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Boom Mini 2022\"/>
    </mc:Choice>
  </mc:AlternateContent>
  <xr:revisionPtr revIDLastSave="0" documentId="8_{CEE35A0D-257F-49B8-A2C0-CB62118607D6}" xr6:coauthVersionLast="45" xr6:coauthVersionMax="45" xr10:uidLastSave="{00000000-0000-0000-0000-000000000000}"/>
  <bookViews>
    <workbookView xWindow="-108" yWindow="-108" windowWidth="23256" windowHeight="12576" activeTab="3" xr2:uid="{16CB1779-BF0A-4658-8AD7-1D61F471D344}"/>
  </bookViews>
  <sheets>
    <sheet name="Таблица" sheetId="1" r:id="rId1"/>
    <sheet name="расчет" sheetId="9" r:id="rId2"/>
    <sheet name="дашборд" sheetId="14" r:id="rId3"/>
    <sheet name="Лист1" sheetId="15" r:id="rId4"/>
  </sheets>
  <externalReferences>
    <externalReference r:id="rId5"/>
  </externalReferences>
  <definedNames>
    <definedName name="_xlnm._FilterDatabase" localSheetId="0" hidden="1">Таблица!$B$5:$L$681</definedName>
    <definedName name="Срез_Город">#N/A</definedName>
    <definedName name="Срез_Месяц1">#N/A</definedName>
  </definedNames>
  <calcPr calcId="18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5" l="1"/>
  <c r="M10" i="15" s="1"/>
  <c r="D10" i="15"/>
  <c r="G10" i="15" s="1"/>
  <c r="C11" i="15"/>
  <c r="D11" i="15"/>
  <c r="G11" i="15" s="1"/>
  <c r="C12" i="15"/>
  <c r="D12" i="15"/>
  <c r="G12" i="15" s="1"/>
  <c r="C13" i="15"/>
  <c r="M13" i="15" s="1"/>
  <c r="D13" i="15"/>
  <c r="G13" i="15" s="1"/>
  <c r="C14" i="15"/>
  <c r="D14" i="15"/>
  <c r="G14" i="15" s="1"/>
  <c r="C15" i="15"/>
  <c r="D15" i="15"/>
  <c r="G15" i="15" s="1"/>
  <c r="C16" i="15"/>
  <c r="M16" i="15" s="1"/>
  <c r="D16" i="15"/>
  <c r="G16" i="15" s="1"/>
  <c r="C17" i="15"/>
  <c r="M17" i="15" s="1"/>
  <c r="D17" i="15"/>
  <c r="G17" i="15" s="1"/>
  <c r="C18" i="15"/>
  <c r="M18" i="15" s="1"/>
  <c r="D18" i="15"/>
  <c r="G18" i="15" s="1"/>
  <c r="C19" i="15"/>
  <c r="M19" i="15" s="1"/>
  <c r="D19" i="15"/>
  <c r="G19" i="15" s="1"/>
  <c r="C20" i="15"/>
  <c r="D20" i="15"/>
  <c r="D9" i="15"/>
  <c r="C21" i="15"/>
  <c r="C22" i="15"/>
  <c r="C23" i="15"/>
  <c r="C24" i="15"/>
  <c r="C25" i="15"/>
  <c r="C26" i="15"/>
  <c r="C27" i="15"/>
  <c r="C28" i="15"/>
  <c r="C9" i="15"/>
  <c r="M20" i="15" l="1"/>
  <c r="M14" i="15"/>
  <c r="M9" i="15"/>
  <c r="M11" i="15"/>
  <c r="M12" i="15"/>
  <c r="L18" i="15"/>
  <c r="N18" i="15" s="1"/>
  <c r="M15" i="15"/>
  <c r="L11" i="15"/>
  <c r="L19" i="15"/>
  <c r="N19" i="15" s="1"/>
  <c r="L15" i="15"/>
  <c r="L17" i="15"/>
  <c r="N17" i="15" s="1"/>
  <c r="L16" i="15"/>
  <c r="N16" i="15" s="1"/>
  <c r="L14" i="15"/>
  <c r="N14" i="15" s="1"/>
  <c r="L13" i="15"/>
  <c r="N13" i="15" s="1"/>
  <c r="L12" i="15"/>
  <c r="L10" i="15"/>
  <c r="N10" i="15" s="1"/>
  <c r="L9" i="15"/>
  <c r="L20" i="15"/>
  <c r="N20" i="15" s="1"/>
  <c r="D7" i="15"/>
  <c r="G9" i="15"/>
  <c r="G20" i="15"/>
  <c r="D14" i="14"/>
  <c r="H14" i="14" s="1"/>
  <c r="D10" i="14"/>
  <c r="H10" i="14" s="1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D9" i="14"/>
  <c r="H9" i="14" s="1"/>
  <c r="D11" i="14"/>
  <c r="H11" i="14" s="1"/>
  <c r="D12" i="14"/>
  <c r="H12" i="14" s="1"/>
  <c r="D13" i="14"/>
  <c r="H13" i="14" s="1"/>
  <c r="D15" i="14"/>
  <c r="H15" i="14" s="1"/>
  <c r="D16" i="14"/>
  <c r="H16" i="14" s="1"/>
  <c r="D17" i="14"/>
  <c r="H17" i="14" s="1"/>
  <c r="D18" i="14"/>
  <c r="H18" i="14" s="1"/>
  <c r="D19" i="14"/>
  <c r="H19" i="14" s="1"/>
  <c r="D20" i="14"/>
  <c r="H20" i="14" s="1"/>
  <c r="D21" i="14"/>
  <c r="H21" i="14" s="1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D8" i="14"/>
  <c r="H8" i="14" s="1"/>
  <c r="C36" i="14"/>
  <c r="C9" i="14"/>
  <c r="B9" i="14" s="1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7" i="14"/>
  <c r="C38" i="14"/>
  <c r="C39" i="14"/>
  <c r="C40" i="14"/>
  <c r="C8" i="14"/>
  <c r="C18" i="9"/>
  <c r="C19" i="9"/>
  <c r="C20" i="9"/>
  <c r="C21" i="9"/>
  <c r="C22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C6" i="1"/>
  <c r="D6" i="1"/>
  <c r="E6" i="1"/>
  <c r="F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" i="1"/>
  <c r="B6" i="1"/>
  <c r="N9" i="15" l="1"/>
  <c r="N15" i="15"/>
  <c r="N11" i="15"/>
  <c r="N12" i="15"/>
  <c r="F15" i="15"/>
  <c r="L7" i="15"/>
  <c r="M7" i="15"/>
  <c r="F17" i="15"/>
  <c r="F10" i="15"/>
  <c r="F16" i="15"/>
  <c r="F14" i="15"/>
  <c r="F9" i="15"/>
  <c r="F20" i="15"/>
  <c r="F19" i="15"/>
  <c r="F18" i="15"/>
  <c r="F13" i="15"/>
  <c r="F12" i="15"/>
  <c r="F11" i="15"/>
  <c r="M14" i="14"/>
  <c r="M18" i="14"/>
  <c r="N40" i="14"/>
  <c r="N36" i="14"/>
  <c r="N32" i="14"/>
  <c r="N28" i="14"/>
  <c r="N24" i="14"/>
  <c r="M10" i="14"/>
  <c r="M19" i="14"/>
  <c r="M21" i="14"/>
  <c r="M17" i="14"/>
  <c r="M13" i="14"/>
  <c r="N38" i="14"/>
  <c r="N34" i="14"/>
  <c r="N30" i="14"/>
  <c r="N26" i="14"/>
  <c r="N22" i="14"/>
  <c r="N37" i="14"/>
  <c r="N33" i="14"/>
  <c r="N29" i="14"/>
  <c r="N25" i="14"/>
  <c r="M8" i="14"/>
  <c r="M20" i="14"/>
  <c r="M16" i="14"/>
  <c r="L14" i="14"/>
  <c r="M11" i="14"/>
  <c r="M12" i="14"/>
  <c r="L10" i="14"/>
  <c r="L19" i="14"/>
  <c r="L15" i="14"/>
  <c r="L11" i="14"/>
  <c r="N39" i="14"/>
  <c r="N35" i="14"/>
  <c r="N31" i="14"/>
  <c r="N27" i="14"/>
  <c r="N23" i="14"/>
  <c r="M15" i="14"/>
  <c r="L8" i="14"/>
  <c r="L21" i="14"/>
  <c r="L17" i="14"/>
  <c r="L13" i="14"/>
  <c r="L9" i="14"/>
  <c r="L20" i="14"/>
  <c r="L16" i="14"/>
  <c r="L12" i="14"/>
  <c r="M9" i="14"/>
  <c r="L18" i="14"/>
  <c r="B10" i="14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D6" i="14"/>
  <c r="F7" i="15" l="1"/>
  <c r="N7" i="15"/>
  <c r="N14" i="14"/>
  <c r="N18" i="14"/>
  <c r="N19" i="14"/>
  <c r="N10" i="14"/>
  <c r="N21" i="14"/>
  <c r="N15" i="14"/>
  <c r="N17" i="14"/>
  <c r="N16" i="14"/>
  <c r="N20" i="14"/>
  <c r="N12" i="14"/>
  <c r="N13" i="14"/>
  <c r="N8" i="14"/>
  <c r="N11" i="14"/>
  <c r="N9" i="14"/>
  <c r="F13" i="14"/>
  <c r="M6" i="14"/>
  <c r="L6" i="14"/>
  <c r="F8" i="14"/>
  <c r="F16" i="14"/>
  <c r="F10" i="14"/>
  <c r="F9" i="14"/>
  <c r="F20" i="14"/>
  <c r="F14" i="14"/>
  <c r="F12" i="14"/>
  <c r="F24" i="14"/>
  <c r="F28" i="14"/>
  <c r="F32" i="14"/>
  <c r="F36" i="14"/>
  <c r="F40" i="14"/>
  <c r="F11" i="14"/>
  <c r="F19" i="14"/>
  <c r="F27" i="14"/>
  <c r="F35" i="14"/>
  <c r="F25" i="14"/>
  <c r="F29" i="14"/>
  <c r="F33" i="14"/>
  <c r="F37" i="14"/>
  <c r="F15" i="14"/>
  <c r="F23" i="14"/>
  <c r="F31" i="14"/>
  <c r="F39" i="14"/>
  <c r="F22" i="14"/>
  <c r="F26" i="14"/>
  <c r="F30" i="14"/>
  <c r="F34" i="14"/>
  <c r="F38" i="14"/>
  <c r="F18" i="14"/>
  <c r="F17" i="14"/>
  <c r="F21" i="14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N6" i="14" l="1"/>
  <c r="F6" i="14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13" i="1"/>
  <c r="M11" i="1"/>
  <c r="M9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12" i="1"/>
  <c r="M10" i="1"/>
  <c r="M8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15" i="1"/>
</calcChain>
</file>

<file path=xl/sharedStrings.xml><?xml version="1.0" encoding="utf-8"?>
<sst xmlns="http://schemas.openxmlformats.org/spreadsheetml/2006/main" count="1418" uniqueCount="357">
  <si>
    <t>Категория</t>
  </si>
  <si>
    <t>Подкатегория</t>
  </si>
  <si>
    <t>Название</t>
  </si>
  <si>
    <t>Автор</t>
  </si>
  <si>
    <t>Издательство</t>
  </si>
  <si>
    <t>Код_книга</t>
  </si>
  <si>
    <t>Месяц</t>
  </si>
  <si>
    <t>Кол-во</t>
  </si>
  <si>
    <t>Цена_закуп</t>
  </si>
  <si>
    <t>Стоимость</t>
  </si>
  <si>
    <t>04-005-39</t>
  </si>
  <si>
    <t>12-013-31</t>
  </si>
  <si>
    <t>04-016-23</t>
  </si>
  <si>
    <t>13-006-16</t>
  </si>
  <si>
    <t>03-001-18</t>
  </si>
  <si>
    <t>04-001-07</t>
  </si>
  <si>
    <t>02-002-20</t>
  </si>
  <si>
    <t>04-010-02</t>
  </si>
  <si>
    <t>01-004-14</t>
  </si>
  <si>
    <t>04-007-15</t>
  </si>
  <si>
    <t>03-007-16</t>
  </si>
  <si>
    <t>11-004-10</t>
  </si>
  <si>
    <t>06-001-10</t>
  </si>
  <si>
    <t>01-013-04</t>
  </si>
  <si>
    <t>03-003-23</t>
  </si>
  <si>
    <t>09-004-16</t>
  </si>
  <si>
    <t>03-004-55</t>
  </si>
  <si>
    <t>12-017-16</t>
  </si>
  <si>
    <t>13-002-23</t>
  </si>
  <si>
    <t>06-011-34</t>
  </si>
  <si>
    <t>04-021-01</t>
  </si>
  <si>
    <t>20-003-32</t>
  </si>
  <si>
    <t>12-003-35</t>
  </si>
  <si>
    <t>04-007-04</t>
  </si>
  <si>
    <t>03-008-08</t>
  </si>
  <si>
    <t>13-006-11</t>
  </si>
  <si>
    <t>06-010-10</t>
  </si>
  <si>
    <t>14-010-28</t>
  </si>
  <si>
    <t>14-014-01</t>
  </si>
  <si>
    <t>03-007-28</t>
  </si>
  <si>
    <t>03-008-03</t>
  </si>
  <si>
    <t>03-004-36</t>
  </si>
  <si>
    <t>04-003-02</t>
  </si>
  <si>
    <t>09-003-28</t>
  </si>
  <si>
    <t>03-004-12</t>
  </si>
  <si>
    <t>22-003-17</t>
  </si>
  <si>
    <t>02-001-03</t>
  </si>
  <si>
    <t>23-001-12</t>
  </si>
  <si>
    <t>22-002-02</t>
  </si>
  <si>
    <t>04-010-25</t>
  </si>
  <si>
    <t>01-003-31</t>
  </si>
  <si>
    <t>23-001-03</t>
  </si>
  <si>
    <t>23-001-04</t>
  </si>
  <si>
    <t>11-003-04</t>
  </si>
  <si>
    <t>02-008-33</t>
  </si>
  <si>
    <t>15-006-19</t>
  </si>
  <si>
    <t>01-002-11</t>
  </si>
  <si>
    <t>13-002-12</t>
  </si>
  <si>
    <t>06-001-02</t>
  </si>
  <si>
    <t>23-001-13</t>
  </si>
  <si>
    <t>14-004-11</t>
  </si>
  <si>
    <t>04-020-32</t>
  </si>
  <si>
    <t>23-001-02</t>
  </si>
  <si>
    <t>12-003-23</t>
  </si>
  <si>
    <t>13-010-17</t>
  </si>
  <si>
    <t>06-010-21</t>
  </si>
  <si>
    <t>01-002-44</t>
  </si>
  <si>
    <t>01-002-47</t>
  </si>
  <si>
    <t>01-003-01</t>
  </si>
  <si>
    <t>13-010-07</t>
  </si>
  <si>
    <t>02-005-37</t>
  </si>
  <si>
    <t>06-010-18</t>
  </si>
  <si>
    <t>02-001-07</t>
  </si>
  <si>
    <t>02-001-15</t>
  </si>
  <si>
    <t>04-010-01</t>
  </si>
  <si>
    <t>04-020-23</t>
  </si>
  <si>
    <t>23-001-10</t>
  </si>
  <si>
    <t>02-004-40</t>
  </si>
  <si>
    <t>23-001-07</t>
  </si>
  <si>
    <t>02-003-33</t>
  </si>
  <si>
    <t>03-004-17</t>
  </si>
  <si>
    <t>13-002-30</t>
  </si>
  <si>
    <t>02-002-11</t>
  </si>
  <si>
    <t>02-001-39</t>
  </si>
  <si>
    <t>03-002-03</t>
  </si>
  <si>
    <t>13-006-39</t>
  </si>
  <si>
    <t>06-011-22</t>
  </si>
  <si>
    <t>09-003-47</t>
  </si>
  <si>
    <t>09-003-51</t>
  </si>
  <si>
    <t>22-003-01</t>
  </si>
  <si>
    <t>01-014-39</t>
  </si>
  <si>
    <t>15-008-10</t>
  </si>
  <si>
    <t>20-003-43</t>
  </si>
  <si>
    <t>23-001-08</t>
  </si>
  <si>
    <t>01-002-20</t>
  </si>
  <si>
    <t>23-001-16</t>
  </si>
  <si>
    <t>23-001-09</t>
  </si>
  <si>
    <t>23-001-18</t>
  </si>
  <si>
    <t>23-001-19</t>
  </si>
  <si>
    <t>06-004-05</t>
  </si>
  <si>
    <t>01-014-09</t>
  </si>
  <si>
    <t>15-006-12</t>
  </si>
  <si>
    <t>06-006-01</t>
  </si>
  <si>
    <t>09-003-20</t>
  </si>
  <si>
    <t>09-003-25</t>
  </si>
  <si>
    <t>04-001-39</t>
  </si>
  <si>
    <t>02-001-17</t>
  </si>
  <si>
    <t>01-013-18</t>
  </si>
  <si>
    <t>22-003-12</t>
  </si>
  <si>
    <t>15-002-16</t>
  </si>
  <si>
    <t>01-014-32</t>
  </si>
  <si>
    <t>03-001-43</t>
  </si>
  <si>
    <t>14-003-10</t>
  </si>
  <si>
    <t>03-004-24</t>
  </si>
  <si>
    <t>23-001-15</t>
  </si>
  <si>
    <t>01-010-40</t>
  </si>
  <si>
    <t>06-014-17</t>
  </si>
  <si>
    <t>15-020-02</t>
  </si>
  <si>
    <t>01-003-55</t>
  </si>
  <si>
    <t>01-011-18</t>
  </si>
  <si>
    <t>11-002-10</t>
  </si>
  <si>
    <t>01-010-48</t>
  </si>
  <si>
    <t>01-012-03</t>
  </si>
  <si>
    <t>01-014-01</t>
  </si>
  <si>
    <t>01-012-20</t>
  </si>
  <si>
    <t>01-012-02</t>
  </si>
  <si>
    <t>14-009-32</t>
  </si>
  <si>
    <t>06-004-19</t>
  </si>
  <si>
    <t>01-012-04</t>
  </si>
  <si>
    <t>01-012-05</t>
  </si>
  <si>
    <t>01-012-06</t>
  </si>
  <si>
    <t>06-011-39</t>
  </si>
  <si>
    <t>01-012-56</t>
  </si>
  <si>
    <t>22-003-26</t>
  </si>
  <si>
    <t>23-001-14</t>
  </si>
  <si>
    <t>01-015-03</t>
  </si>
  <si>
    <t>06-004-38</t>
  </si>
  <si>
    <t>12-018-24</t>
  </si>
  <si>
    <t>06-010-16</t>
  </si>
  <si>
    <t>12-007-22</t>
  </si>
  <si>
    <t>12-005-06</t>
  </si>
  <si>
    <t>14-015-05</t>
  </si>
  <si>
    <t>14-017-08</t>
  </si>
  <si>
    <t>14-019-09</t>
  </si>
  <si>
    <t>01-013-28</t>
  </si>
  <si>
    <t>01-014-58</t>
  </si>
  <si>
    <t>11-007-17</t>
  </si>
  <si>
    <t>12-004-48</t>
  </si>
  <si>
    <t>11-005-01</t>
  </si>
  <si>
    <t>22-004-01</t>
  </si>
  <si>
    <t>04-001-30</t>
  </si>
  <si>
    <t>02-002-29</t>
  </si>
  <si>
    <t>01-001-77</t>
  </si>
  <si>
    <t>14-010-06</t>
  </si>
  <si>
    <t>14-003-26</t>
  </si>
  <si>
    <t>14-003-32</t>
  </si>
  <si>
    <t>04-003-12</t>
  </si>
  <si>
    <t>11-002-42</t>
  </si>
  <si>
    <t>03-004-09</t>
  </si>
  <si>
    <t>11-004-24</t>
  </si>
  <si>
    <t>11-007-06</t>
  </si>
  <si>
    <t>12-009-21</t>
  </si>
  <si>
    <t>12-010-04</t>
  </si>
  <si>
    <t>13-001-05</t>
  </si>
  <si>
    <t>09-004-12</t>
  </si>
  <si>
    <t>13-002-04</t>
  </si>
  <si>
    <t>03-003-05</t>
  </si>
  <si>
    <t>02-003-40</t>
  </si>
  <si>
    <t>13-006-05</t>
  </si>
  <si>
    <t>09-003-06</t>
  </si>
  <si>
    <t>13-006-42</t>
  </si>
  <si>
    <t>06-011-29</t>
  </si>
  <si>
    <t>06-014-16</t>
  </si>
  <si>
    <t>13-004-01</t>
  </si>
  <si>
    <t>11-007-14</t>
  </si>
  <si>
    <t>15-011-04</t>
  </si>
  <si>
    <t>23-001-01</t>
  </si>
  <si>
    <t>20-005-01</t>
  </si>
  <si>
    <t>13-010-04</t>
  </si>
  <si>
    <t>01-004-08</t>
  </si>
  <si>
    <t>01-014-50</t>
  </si>
  <si>
    <t>12-014-19</t>
  </si>
  <si>
    <t>13-004-05</t>
  </si>
  <si>
    <t>22-002-04</t>
  </si>
  <si>
    <t>23-001-06</t>
  </si>
  <si>
    <t>13-006-30</t>
  </si>
  <si>
    <t>03-008-38</t>
  </si>
  <si>
    <t>01-012-29</t>
  </si>
  <si>
    <t>22-002-10</t>
  </si>
  <si>
    <t>06-004-14</t>
  </si>
  <si>
    <t>13-006-34</t>
  </si>
  <si>
    <t>04-001-11</t>
  </si>
  <si>
    <t>22-002-17</t>
  </si>
  <si>
    <t>06-002-17</t>
  </si>
  <si>
    <t>06-008-01</t>
  </si>
  <si>
    <t>06-006-18</t>
  </si>
  <si>
    <t>11-004-45</t>
  </si>
  <si>
    <t>12-014-22</t>
  </si>
  <si>
    <t>06-014-07</t>
  </si>
  <si>
    <t>06-009-02</t>
  </si>
  <si>
    <t>06-009-10</t>
  </si>
  <si>
    <t>23-001-11</t>
  </si>
  <si>
    <t>06-013-02</t>
  </si>
  <si>
    <t>06-013-08</t>
  </si>
  <si>
    <t>06-011-13</t>
  </si>
  <si>
    <t>01-001-87</t>
  </si>
  <si>
    <t>03-002-41</t>
  </si>
  <si>
    <t>02-005-40</t>
  </si>
  <si>
    <t>06-014-13</t>
  </si>
  <si>
    <t>01-004-01</t>
  </si>
  <si>
    <t>01-012-51</t>
  </si>
  <si>
    <t>14-008-05</t>
  </si>
  <si>
    <t>01-003-46</t>
  </si>
  <si>
    <t>22-003-06</t>
  </si>
  <si>
    <t>06-002-22</t>
  </si>
  <si>
    <t>09-003-14</t>
  </si>
  <si>
    <t>01-010-39</t>
  </si>
  <si>
    <t>01-013-17</t>
  </si>
  <si>
    <t>22-001-04</t>
  </si>
  <si>
    <t>09-004-27</t>
  </si>
  <si>
    <t>09-004-11</t>
  </si>
  <si>
    <t>09-004-46</t>
  </si>
  <si>
    <t>14-004-45</t>
  </si>
  <si>
    <t>20-004-07</t>
  </si>
  <si>
    <t>06-009-16</t>
  </si>
  <si>
    <t>11-004-01</t>
  </si>
  <si>
    <t>09-003-37</t>
  </si>
  <si>
    <t>14-003-04</t>
  </si>
  <si>
    <t>11-002-26</t>
  </si>
  <si>
    <t>06-014-18</t>
  </si>
  <si>
    <t>09-004-13</t>
  </si>
  <si>
    <t>14-020-06</t>
  </si>
  <si>
    <t>Бизнес лит-ра</t>
  </si>
  <si>
    <t>Иностранные языки</t>
  </si>
  <si>
    <t>История. Мифология</t>
  </si>
  <si>
    <t>Психологическая литература</t>
  </si>
  <si>
    <t>Детская лит-ра</t>
  </si>
  <si>
    <t>Художественная лит-ра</t>
  </si>
  <si>
    <t>Эзотерика</t>
  </si>
  <si>
    <t>Публицистика. Биография. Мемуары.</t>
  </si>
  <si>
    <t>Здоровье. Мать и дитя</t>
  </si>
  <si>
    <t>Путешествия. Хобби. Спорт</t>
  </si>
  <si>
    <t>Дом. Досуг. Хобби</t>
  </si>
  <si>
    <t>Энциклопедии. Справочники. Словари</t>
  </si>
  <si>
    <t>Тайны. Сенсации. Катастрофы</t>
  </si>
  <si>
    <t>Кулинария</t>
  </si>
  <si>
    <t>Выберете месяц:</t>
  </si>
  <si>
    <t>Выберете дату:</t>
  </si>
  <si>
    <t>Выберете категорию:</t>
  </si>
  <si>
    <t>04-003-19</t>
  </si>
  <si>
    <t>13-010-14</t>
  </si>
  <si>
    <t>12-004-09</t>
  </si>
  <si>
    <t>09-003-43</t>
  </si>
  <si>
    <t>01-013-24</t>
  </si>
  <si>
    <t>14-004-34</t>
  </si>
  <si>
    <t>20-001-13</t>
  </si>
  <si>
    <t>03-002-31</t>
  </si>
  <si>
    <t>04-021-09</t>
  </si>
  <si>
    <t>12-008-03</t>
  </si>
  <si>
    <t>14-009-06</t>
  </si>
  <si>
    <t>09-003-55</t>
  </si>
  <si>
    <t>12-013-25</t>
  </si>
  <si>
    <t>11-003-09</t>
  </si>
  <si>
    <t>13-002-44</t>
  </si>
  <si>
    <t>03-009-06</t>
  </si>
  <si>
    <t>03-009-07</t>
  </si>
  <si>
    <t>09-003-10</t>
  </si>
  <si>
    <t>03-009-02</t>
  </si>
  <si>
    <t>03-001-17</t>
  </si>
  <si>
    <t>04-001-19</t>
  </si>
  <si>
    <t>11-004-31</t>
  </si>
  <si>
    <t>06-009-21</t>
  </si>
  <si>
    <t>06-009-28</t>
  </si>
  <si>
    <t>09-004-04</t>
  </si>
  <si>
    <t>09-004-09</t>
  </si>
  <si>
    <t>15-005-01</t>
  </si>
  <si>
    <t>12-017-21</t>
  </si>
  <si>
    <t>13-010-11</t>
  </si>
  <si>
    <t>06-002-09</t>
  </si>
  <si>
    <t>01-010-38</t>
  </si>
  <si>
    <t>04-004-08</t>
  </si>
  <si>
    <t>11-002-05</t>
  </si>
  <si>
    <t>01-010-37</t>
  </si>
  <si>
    <t>01-009-21</t>
  </si>
  <si>
    <t>01-018-03</t>
  </si>
  <si>
    <t>12-003-18</t>
  </si>
  <si>
    <t>14-019-22</t>
  </si>
  <si>
    <t>13-006-22</t>
  </si>
  <si>
    <t>01-010-12</t>
  </si>
  <si>
    <t>01-010-20</t>
  </si>
  <si>
    <t>01-010-27</t>
  </si>
  <si>
    <t>01-003-54</t>
  </si>
  <si>
    <t>20-002-09</t>
  </si>
  <si>
    <t>01-009-28</t>
  </si>
  <si>
    <t>06-004-31</t>
  </si>
  <si>
    <t>15-009-04</t>
  </si>
  <si>
    <t>15-010-22</t>
  </si>
  <si>
    <t>12-011-18</t>
  </si>
  <si>
    <t>01-014-33</t>
  </si>
  <si>
    <t>01-013-11</t>
  </si>
  <si>
    <t>06-009-38</t>
  </si>
  <si>
    <t>01-013-15</t>
  </si>
  <si>
    <t>01-013-09</t>
  </si>
  <si>
    <t>03-009-04</t>
  </si>
  <si>
    <t>04-005-33</t>
  </si>
  <si>
    <t>04-004-03</t>
  </si>
  <si>
    <t>12-011-24</t>
  </si>
  <si>
    <t>14-010-44</t>
  </si>
  <si>
    <t>01-012-44</t>
  </si>
  <si>
    <t>01-012-47</t>
  </si>
  <si>
    <t>11-002-37</t>
  </si>
  <si>
    <t>Город</t>
  </si>
  <si>
    <t>Алматы</t>
  </si>
  <si>
    <t>Нур-Султан</t>
  </si>
  <si>
    <t>13-011-03</t>
  </si>
  <si>
    <t>06-005-05</t>
  </si>
  <si>
    <t>01-010-06</t>
  </si>
  <si>
    <t>13-012-02</t>
  </si>
  <si>
    <t>12-013-33</t>
  </si>
  <si>
    <t>14-010-34</t>
  </si>
  <si>
    <t>01-012-01</t>
  </si>
  <si>
    <t>13-002-36</t>
  </si>
  <si>
    <t>01-002-33</t>
  </si>
  <si>
    <t>02-010-05</t>
  </si>
  <si>
    <t>12-011-26</t>
  </si>
  <si>
    <t>09-004-30</t>
  </si>
  <si>
    <t>09-004-37</t>
  </si>
  <si>
    <t>04-007-27</t>
  </si>
  <si>
    <t>01-012-36</t>
  </si>
  <si>
    <t>02-005-22</t>
  </si>
  <si>
    <t>15-003-04</t>
  </si>
  <si>
    <t>06-006-06</t>
  </si>
  <si>
    <t>06-006-10</t>
  </si>
  <si>
    <t>04-020-19</t>
  </si>
  <si>
    <t>13-006-28</t>
  </si>
  <si>
    <t>02-008-44</t>
  </si>
  <si>
    <t>14-017-04</t>
  </si>
  <si>
    <t>01-001-114</t>
  </si>
  <si>
    <t>06-012-03</t>
  </si>
  <si>
    <t>15-019-09</t>
  </si>
  <si>
    <t>13-006-25</t>
  </si>
  <si>
    <t>11-004-20</t>
  </si>
  <si>
    <t>14-019-12</t>
  </si>
  <si>
    <t>02-004-26</t>
  </si>
  <si>
    <t>02-007-40</t>
  </si>
  <si>
    <t>03-004-15</t>
  </si>
  <si>
    <t>Караганда</t>
  </si>
  <si>
    <t>Названия строк</t>
  </si>
  <si>
    <t>№</t>
  </si>
  <si>
    <t>Сумма по полю Стоимость</t>
  </si>
  <si>
    <t>Дата</t>
  </si>
  <si>
    <t>%</t>
  </si>
  <si>
    <t>ОДРИ</t>
  </si>
  <si>
    <t>АСТ</t>
  </si>
  <si>
    <t>Другие</t>
  </si>
  <si>
    <t>Названия столбцов</t>
  </si>
  <si>
    <t>Общие итоги: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</si>
</sst>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rgb="FF3F3F3F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1" applyNumberFormat="1" applyFont="1"/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3" fillId="3" borderId="2" xfId="1" applyNumberFormat="1" applyFont="1" applyFill="1" applyBorder="1" applyAlignment="1">
      <alignment horizontal="left"/>
    </xf>
    <xf numFmtId="0" fontId="0" fillId="5" borderId="0" xfId="0" applyFill="1"/>
    <xf numFmtId="14" fontId="0" fillId="5" borderId="0" xfId="0" applyNumberFormat="1" applyFill="1"/>
    <xf numFmtId="0" fontId="2" fillId="2" borderId="3" xfId="2" applyBorder="1"/>
    <xf numFmtId="0" fontId="3" fillId="4" borderId="4" xfId="0" applyFont="1" applyFill="1" applyBorder="1" applyAlignment="1">
      <alignment horizontal="left"/>
    </xf>
    <xf numFmtId="14" fontId="3" fillId="4" borderId="4" xfId="0" applyNumberFormat="1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0" fillId="0" borderId="0" xfId="1" applyFont="1"/>
    <xf numFmtId="43" fontId="2" fillId="2" borderId="3" xfId="1" applyFont="1" applyFill="1" applyBorder="1"/>
    <xf numFmtId="0" fontId="4" fillId="0" borderId="0" xfId="0" applyFont="1"/>
    <xf numFmtId="0" fontId="0" fillId="0" borderId="0" xfId="0" applyNumberFormat="1"/>
    <xf numFmtId="164" fontId="2" fillId="2" borderId="3" xfId="1" applyNumberFormat="1" applyFont="1" applyFill="1" applyBorder="1"/>
    <xf numFmtId="43" fontId="5" fillId="2" borderId="1" xfId="1" applyNumberFormat="1" applyFont="1" applyFill="1" applyBorder="1"/>
    <xf numFmtId="43" fontId="5" fillId="2" borderId="1" xfId="1" applyNumberFormat="1" applyFont="1" applyFill="1" applyBorder="1" applyAlignment="1">
      <alignment horizontal="center"/>
    </xf>
    <xf numFmtId="0" fontId="4" fillId="6" borderId="0" xfId="0" applyFont="1" applyFill="1"/>
    <xf numFmtId="0" fontId="4" fillId="0" borderId="0" xfId="0" applyFont="1" applyFill="1"/>
    <xf numFmtId="1" fontId="3" fillId="3" borderId="2" xfId="0" applyNumberFormat="1" applyFont="1" applyFill="1" applyBorder="1" applyAlignment="1">
      <alignment horizontal="left"/>
    </xf>
    <xf numFmtId="0" fontId="4" fillId="0" borderId="0" xfId="0" applyFont="1" applyFill="1" applyProtection="1">
      <protection hidden="1"/>
    </xf>
    <xf numFmtId="0" fontId="4" fillId="6" borderId="0" xfId="0" applyFont="1" applyFill="1" applyProtection="1">
      <protection hidden="1"/>
    </xf>
    <xf numFmtId="0" fontId="4" fillId="0" borderId="0" xfId="0" applyFont="1" applyProtection="1">
      <protection hidden="1"/>
    </xf>
    <xf numFmtId="164" fontId="4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4" fillId="0" borderId="0" xfId="0" applyFont="1" applyAlignment="1">
      <alignment horizontal="center"/>
    </xf>
    <xf numFmtId="9" fontId="5" fillId="2" borderId="1" xfId="3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6" borderId="0" xfId="0" applyFont="1" applyFill="1" applyProtection="1">
      <protection locked="0"/>
    </xf>
    <xf numFmtId="0" fontId="8" fillId="0" borderId="0" xfId="0" applyFont="1" applyProtection="1">
      <protection hidden="1"/>
    </xf>
    <xf numFmtId="164" fontId="8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9" fontId="9" fillId="0" borderId="0" xfId="0" applyNumberFormat="1" applyFont="1" applyAlignment="1" applyProtection="1">
      <alignment horizontal="center"/>
      <protection hidden="1"/>
    </xf>
    <xf numFmtId="9" fontId="9" fillId="0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64" fontId="4" fillId="0" borderId="0" xfId="1" applyNumberFormat="1" applyFont="1" applyAlignment="1" applyProtection="1">
      <alignment horizontal="center"/>
      <protection hidden="1"/>
    </xf>
    <xf numFmtId="9" fontId="6" fillId="0" borderId="0" xfId="0" applyNumberFormat="1" applyFont="1" applyAlignment="1" applyProtection="1">
      <alignment horizontal="center"/>
      <protection hidden="1"/>
    </xf>
    <xf numFmtId="43" fontId="0" fillId="0" borderId="0" xfId="0" applyNumberFormat="1"/>
    <xf numFmtId="43" fontId="5" fillId="2" borderId="1" xfId="1" applyNumberFormat="1" applyFont="1" applyFill="1" applyBorder="1" applyProtection="1">
      <protection hidden="1"/>
    </xf>
    <xf numFmtId="43" fontId="5" fillId="2" borderId="1" xfId="1" applyNumberFormat="1" applyFont="1" applyFill="1" applyBorder="1" applyAlignment="1" applyProtection="1">
      <alignment horizontal="center"/>
      <protection hidden="1"/>
    </xf>
    <xf numFmtId="9" fontId="5" fillId="2" borderId="1" xfId="3" applyFont="1" applyFill="1" applyBorder="1" applyAlignment="1" applyProtection="1">
      <alignment horizontal="center"/>
      <protection hidden="1"/>
    </xf>
    <xf numFmtId="43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9" fontId="0" fillId="0" borderId="0" xfId="3" applyFont="1" applyProtection="1">
      <protection hidden="1"/>
    </xf>
    <xf numFmtId="9" fontId="0" fillId="0" borderId="0" xfId="0" applyNumberFormat="1" applyProtection="1">
      <protection hidden="1"/>
    </xf>
    <xf numFmtId="43" fontId="0" fillId="0" borderId="0" xfId="0" applyNumberFormat="1" applyProtection="1">
      <protection locked="0"/>
    </xf>
  </cellXfs>
  <cellStyles count="4">
    <cellStyle name="Вывод" xfId="2" builtinId="21"/>
    <cellStyle name="Обычный" xfId="0" builtinId="0"/>
    <cellStyle name="Процентный" xfId="3" builtinId="5"/>
    <cellStyle name="Финансовый" xfId="1" builtinId="3"/>
  </cellStyles>
  <dxfs count="18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1" formatCode="0"/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1" formatCode="0"/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165" formatCode="dd/mm/yy"/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minor"/>
      </font>
      <numFmt numFmtId="0" formatCode="General"/>
      <fill>
        <patternFill patternType="solid">
          <fgColor indexed="9"/>
          <bgColor theme="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31"/>
        </left>
        <right style="thin">
          <color indexed="31"/>
        </right>
        <top style="thin">
          <color indexed="31"/>
        </top>
        <bottom style="thin">
          <color indexed="31"/>
        </bottom>
        <vertical/>
        <horizontal/>
      </border>
    </dxf>
    <dxf>
      <fill>
        <patternFill patternType="solid">
          <fgColor rgb="FFC6E0B4"/>
          <bgColor rgb="FFFFFFFF"/>
        </patternFill>
      </fill>
    </dxf>
    <dxf>
      <border outline="0">
        <top style="thin">
          <color indexed="31"/>
        </top>
      </border>
    </dxf>
    <dxf>
      <border outline="0">
        <top style="thin">
          <color rgb="FF3F3F3F"/>
        </top>
        <bottom style="thin">
          <color indexed="31"/>
        </bottom>
      </border>
    </dxf>
    <dxf>
      <border outline="0">
        <bottom style="thin">
          <color rgb="FF3F3F3F"/>
        </bottom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1097280</xdr:colOff>
      <xdr:row>9</xdr:row>
      <xdr:rowOff>62753</xdr:rowOff>
    </xdr:from>
    <xdr:to>
      <xdr:col>7</xdr:col>
      <xdr:colOff>362174</xdr:colOff>
      <xdr:row>23</xdr:row>
      <xdr:rowOff>19610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01970AB5-7C4F-4629-8C81-04B8C5433D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6198" y="1676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492610</xdr:colOff>
      <xdr:row>10</xdr:row>
      <xdr:rowOff>4930</xdr:rowOff>
    </xdr:from>
    <xdr:to>
      <xdr:col>8</xdr:col>
      <xdr:colOff>2321410</xdr:colOff>
      <xdr:row>23</xdr:row>
      <xdr:rowOff>141081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сяц 1">
              <a:extLst>
                <a:ext uri="{FF2B5EF4-FFF2-40B4-BE49-F238E27FC236}">
                  <a16:creationId xmlns:a16="http://schemas.microsoft.com/office/drawing/2014/main" id="{20D687CA-104E-41CD-9C8D-D84D291D89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5034" y="1797871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38101</xdr:rowOff>
    </xdr:from>
    <xdr:to>
      <xdr:col>3</xdr:col>
      <xdr:colOff>361950</xdr:colOff>
      <xdr:row>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род 1">
              <a:extLst>
                <a:ext uri="{FF2B5EF4-FFF2-40B4-BE49-F238E27FC236}">
                  <a16:creationId xmlns:a16="http://schemas.microsoft.com/office/drawing/2014/main" id="{C3584353-3004-437F-B582-09A84FF540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38101"/>
              <a:ext cx="3136900" cy="666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412750</xdr:colOff>
      <xdr:row>0</xdr:row>
      <xdr:rowOff>38101</xdr:rowOff>
    </xdr:from>
    <xdr:to>
      <xdr:col>6</xdr:col>
      <xdr:colOff>44450</xdr:colOff>
      <xdr:row>3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сяц">
              <a:extLst>
                <a:ext uri="{FF2B5EF4-FFF2-40B4-BE49-F238E27FC236}">
                  <a16:creationId xmlns:a16="http://schemas.microsoft.com/office/drawing/2014/main" id="{B6E7624A-447F-4404-AB10-B33B9FCD10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7300" y="38101"/>
              <a:ext cx="13462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60961</xdr:rowOff>
    </xdr:from>
    <xdr:to>
      <xdr:col>2</xdr:col>
      <xdr:colOff>2377440</xdr:colOff>
      <xdr:row>3</xdr:row>
      <xdr:rowOff>144781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Город 2">
              <a:extLst>
                <a:ext uri="{FF2B5EF4-FFF2-40B4-BE49-F238E27FC236}">
                  <a16:creationId xmlns:a16="http://schemas.microsoft.com/office/drawing/2014/main" id="{DD66FF30-426C-47F7-8A53-B6BF8A71DD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" y="60961"/>
              <a:ext cx="2994660" cy="632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7620</xdr:colOff>
      <xdr:row>0</xdr:row>
      <xdr:rowOff>68131</xdr:rowOff>
    </xdr:from>
    <xdr:to>
      <xdr:col>6</xdr:col>
      <xdr:colOff>7620</xdr:colOff>
      <xdr:row>3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сяц 2">
              <a:extLst>
                <a:ext uri="{FF2B5EF4-FFF2-40B4-BE49-F238E27FC236}">
                  <a16:creationId xmlns:a16="http://schemas.microsoft.com/office/drawing/2014/main" id="{0F602EF7-9B29-4C39-9471-1A4B8F5736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9980" y="68131"/>
              <a:ext cx="1676400" cy="625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sktop/EXCEL+/Mini%20&#1050;&#1091;&#1088;&#1089;%2027.09/&#1055;&#1088;&#1072;&#1082;&#1090;&#1080;&#1082;&#1072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Д_кн"/>
      <sheetName val="БД_кат"/>
      <sheetName val="склад"/>
      <sheetName val="продажи"/>
    </sheetNames>
    <sheetDataSet>
      <sheetData sheetId="0">
        <row r="1">
          <cell r="A1" t="str">
            <v>Код_Книга</v>
          </cell>
          <cell r="B1" t="str">
            <v>Код_Подктегория</v>
          </cell>
          <cell r="C1" t="str">
            <v>Название</v>
          </cell>
          <cell r="D1" t="str">
            <v>Автор</v>
          </cell>
          <cell r="E1" t="str">
            <v>Издательство</v>
          </cell>
          <cell r="F1" t="str">
            <v>Серия</v>
          </cell>
          <cell r="G1" t="str">
            <v>Год издания</v>
          </cell>
          <cell r="H1" t="str">
            <v>Переплет</v>
          </cell>
          <cell r="I1" t="str">
            <v>Цена_закуп</v>
          </cell>
          <cell r="J1" t="str">
            <v>Категория</v>
          </cell>
          <cell r="K1" t="str">
            <v>Подкатегория</v>
          </cell>
        </row>
        <row r="2">
          <cell r="A2" t="str">
            <v>01-001-01</v>
          </cell>
          <cell r="B2" t="str">
            <v>01-001</v>
          </cell>
          <cell r="C2" t="str">
            <v>Ньюмарк Э.: Куриный бульон для души. Я решила - смогу! 101 история о женщинах, для которых нет ничего невозможного</v>
          </cell>
          <cell r="D2" t="str">
            <v>Ньюмарк Э.</v>
          </cell>
          <cell r="E2" t="str">
            <v>Бомбора</v>
          </cell>
          <cell r="F2" t="str">
            <v>Куриный бульон для души</v>
          </cell>
          <cell r="G2">
            <v>2019</v>
          </cell>
          <cell r="H2" t="str">
            <v>Мягкая обложка</v>
          </cell>
          <cell r="I2">
            <v>1755</v>
          </cell>
          <cell r="J2" t="str">
            <v>Художественная лит-ра</v>
          </cell>
          <cell r="K2" t="str">
            <v>Современная проза</v>
          </cell>
        </row>
        <row r="3">
          <cell r="A3" t="str">
            <v>01-001-02</v>
          </cell>
          <cell r="B3" t="str">
            <v>01-001</v>
          </cell>
          <cell r="C3" t="str">
            <v xml:space="preserve">Рэнд А.: Атлант расправил плечи. В 3 книгах. </v>
          </cell>
          <cell r="D3" t="str">
            <v>Рэнд А.</v>
          </cell>
          <cell r="E3" t="str">
            <v>Альпина Паблишер</v>
          </cell>
          <cell r="F3" t="str">
            <v>Художественная литература</v>
          </cell>
          <cell r="G3">
            <v>2018</v>
          </cell>
          <cell r="H3" t="str">
            <v>Твердая обложка</v>
          </cell>
          <cell r="I3">
            <v>7720</v>
          </cell>
          <cell r="J3" t="str">
            <v>Художественная лит-ра</v>
          </cell>
          <cell r="K3" t="str">
            <v>Современная проза</v>
          </cell>
        </row>
        <row r="4">
          <cell r="A4" t="str">
            <v>01-001-03</v>
          </cell>
          <cell r="B4" t="str">
            <v>01-001</v>
          </cell>
          <cell r="C4" t="str">
            <v>Робертс Г. Д.: Шантарам (в 2-х томах) (комплект)</v>
          </cell>
          <cell r="D4" t="str">
            <v>Робертс Г. Д.</v>
          </cell>
          <cell r="E4" t="str">
            <v>Азбука</v>
          </cell>
          <cell r="F4" t="str">
            <v>The Big Book</v>
          </cell>
          <cell r="G4">
            <v>2015</v>
          </cell>
          <cell r="H4" t="str">
            <v>Мягкая обложка</v>
          </cell>
          <cell r="I4">
            <v>3075</v>
          </cell>
          <cell r="J4" t="str">
            <v>Художественная лит-ра</v>
          </cell>
          <cell r="K4" t="str">
            <v>Современная проза</v>
          </cell>
        </row>
        <row r="5">
          <cell r="A5" t="str">
            <v>01-001-04</v>
          </cell>
          <cell r="B5" t="str">
            <v>01-001</v>
          </cell>
          <cell r="C5" t="str">
            <v>Сафарли Э.: Дом, в котором горит свет</v>
          </cell>
          <cell r="D5" t="str">
            <v>Сафарли Э.</v>
          </cell>
          <cell r="E5" t="str">
            <v>АСТ</v>
          </cell>
          <cell r="F5" t="str">
            <v>Библиотека любимых писателей. Астрид Линдгрен</v>
          </cell>
          <cell r="G5">
            <v>2019</v>
          </cell>
          <cell r="H5" t="str">
            <v>Твердая обложка</v>
          </cell>
          <cell r="I5">
            <v>3490</v>
          </cell>
          <cell r="J5" t="str">
            <v>Художественная лит-ра</v>
          </cell>
          <cell r="K5" t="str">
            <v>Современная проза</v>
          </cell>
        </row>
        <row r="6">
          <cell r="A6" t="str">
            <v>01-001-05</v>
          </cell>
          <cell r="B6" t="str">
            <v>01-001</v>
          </cell>
          <cell r="C6" t="str">
            <v>Асиман А.: Назови меня своим именем</v>
          </cell>
          <cell r="D6" t="str">
            <v>Асиман А.</v>
          </cell>
          <cell r="E6" t="str">
            <v>Popcorn Books</v>
          </cell>
          <cell r="F6" t="str">
            <v>Rebel</v>
          </cell>
          <cell r="G6">
            <v>2019</v>
          </cell>
          <cell r="H6" t="str">
            <v>Мягкая обложка</v>
          </cell>
          <cell r="I6">
            <v>5275</v>
          </cell>
          <cell r="J6" t="str">
            <v>Художественная лит-ра</v>
          </cell>
          <cell r="K6" t="str">
            <v>Современная проза</v>
          </cell>
        </row>
        <row r="7">
          <cell r="A7" t="str">
            <v>01-001-06</v>
          </cell>
          <cell r="B7" t="str">
            <v>01-001</v>
          </cell>
          <cell r="C7" t="str">
            <v>Ньюмарк Э.: Куриный бульон для души: 101 вдохновляющая история о сильных людях и удивительных судьбах</v>
          </cell>
          <cell r="D7" t="str">
            <v>Ньюмарк Э.</v>
          </cell>
          <cell r="E7" t="str">
            <v>Бомбора</v>
          </cell>
          <cell r="F7" t="str">
            <v>Куриный бульон для души</v>
          </cell>
          <cell r="G7">
            <v>2017</v>
          </cell>
          <cell r="H7" t="str">
            <v>Мягкая обложка</v>
          </cell>
          <cell r="I7">
            <v>1895</v>
          </cell>
          <cell r="J7" t="str">
            <v>Художественная лит-ра</v>
          </cell>
          <cell r="K7" t="str">
            <v>Современная проза</v>
          </cell>
        </row>
        <row r="8">
          <cell r="A8" t="str">
            <v>01-001-07</v>
          </cell>
          <cell r="B8" t="str">
            <v>01-001</v>
          </cell>
          <cell r="C8" t="str">
            <v xml:space="preserve">Мортенсон Г., Релин Д. О.: Три чашки чая </v>
          </cell>
          <cell r="D8" t="str">
            <v>Мортенсон Г.</v>
          </cell>
          <cell r="E8" t="str">
            <v>Бомбора</v>
          </cell>
          <cell r="F8" t="str">
            <v>Книги, о которых говорят</v>
          </cell>
          <cell r="G8">
            <v>2014</v>
          </cell>
          <cell r="H8" t="str">
            <v>Мягкая обложка</v>
          </cell>
          <cell r="I8">
            <v>1325</v>
          </cell>
          <cell r="J8" t="str">
            <v>Художественная лит-ра</v>
          </cell>
          <cell r="K8" t="str">
            <v>Современная проза</v>
          </cell>
        </row>
        <row r="9">
          <cell r="A9" t="str">
            <v>01-001-08</v>
          </cell>
          <cell r="B9" t="str">
            <v>01-001</v>
          </cell>
          <cell r="C9" t="str">
            <v>Хоссейни Х.: Бегущий за ветром</v>
          </cell>
          <cell r="D9" t="str">
            <v>Хоссейни Х.</v>
          </cell>
          <cell r="E9" t="str">
            <v>Фантом пресс</v>
          </cell>
          <cell r="F9" t="str">
            <v>Без серии</v>
          </cell>
          <cell r="G9">
            <v>2013</v>
          </cell>
          <cell r="H9" t="str">
            <v>Твердая обложка</v>
          </cell>
          <cell r="I9">
            <v>4005</v>
          </cell>
          <cell r="J9" t="str">
            <v>Художественная лит-ра</v>
          </cell>
          <cell r="K9" t="str">
            <v>Современная проза</v>
          </cell>
        </row>
        <row r="10">
          <cell r="A10" t="str">
            <v>01-001-09</v>
          </cell>
          <cell r="B10" t="str">
            <v>01-001</v>
          </cell>
          <cell r="C10" t="str">
            <v xml:space="preserve">Мураками Х.: Убийство Командора. Книга 1. Возникновение замысла </v>
          </cell>
          <cell r="D10" t="str">
            <v>Мураками Х.</v>
          </cell>
          <cell r="E10" t="str">
            <v>Эксмо</v>
          </cell>
          <cell r="F10" t="str">
            <v>Мураками-мания. Новое оформление</v>
          </cell>
          <cell r="G10">
            <v>2019</v>
          </cell>
          <cell r="H10" t="str">
            <v>Твердая обложка</v>
          </cell>
          <cell r="I10">
            <v>4150</v>
          </cell>
          <cell r="J10" t="str">
            <v>Художественная лит-ра</v>
          </cell>
          <cell r="K10" t="str">
            <v>Современная проза</v>
          </cell>
        </row>
        <row r="11">
          <cell r="A11" t="str">
            <v>01-001-10</v>
          </cell>
          <cell r="B11" t="str">
            <v>01-001</v>
          </cell>
          <cell r="C11" t="str">
            <v>Бакман Ф.: Вторая жизнь Уве</v>
          </cell>
          <cell r="D11" t="str">
            <v>Бакман Ф.</v>
          </cell>
          <cell r="E11" t="str">
            <v>Синдбад</v>
          </cell>
          <cell r="F11" t="str">
            <v>Без серии</v>
          </cell>
          <cell r="G11">
            <v>2016</v>
          </cell>
          <cell r="H11" t="str">
            <v>Твердая обложка</v>
          </cell>
          <cell r="I11">
            <v>3690</v>
          </cell>
          <cell r="J11" t="str">
            <v>Художественная лит-ра</v>
          </cell>
          <cell r="K11" t="str">
            <v>Современная проза</v>
          </cell>
        </row>
        <row r="12">
          <cell r="A12" t="str">
            <v>01-001-11</v>
          </cell>
          <cell r="B12" t="str">
            <v>01-001</v>
          </cell>
          <cell r="C12" t="str">
            <v>Яхина Г.: Зулейха открывает глаза</v>
          </cell>
          <cell r="D12" t="str">
            <v>Яхина Г.</v>
          </cell>
          <cell r="E12" t="str">
            <v>АСТ</v>
          </cell>
          <cell r="F12" t="str">
            <v>Без серии</v>
          </cell>
          <cell r="G12">
            <v>2015</v>
          </cell>
          <cell r="H12" t="str">
            <v>Твердая обложка</v>
          </cell>
          <cell r="I12">
            <v>3515</v>
          </cell>
          <cell r="J12" t="str">
            <v>Художественная лит-ра</v>
          </cell>
          <cell r="K12" t="str">
            <v>Современная проза</v>
          </cell>
        </row>
        <row r="13">
          <cell r="A13" t="str">
            <v>01-001-12</v>
          </cell>
          <cell r="B13" t="str">
            <v>01-001</v>
          </cell>
          <cell r="C13" t="str">
            <v>Сафарли Э.: Когда я вернусь, будь дома</v>
          </cell>
          <cell r="D13" t="str">
            <v>Сафарли Э.</v>
          </cell>
          <cell r="E13" t="str">
            <v>АСТ</v>
          </cell>
          <cell r="F13" t="str">
            <v>Бестселлеры Эльчина Сафарли</v>
          </cell>
          <cell r="G13">
            <v>2017</v>
          </cell>
          <cell r="H13" t="str">
            <v>Твердая обложка</v>
          </cell>
          <cell r="I13">
            <v>2590</v>
          </cell>
          <cell r="J13" t="str">
            <v>Художественная лит-ра</v>
          </cell>
          <cell r="K13" t="str">
            <v>Современная проза</v>
          </cell>
        </row>
        <row r="14">
          <cell r="A14" t="str">
            <v>01-001-13</v>
          </cell>
          <cell r="B14" t="str">
            <v>01-001</v>
          </cell>
          <cell r="C14" t="str">
            <v>Уоллс Дж.: Замок из стекла. Что скрывает прошлое</v>
          </cell>
          <cell r="D14" t="str">
            <v>Уоллс Дж.</v>
          </cell>
          <cell r="E14" t="str">
            <v>Эксмо</v>
          </cell>
          <cell r="F14" t="str">
            <v>Проект TRUESTORY. Книги, которые вдохновляют</v>
          </cell>
          <cell r="G14">
            <v>2014</v>
          </cell>
          <cell r="H14" t="str">
            <v>Твердая обложка</v>
          </cell>
          <cell r="I14">
            <v>2635</v>
          </cell>
          <cell r="J14" t="str">
            <v>Художественная лит-ра</v>
          </cell>
          <cell r="K14" t="str">
            <v>Современная проза</v>
          </cell>
        </row>
        <row r="15">
          <cell r="A15" t="str">
            <v>01-001-14</v>
          </cell>
          <cell r="B15" t="str">
            <v>01-001</v>
          </cell>
          <cell r="C15" t="str">
            <v xml:space="preserve">Мураками Х.: Убийство Командора. Книга 2. Ускользающая метафора </v>
          </cell>
          <cell r="D15" t="str">
            <v>Мураками Х.</v>
          </cell>
          <cell r="E15" t="str">
            <v>Эксмо</v>
          </cell>
          <cell r="F15" t="str">
            <v>Мураками-мания. Новое оформление</v>
          </cell>
          <cell r="G15">
            <v>2019</v>
          </cell>
          <cell r="H15" t="str">
            <v>Твердая обложка</v>
          </cell>
          <cell r="I15">
            <v>4150</v>
          </cell>
          <cell r="J15" t="str">
            <v>Художественная лит-ра</v>
          </cell>
          <cell r="K15" t="str">
            <v>Современная проза</v>
          </cell>
        </row>
        <row r="16">
          <cell r="A16" t="str">
            <v>01-001-15</v>
          </cell>
          <cell r="B16" t="str">
            <v>01-001</v>
          </cell>
          <cell r="C16" t="str">
            <v>Сулицер П.-Л.: Зелёный король</v>
          </cell>
          <cell r="D16" t="str">
            <v>Сулицер П.-Л.</v>
          </cell>
          <cell r="E16" t="str">
            <v>Попурри</v>
          </cell>
          <cell r="F16" t="str">
            <v>Бизнес</v>
          </cell>
          <cell r="G16">
            <v>2019</v>
          </cell>
          <cell r="H16" t="str">
            <v>Твердая обложка</v>
          </cell>
          <cell r="I16">
            <v>4950</v>
          </cell>
          <cell r="J16" t="str">
            <v>Художественная лит-ра</v>
          </cell>
          <cell r="K16" t="str">
            <v>Современная проза</v>
          </cell>
        </row>
        <row r="17">
          <cell r="A17" t="str">
            <v>01-001-16</v>
          </cell>
          <cell r="B17" t="str">
            <v>01-001</v>
          </cell>
          <cell r="C17" t="str">
            <v>Каллахан Г.: Записки на салфетках</v>
          </cell>
          <cell r="D17" t="str">
            <v>Каллахан Г.</v>
          </cell>
          <cell r="E17" t="str">
            <v>Эксмо</v>
          </cell>
          <cell r="F17" t="str">
            <v>Книги, о которых говорят</v>
          </cell>
          <cell r="G17">
            <v>2017</v>
          </cell>
          <cell r="H17" t="str">
            <v>Мягкая обложка</v>
          </cell>
          <cell r="I17">
            <v>1240</v>
          </cell>
          <cell r="J17" t="str">
            <v>Художественная лит-ра</v>
          </cell>
          <cell r="K17" t="str">
            <v>Современная проза</v>
          </cell>
        </row>
        <row r="18">
          <cell r="A18" t="str">
            <v>01-001-17</v>
          </cell>
          <cell r="B18" t="str">
            <v>01-001</v>
          </cell>
          <cell r="C18" t="str">
            <v>Робертс Г. Д.: Шантарам (черное оформление)</v>
          </cell>
          <cell r="D18" t="str">
            <v>Робертс Г. Д.</v>
          </cell>
          <cell r="E18" t="str">
            <v>Азбука</v>
          </cell>
          <cell r="F18" t="str">
            <v>The Big Book</v>
          </cell>
          <cell r="G18">
            <v>2016</v>
          </cell>
          <cell r="H18" t="str">
            <v>Твердая обложка</v>
          </cell>
          <cell r="I18">
            <v>2790</v>
          </cell>
          <cell r="J18" t="str">
            <v>Художественная лит-ра</v>
          </cell>
          <cell r="K18" t="str">
            <v>Современная проза</v>
          </cell>
        </row>
        <row r="19">
          <cell r="A19" t="str">
            <v>01-001-18</v>
          </cell>
          <cell r="B19" t="str">
            <v>01-001</v>
          </cell>
          <cell r="C19" t="str">
            <v>Хоссейни Х.: И эхо летит по горам</v>
          </cell>
          <cell r="D19" t="str">
            <v>Хоссейни Х.</v>
          </cell>
          <cell r="E19" t="str">
            <v>Фантом-Пресс</v>
          </cell>
          <cell r="F19" t="str">
            <v>Без серии</v>
          </cell>
          <cell r="G19">
            <v>2013</v>
          </cell>
          <cell r="H19" t="str">
            <v>Твердая обложка</v>
          </cell>
          <cell r="I19">
            <v>3815</v>
          </cell>
          <cell r="J19" t="str">
            <v>Художественная лит-ра</v>
          </cell>
          <cell r="K19" t="str">
            <v>Современная проза</v>
          </cell>
        </row>
        <row r="20">
          <cell r="A20" t="str">
            <v>01-001-19</v>
          </cell>
          <cell r="B20" t="str">
            <v>01-001</v>
          </cell>
          <cell r="C20" t="str">
            <v>Нортап С.: 12 лет рабства. Реальная история предательства, похищения и силы духа</v>
          </cell>
          <cell r="D20" t="str">
            <v>Нортап С.</v>
          </cell>
          <cell r="E20" t="str">
            <v>Эксмо</v>
          </cell>
          <cell r="F20" t="str">
            <v>Книги, о которых говорят</v>
          </cell>
          <cell r="G20">
            <v>2017</v>
          </cell>
          <cell r="H20" t="str">
            <v>Мягкая обложка</v>
          </cell>
          <cell r="I20">
            <v>1365</v>
          </cell>
          <cell r="J20" t="str">
            <v>Художественная лит-ра</v>
          </cell>
          <cell r="K20" t="str">
            <v>Современная проза</v>
          </cell>
        </row>
        <row r="21">
          <cell r="A21" t="str">
            <v>01-001-20</v>
          </cell>
          <cell r="B21" t="str">
            <v>01-001</v>
          </cell>
          <cell r="C21" t="str">
            <v>Хоссейни Х.: Тысяча сияющих солнц</v>
          </cell>
          <cell r="D21" t="str">
            <v>Хоссейни Х.</v>
          </cell>
          <cell r="E21" t="str">
            <v>Фантом-Пресс</v>
          </cell>
          <cell r="F21" t="str">
            <v>Без серии</v>
          </cell>
          <cell r="G21">
            <v>2013</v>
          </cell>
          <cell r="H21" t="str">
            <v>Твердая обложка</v>
          </cell>
          <cell r="I21">
            <v>4005</v>
          </cell>
          <cell r="J21" t="str">
            <v>Художественная лит-ра</v>
          </cell>
          <cell r="K21" t="str">
            <v>Современная проза</v>
          </cell>
        </row>
        <row r="22">
          <cell r="A22" t="str">
            <v>01-001-21</v>
          </cell>
          <cell r="B22" t="str">
            <v>01-001</v>
          </cell>
          <cell r="C22" t="str">
            <v>Ли Х.: Убить пересмешника</v>
          </cell>
          <cell r="D22" t="str">
            <v>Ли Х.</v>
          </cell>
          <cell r="E22" t="str">
            <v>АСТ</v>
          </cell>
          <cell r="F22" t="str">
            <v>Эксклюзивная классика</v>
          </cell>
          <cell r="G22">
            <v>2017</v>
          </cell>
          <cell r="H22" t="str">
            <v>Мягкая обложка</v>
          </cell>
          <cell r="I22">
            <v>1590</v>
          </cell>
          <cell r="J22" t="str">
            <v>Художественная лит-ра</v>
          </cell>
          <cell r="K22" t="str">
            <v>Современная проза</v>
          </cell>
        </row>
        <row r="23">
          <cell r="A23" t="str">
            <v>01-001-22</v>
          </cell>
          <cell r="B23" t="str">
            <v>01-001</v>
          </cell>
          <cell r="C23" t="str">
            <v>Киз Д.: Цветы для Элджернона</v>
          </cell>
          <cell r="D23" t="str">
            <v>Киз Д.</v>
          </cell>
          <cell r="E23" t="str">
            <v>Эксмо</v>
          </cell>
          <cell r="F23" t="str">
            <v>Книга в сумочку</v>
          </cell>
          <cell r="G23">
            <v>2017</v>
          </cell>
          <cell r="H23" t="str">
            <v>Мягкая обложка</v>
          </cell>
          <cell r="I23">
            <v>965</v>
          </cell>
          <cell r="J23" t="str">
            <v>Художественная лит-ра</v>
          </cell>
          <cell r="K23" t="str">
            <v>Современная проза</v>
          </cell>
        </row>
        <row r="24">
          <cell r="A24" t="str">
            <v>01-001-23</v>
          </cell>
          <cell r="B24" t="str">
            <v>01-001</v>
          </cell>
          <cell r="C24" t="str">
            <v>Бойн Д.: Мальчик в полосатой пижаме</v>
          </cell>
          <cell r="D24" t="str">
            <v>Бойн Д.</v>
          </cell>
          <cell r="E24" t="str">
            <v>Фантом-Пресс</v>
          </cell>
          <cell r="F24" t="str">
            <v>Без серии</v>
          </cell>
          <cell r="G24">
            <v>2013</v>
          </cell>
          <cell r="H24" t="str">
            <v>Твердая обложка</v>
          </cell>
          <cell r="I24">
            <v>2490</v>
          </cell>
          <cell r="J24" t="str">
            <v>Художественная лит-ра</v>
          </cell>
          <cell r="K24" t="str">
            <v>Современная проза</v>
          </cell>
        </row>
        <row r="25">
          <cell r="A25" t="str">
            <v>01-001-24</v>
          </cell>
          <cell r="B25" t="str">
            <v>01-001</v>
          </cell>
          <cell r="C25" t="str">
            <v>Ондатже М.: Английский пациент</v>
          </cell>
          <cell r="D25" t="str">
            <v>Ондатже М.</v>
          </cell>
          <cell r="E25" t="str">
            <v>Бомбора</v>
          </cell>
          <cell r="F25" t="str">
            <v>Книги, о которых говорят</v>
          </cell>
          <cell r="G25">
            <v>2018</v>
          </cell>
          <cell r="H25" t="str">
            <v>Мягкая обложка</v>
          </cell>
          <cell r="I25">
            <v>1365</v>
          </cell>
          <cell r="J25" t="str">
            <v>Художественная лит-ра</v>
          </cell>
          <cell r="K25" t="str">
            <v>Современная проза</v>
          </cell>
        </row>
        <row r="26">
          <cell r="A26" t="str">
            <v>01-001-25</v>
          </cell>
          <cell r="B26" t="str">
            <v>01-001</v>
          </cell>
          <cell r="C26" t="str">
            <v>Рубина Д.: Наполеонов обоз. Книга 1: Рябиновый клин</v>
          </cell>
          <cell r="D26" t="str">
            <v>Рубина Д.</v>
          </cell>
          <cell r="E26" t="str">
            <v>Эксмо</v>
          </cell>
          <cell r="F26" t="str">
            <v>Большая проза Дины Рубиной</v>
          </cell>
          <cell r="G26">
            <v>2018</v>
          </cell>
          <cell r="H26" t="str">
            <v>Твердая обложка</v>
          </cell>
          <cell r="I26">
            <v>4095</v>
          </cell>
          <cell r="J26" t="str">
            <v>Художественная лит-ра</v>
          </cell>
          <cell r="K26" t="str">
            <v>Современная проза</v>
          </cell>
        </row>
        <row r="27">
          <cell r="A27" t="str">
            <v>01-001-26</v>
          </cell>
          <cell r="B27" t="str">
            <v>01-001</v>
          </cell>
          <cell r="C27" t="str">
            <v>Грег М.: Школа на краю земли</v>
          </cell>
          <cell r="D27" t="str">
            <v>Грег М.</v>
          </cell>
          <cell r="E27" t="str">
            <v>Эксмо</v>
          </cell>
          <cell r="F27" t="str">
            <v>Книги, о которых говорят</v>
          </cell>
          <cell r="G27">
            <v>2018</v>
          </cell>
          <cell r="H27" t="str">
            <v>Мягкая обложка</v>
          </cell>
          <cell r="I27">
            <v>1405</v>
          </cell>
          <cell r="J27" t="str">
            <v>Художественная лит-ра</v>
          </cell>
          <cell r="K27" t="str">
            <v>Современная проза</v>
          </cell>
        </row>
        <row r="28">
          <cell r="A28" t="str">
            <v>01-001-27</v>
          </cell>
          <cell r="B28" t="str">
            <v>01-001</v>
          </cell>
          <cell r="C28" t="str">
            <v>Коэльо П.: Алхимик</v>
          </cell>
          <cell r="D28" t="str">
            <v>Коэльо П.</v>
          </cell>
          <cell r="E28" t="str">
            <v>АСТ</v>
          </cell>
          <cell r="F28" t="str">
            <v>Лучшее от Пауло Коэльо</v>
          </cell>
          <cell r="G28">
            <v>2015</v>
          </cell>
          <cell r="H28" t="str">
            <v>Мягкая обложка</v>
          </cell>
          <cell r="I28">
            <v>1490</v>
          </cell>
          <cell r="J28" t="str">
            <v>Художественная лит-ра</v>
          </cell>
          <cell r="K28" t="str">
            <v>Современная проза</v>
          </cell>
        </row>
        <row r="29">
          <cell r="A29" t="str">
            <v>01-001-28</v>
          </cell>
          <cell r="B29" t="str">
            <v>01-001</v>
          </cell>
          <cell r="C29" t="str">
            <v>Сафарли Э.: Мне тебя обещали</v>
          </cell>
          <cell r="D29" t="str">
            <v>Сафарли Э.</v>
          </cell>
          <cell r="E29" t="str">
            <v>АСТ</v>
          </cell>
          <cell r="F29" t="str">
            <v>Эксклюзивная новая классика</v>
          </cell>
          <cell r="G29">
            <v>2015</v>
          </cell>
          <cell r="H29" t="str">
            <v>Мягкая обложка</v>
          </cell>
          <cell r="I29">
            <v>1545</v>
          </cell>
          <cell r="J29" t="str">
            <v>Художественная лит-ра</v>
          </cell>
          <cell r="K29" t="str">
            <v>Современная проза</v>
          </cell>
        </row>
        <row r="30">
          <cell r="A30" t="str">
            <v>01-001-29</v>
          </cell>
          <cell r="B30" t="str">
            <v>01-001</v>
          </cell>
          <cell r="C30" t="str">
            <v>Янг У. П.: Хижина (новое издание)</v>
          </cell>
          <cell r="D30" t="str">
            <v>Янг У. П.</v>
          </cell>
          <cell r="E30" t="str">
            <v>Бомбора</v>
          </cell>
          <cell r="F30" t="str">
            <v>Книги, о которых говорят</v>
          </cell>
          <cell r="G30">
            <v>2016</v>
          </cell>
          <cell r="H30" t="str">
            <v>Мягкая обложка</v>
          </cell>
          <cell r="I30">
            <v>1390</v>
          </cell>
          <cell r="J30" t="str">
            <v>Художественная лит-ра</v>
          </cell>
          <cell r="K30" t="str">
            <v>Современная проза</v>
          </cell>
        </row>
        <row r="31">
          <cell r="A31" t="str">
            <v>01-001-30</v>
          </cell>
          <cell r="B31" t="str">
            <v>01-001</v>
          </cell>
          <cell r="C31" t="str">
            <v>Коэльо П.: Алхимик</v>
          </cell>
          <cell r="D31" t="str">
            <v>Коэльо П.</v>
          </cell>
          <cell r="E31" t="str">
            <v>АСТ</v>
          </cell>
          <cell r="F31" t="str">
            <v>Эксклюзивная классика</v>
          </cell>
          <cell r="G31">
            <v>2014</v>
          </cell>
          <cell r="H31" t="str">
            <v>Мягкая обложка</v>
          </cell>
          <cell r="I31">
            <v>1755</v>
          </cell>
          <cell r="J31" t="str">
            <v>Художественная лит-ра</v>
          </cell>
          <cell r="K31" t="str">
            <v>Современная проза</v>
          </cell>
        </row>
        <row r="32">
          <cell r="A32" t="str">
            <v>01-001-31</v>
          </cell>
          <cell r="B32" t="str">
            <v>01-001</v>
          </cell>
          <cell r="C32" t="str">
            <v>Сафарли Э.: Расскажи мне о море</v>
          </cell>
          <cell r="D32" t="str">
            <v>Сафарли Э.</v>
          </cell>
          <cell r="E32" t="str">
            <v>АСТ</v>
          </cell>
          <cell r="F32" t="str">
            <v>Бестселлеры Эльчина Сафарли</v>
          </cell>
          <cell r="G32">
            <v>2016</v>
          </cell>
          <cell r="H32" t="str">
            <v>Твердая обложка</v>
          </cell>
          <cell r="I32">
            <v>2390</v>
          </cell>
          <cell r="J32" t="str">
            <v>Художественная лит-ра</v>
          </cell>
          <cell r="K32" t="str">
            <v>Современная проза</v>
          </cell>
        </row>
        <row r="33">
          <cell r="A33" t="str">
            <v>01-001-32</v>
          </cell>
          <cell r="B33" t="str">
            <v>01-001</v>
          </cell>
          <cell r="C33" t="str">
            <v>Робертс Г. Д. : Шантарам</v>
          </cell>
          <cell r="D33" t="str">
            <v>Робертс Г. Д.</v>
          </cell>
          <cell r="E33" t="str">
            <v>Азбука</v>
          </cell>
          <cell r="F33" t="str">
            <v>The Big Book</v>
          </cell>
          <cell r="G33">
            <v>2010</v>
          </cell>
          <cell r="H33" t="str">
            <v>Твердая обложка</v>
          </cell>
          <cell r="I33">
            <v>4005</v>
          </cell>
          <cell r="J33" t="str">
            <v>Художественная лит-ра</v>
          </cell>
          <cell r="K33" t="str">
            <v>Современная проза</v>
          </cell>
        </row>
        <row r="34">
          <cell r="A34" t="str">
            <v>01-001-33</v>
          </cell>
          <cell r="B34" t="str">
            <v>01-001</v>
          </cell>
          <cell r="C34" t="str">
            <v>Бах Р.: Чайка Джонатан Ливингстон (авторская версия)</v>
          </cell>
          <cell r="D34" t="str">
            <v>Бах Р.</v>
          </cell>
          <cell r="E34" t="str">
            <v>София</v>
          </cell>
          <cell r="F34" t="str">
            <v>Без серии</v>
          </cell>
          <cell r="G34">
            <v>2014</v>
          </cell>
          <cell r="H34" t="str">
            <v>Твердая обложка</v>
          </cell>
          <cell r="I34">
            <v>2070</v>
          </cell>
          <cell r="J34" t="str">
            <v>Художественная лит-ра</v>
          </cell>
          <cell r="K34" t="str">
            <v>Современная проза</v>
          </cell>
        </row>
        <row r="35">
          <cell r="A35" t="str">
            <v>01-001-34</v>
          </cell>
          <cell r="B35" t="str">
            <v>01-001</v>
          </cell>
          <cell r="C35" t="str">
            <v>Брэдбери Р.: Вино из одуванчиков</v>
          </cell>
          <cell r="D35" t="str">
            <v>Брэдбери Р.</v>
          </cell>
          <cell r="E35" t="str">
            <v>Эксмо</v>
          </cell>
          <cell r="F35" t="str">
            <v>Pocket book</v>
          </cell>
          <cell r="G35">
            <v>2017</v>
          </cell>
          <cell r="H35" t="str">
            <v>Мягкая обложка</v>
          </cell>
          <cell r="I35">
            <v>990</v>
          </cell>
          <cell r="J35" t="str">
            <v>Художественная лит-ра</v>
          </cell>
          <cell r="K35" t="str">
            <v>Современная проза</v>
          </cell>
        </row>
        <row r="36">
          <cell r="A36" t="str">
            <v>01-001-35</v>
          </cell>
          <cell r="B36" t="str">
            <v>01-001</v>
          </cell>
          <cell r="C36" t="str">
            <v>Рубина Д.: Наполеонов обоз. Книга 2: Белые лошади</v>
          </cell>
          <cell r="D36" t="str">
            <v>Рубина Д.</v>
          </cell>
          <cell r="E36" t="str">
            <v>Эксмо</v>
          </cell>
          <cell r="F36" t="str">
            <v>Большая проза Дины Рубиной</v>
          </cell>
          <cell r="G36">
            <v>2019</v>
          </cell>
          <cell r="H36" t="str">
            <v>Твердая обложка</v>
          </cell>
          <cell r="I36">
            <v>4650</v>
          </cell>
          <cell r="J36" t="str">
            <v>Художественная лит-ра</v>
          </cell>
          <cell r="K36" t="str">
            <v>Современная проза</v>
          </cell>
        </row>
        <row r="37">
          <cell r="A37" t="str">
            <v>01-001-36</v>
          </cell>
          <cell r="B37" t="str">
            <v>01-001</v>
          </cell>
          <cell r="C37" t="str">
            <v>Мортенсон Г. : Три чашки чая</v>
          </cell>
          <cell r="D37" t="str">
            <v>Мортенсон Г.</v>
          </cell>
          <cell r="E37" t="str">
            <v>Бомбора</v>
          </cell>
          <cell r="F37" t="str">
            <v>Проект TRUESTORY. Книги, которые вдохновляют</v>
          </cell>
          <cell r="G37">
            <v>2011</v>
          </cell>
          <cell r="H37" t="str">
            <v>Твердая обложка</v>
          </cell>
          <cell r="I37">
            <v>2360</v>
          </cell>
          <cell r="J37" t="str">
            <v>Художественная лит-ра</v>
          </cell>
          <cell r="K37" t="str">
            <v>Современная проза</v>
          </cell>
        </row>
        <row r="38">
          <cell r="A38" t="str">
            <v>01-001-37</v>
          </cell>
          <cell r="B38" t="str">
            <v>01-001</v>
          </cell>
          <cell r="C38" t="str">
            <v>Саид К.: Али и Нино (кинообложка)</v>
          </cell>
          <cell r="D38" t="str">
            <v>Саид К.</v>
          </cell>
          <cell r="E38" t="str">
            <v>Азбука</v>
          </cell>
          <cell r="F38" t="str">
            <v>The Big Book</v>
          </cell>
          <cell r="G38">
            <v>2017</v>
          </cell>
          <cell r="H38" t="str">
            <v>Мягкая обложка</v>
          </cell>
          <cell r="I38">
            <v>1275</v>
          </cell>
          <cell r="J38" t="str">
            <v>Художественная лит-ра</v>
          </cell>
          <cell r="K38" t="str">
            <v>Современная проза</v>
          </cell>
        </row>
        <row r="39">
          <cell r="A39" t="str">
            <v>01-001-38</v>
          </cell>
          <cell r="B39" t="str">
            <v>01-001</v>
          </cell>
          <cell r="C39" t="str">
            <v>Сафарли Э.: Мне тебя обещали</v>
          </cell>
          <cell r="D39" t="str">
            <v>Сафарли Э.</v>
          </cell>
          <cell r="E39" t="str">
            <v>АСТ</v>
          </cell>
          <cell r="F39" t="str">
            <v>Бестселлеры Эльчина Сафарли</v>
          </cell>
          <cell r="G39">
            <v>2015</v>
          </cell>
          <cell r="H39" t="str">
            <v>Твердая обложка</v>
          </cell>
          <cell r="I39">
            <v>2435</v>
          </cell>
          <cell r="J39" t="str">
            <v>Художественная лит-ра</v>
          </cell>
          <cell r="K39" t="str">
            <v>Современная проза</v>
          </cell>
        </row>
        <row r="40">
          <cell r="A40" t="str">
            <v>01-001-39</v>
          </cell>
          <cell r="B40" t="str">
            <v>01-001</v>
          </cell>
          <cell r="C40" t="str">
            <v xml:space="preserve">Бу К. : В тени вечной красоты. Жизнь, смерть и любовь в трущобах Мумбая (нов.оф.) </v>
          </cell>
          <cell r="D40" t="str">
            <v>Бу К.</v>
          </cell>
          <cell r="E40" t="str">
            <v>Бомбора</v>
          </cell>
          <cell r="F40" t="str">
            <v>Книги, о которых говорят</v>
          </cell>
          <cell r="G40">
            <v>2014</v>
          </cell>
          <cell r="H40" t="str">
            <v>Мягкая обложка</v>
          </cell>
          <cell r="I40">
            <v>1270</v>
          </cell>
          <cell r="J40" t="str">
            <v>Художественная лит-ра</v>
          </cell>
          <cell r="K40" t="str">
            <v>Современная проза</v>
          </cell>
        </row>
        <row r="41">
          <cell r="A41" t="str">
            <v>01-001-40</v>
          </cell>
          <cell r="B41" t="str">
            <v>01-001</v>
          </cell>
          <cell r="C41" t="str">
            <v>Ирвинг Дж.: Отель "Нью-Гэмпшир"</v>
          </cell>
          <cell r="D41" t="str">
            <v>Ирвинг Дж.</v>
          </cell>
          <cell r="E41" t="str">
            <v>Иностранка</v>
          </cell>
          <cell r="F41" t="str">
            <v xml:space="preserve"> Иностранная литература. Современная классика
</v>
          </cell>
          <cell r="G41">
            <v>2018</v>
          </cell>
          <cell r="H41" t="str">
            <v>Твердая обложка</v>
          </cell>
          <cell r="I41">
            <v>3780</v>
          </cell>
          <cell r="J41" t="str">
            <v>Художественная лит-ра</v>
          </cell>
          <cell r="K41" t="str">
            <v>Современная проза</v>
          </cell>
        </row>
        <row r="42">
          <cell r="A42" t="str">
            <v>01-001-41</v>
          </cell>
          <cell r="B42" t="str">
            <v>01-001</v>
          </cell>
          <cell r="C42" t="str">
            <v>Иностранная литература. Современная классика</v>
          </cell>
          <cell r="D42" t="str">
            <v>Петросян М.</v>
          </cell>
          <cell r="E42" t="str">
            <v>Гаятри</v>
          </cell>
          <cell r="F42" t="str">
            <v xml:space="preserve">Без серии
</v>
          </cell>
          <cell r="G42">
            <v>2014</v>
          </cell>
          <cell r="H42" t="str">
            <v>Твердая обложка</v>
          </cell>
          <cell r="I42">
            <v>4140</v>
          </cell>
          <cell r="J42" t="str">
            <v>Художественная лит-ра</v>
          </cell>
          <cell r="K42" t="str">
            <v>Современная проза</v>
          </cell>
        </row>
        <row r="43">
          <cell r="A43" t="str">
            <v>01-001-42</v>
          </cell>
          <cell r="B43" t="str">
            <v>01-001</v>
          </cell>
          <cell r="C43" t="str">
            <v>Кван К.: Безумно богатые азиаты</v>
          </cell>
          <cell r="D43" t="str">
            <v xml:space="preserve"> Кван К.</v>
          </cell>
          <cell r="E43" t="str">
            <v>Иностранка</v>
          </cell>
          <cell r="F43" t="str">
            <v>Мойес Джоджо</v>
          </cell>
          <cell r="G43">
            <v>2019</v>
          </cell>
          <cell r="H43" t="str">
            <v>Твердая обложка</v>
          </cell>
          <cell r="I43">
            <v>2950</v>
          </cell>
          <cell r="J43" t="str">
            <v>Художественная лит-ра</v>
          </cell>
          <cell r="K43" t="str">
            <v>Современная проза</v>
          </cell>
        </row>
        <row r="44">
          <cell r="A44" t="str">
            <v>01-001-43</v>
          </cell>
          <cell r="B44" t="str">
            <v>01-001</v>
          </cell>
          <cell r="C44" t="str">
            <v>Киз Д.: Цветы для Элджернона</v>
          </cell>
          <cell r="D44" t="str">
            <v xml:space="preserve"> Киз Д.</v>
          </cell>
          <cell r="E44" t="str">
            <v>Эксмо</v>
          </cell>
          <cell r="F44" t="str">
            <v>100 главных книг</v>
          </cell>
          <cell r="G44">
            <v>2016</v>
          </cell>
          <cell r="H44" t="str">
            <v>Мягкая обложка</v>
          </cell>
          <cell r="I44">
            <v>1020</v>
          </cell>
          <cell r="J44" t="str">
            <v>Художественная лит-ра</v>
          </cell>
          <cell r="K44" t="str">
            <v>Современная проза</v>
          </cell>
        </row>
        <row r="45">
          <cell r="A45" t="str">
            <v>01-001-44</v>
          </cell>
          <cell r="B45" t="str">
            <v>01-001</v>
          </cell>
          <cell r="C45" t="str">
            <v xml:space="preserve">Робертс Г. Д.: Шантарам-2. Тень горы (в 2-х томах) (комплект) </v>
          </cell>
          <cell r="D45" t="str">
            <v>Робертс Г. Д.</v>
          </cell>
          <cell r="E45" t="str">
            <v>Азбука</v>
          </cell>
          <cell r="F45" t="str">
            <v>The Big Book</v>
          </cell>
          <cell r="G45">
            <v>2017</v>
          </cell>
          <cell r="H45" t="str">
            <v>Мягкая обложка</v>
          </cell>
          <cell r="I45">
            <v>2890</v>
          </cell>
          <cell r="J45" t="str">
            <v>Художественная лит-ра</v>
          </cell>
          <cell r="K45" t="str">
            <v>Современная проза</v>
          </cell>
        </row>
        <row r="46">
          <cell r="A46" t="str">
            <v>01-001-45</v>
          </cell>
          <cell r="B46" t="str">
            <v>01-001</v>
          </cell>
          <cell r="C46" t="str">
            <v>Пелевин В. О.: Тайные виды на гору Фудзи</v>
          </cell>
          <cell r="D46" t="str">
            <v>Пелевин В. О.</v>
          </cell>
          <cell r="E46" t="str">
            <v>Эксмо</v>
          </cell>
          <cell r="F46" t="str">
            <v>Единственный и неповторимый. Виктор Пелевин</v>
          </cell>
          <cell r="G46">
            <v>2018</v>
          </cell>
          <cell r="H46" t="str">
            <v>Твердая обложка</v>
          </cell>
          <cell r="I46">
            <v>3990</v>
          </cell>
          <cell r="J46" t="str">
            <v>Художественная лит-ра</v>
          </cell>
          <cell r="K46" t="str">
            <v>Современная проза</v>
          </cell>
        </row>
        <row r="47">
          <cell r="A47" t="str">
            <v>01-001-46</v>
          </cell>
          <cell r="B47" t="str">
            <v>01-001</v>
          </cell>
          <cell r="C47" t="str">
            <v xml:space="preserve">Кенфилд Д., Хансен М. В., Ньюмарк Э.: Куриный бульон для души. Все будет хорошо! 101 история со счастливым концом </v>
          </cell>
          <cell r="D47" t="str">
            <v xml:space="preserve">Кенфилд Д., Хансен М. В., Ньюмарк Э. </v>
          </cell>
          <cell r="E47" t="str">
            <v>Бомбора</v>
          </cell>
          <cell r="F47" t="str">
            <v>Куриный бульон для души</v>
          </cell>
          <cell r="G47">
            <v>2018</v>
          </cell>
          <cell r="H47" t="str">
            <v>Мягкая обложка</v>
          </cell>
          <cell r="I47">
            <v>1560</v>
          </cell>
          <cell r="J47" t="str">
            <v>Художественная лит-ра</v>
          </cell>
          <cell r="K47" t="str">
            <v>Современная проза</v>
          </cell>
        </row>
        <row r="48">
          <cell r="A48" t="str">
            <v>01-001-47</v>
          </cell>
          <cell r="B48" t="str">
            <v>01-001</v>
          </cell>
          <cell r="C48" t="str">
            <v>Киз Д.:Таинственная история Билли Миллигана</v>
          </cell>
          <cell r="D48" t="str">
            <v>Киз Д.</v>
          </cell>
          <cell r="E48" t="str">
            <v>Эксмо</v>
          </cell>
          <cell r="F48" t="str">
            <v>100 главных книг</v>
          </cell>
          <cell r="G48">
            <v>2015</v>
          </cell>
          <cell r="H48" t="str">
            <v>Мягкая обложка</v>
          </cell>
          <cell r="I48">
            <v>1190</v>
          </cell>
          <cell r="J48" t="str">
            <v>Художественная лит-ра</v>
          </cell>
          <cell r="K48" t="str">
            <v>Современная проза</v>
          </cell>
        </row>
        <row r="49">
          <cell r="A49" t="str">
            <v>01-001-48</v>
          </cell>
          <cell r="B49" t="str">
            <v>01-001</v>
          </cell>
          <cell r="C49" t="str">
            <v>Робертс Г.Д.: Тень горы (черное оформление)</v>
          </cell>
          <cell r="D49" t="str">
            <v>Робертс Г. Д.</v>
          </cell>
          <cell r="E49" t="str">
            <v>Азбука</v>
          </cell>
          <cell r="F49" t="str">
            <v>The Big Book</v>
          </cell>
          <cell r="G49">
            <v>2016</v>
          </cell>
          <cell r="H49" t="str">
            <v>Твердая обложка</v>
          </cell>
          <cell r="I49">
            <v>3300</v>
          </cell>
          <cell r="J49" t="str">
            <v>Художественная лит-ра</v>
          </cell>
          <cell r="K49" t="str">
            <v>Современная проза</v>
          </cell>
        </row>
        <row r="50">
          <cell r="A50" t="str">
            <v>01-001-49</v>
          </cell>
          <cell r="B50" t="str">
            <v>01-001</v>
          </cell>
          <cell r="C50" t="str">
            <v>Мориарти Л.: Большая маленькая ложь (кинообложка)</v>
          </cell>
          <cell r="D50" t="str">
            <v xml:space="preserve"> Мориарти Л.</v>
          </cell>
          <cell r="E50" t="str">
            <v>Иностранка</v>
          </cell>
          <cell r="F50" t="str">
            <v xml:space="preserve"> Без серии</v>
          </cell>
          <cell r="G50">
            <v>2019</v>
          </cell>
          <cell r="H50" t="str">
            <v>Мягкая обложка</v>
          </cell>
          <cell r="I50">
            <v>1490</v>
          </cell>
          <cell r="J50" t="str">
            <v>Художественная лит-ра</v>
          </cell>
          <cell r="K50" t="str">
            <v>Современная проза</v>
          </cell>
        </row>
        <row r="51">
          <cell r="A51" t="str">
            <v>01-001-50</v>
          </cell>
          <cell r="B51" t="str">
            <v>01-001</v>
          </cell>
          <cell r="C51" t="str">
            <v>Вербер Б.: Империя ангелов</v>
          </cell>
          <cell r="D51" t="str">
            <v xml:space="preserve"> Вербер Б.</v>
          </cell>
          <cell r="E51" t="str">
            <v>Рипол</v>
          </cell>
          <cell r="F51" t="str">
            <v xml:space="preserve">Бернар Вербер в твоем кармане
</v>
          </cell>
          <cell r="G51">
            <v>2018</v>
          </cell>
          <cell r="H51" t="str">
            <v>Мягкая обложка</v>
          </cell>
          <cell r="I51">
            <v>1895</v>
          </cell>
          <cell r="J51" t="str">
            <v>Художественная лит-ра</v>
          </cell>
          <cell r="K51" t="str">
            <v>Современная проза</v>
          </cell>
        </row>
        <row r="52">
          <cell r="A52" t="str">
            <v>01-001-51</v>
          </cell>
          <cell r="B52" t="str">
            <v>01-001</v>
          </cell>
          <cell r="C52" t="str">
            <v>Киз Д.: Цветы для Элджернона</v>
          </cell>
          <cell r="D52" t="str">
            <v xml:space="preserve"> Киз Д.</v>
          </cell>
          <cell r="E52" t="str">
            <v>Эксмо</v>
          </cell>
          <cell r="F52" t="str">
            <v>МП. Большие книги Маленького Принца</v>
          </cell>
          <cell r="G52">
            <v>2012</v>
          </cell>
          <cell r="H52" t="str">
            <v>Твердая обложка</v>
          </cell>
          <cell r="I52">
            <v>2200</v>
          </cell>
          <cell r="J52" t="str">
            <v>Художественная лит-ра</v>
          </cell>
          <cell r="K52" t="str">
            <v>Современная проза</v>
          </cell>
        </row>
        <row r="53">
          <cell r="A53" t="str">
            <v>01-001-52</v>
          </cell>
          <cell r="B53" t="str">
            <v>01-001</v>
          </cell>
          <cell r="C53" t="str">
            <v>Пелевин В. О.: Тайные виды на гору Фудзи</v>
          </cell>
          <cell r="D53" t="str">
            <v xml:space="preserve"> Пелевин В. О.</v>
          </cell>
          <cell r="E53" t="str">
            <v>Эксмо</v>
          </cell>
          <cell r="F53" t="str">
            <v>Единственный и неповторимый В.Пелевин</v>
          </cell>
          <cell r="G53">
            <v>2019</v>
          </cell>
          <cell r="H53" t="str">
            <v>Мягкая обложка</v>
          </cell>
          <cell r="I53">
            <v>2600</v>
          </cell>
          <cell r="J53" t="str">
            <v>Художественная лит-ра</v>
          </cell>
          <cell r="K53" t="str">
            <v>Современная проза</v>
          </cell>
        </row>
        <row r="54">
          <cell r="A54" t="str">
            <v>01-001-53</v>
          </cell>
          <cell r="B54" t="str">
            <v>01-001</v>
          </cell>
          <cell r="C54" t="str">
            <v>Сафарли Э.: Если бы ты знал…</v>
          </cell>
          <cell r="D54" t="str">
            <v xml:space="preserve"> Сафарли Э.</v>
          </cell>
          <cell r="E54" t="str">
            <v>АСТ</v>
          </cell>
          <cell r="F54" t="str">
            <v>Бестселлеры Эльчина Сафарли</v>
          </cell>
          <cell r="G54">
            <v>2015</v>
          </cell>
          <cell r="H54" t="str">
            <v>Твердая обложка</v>
          </cell>
          <cell r="I54">
            <v>2365</v>
          </cell>
          <cell r="J54" t="str">
            <v>Художественная лит-ра</v>
          </cell>
          <cell r="K54" t="str">
            <v>Современная проза</v>
          </cell>
        </row>
        <row r="55">
          <cell r="A55" t="str">
            <v>01-001-54</v>
          </cell>
          <cell r="B55" t="str">
            <v>01-001</v>
          </cell>
          <cell r="C55" t="str">
            <v>Коэльо П.: Алхимик</v>
          </cell>
          <cell r="D55" t="str">
            <v>Коэльо П.</v>
          </cell>
          <cell r="E55" t="str">
            <v>АСТ</v>
          </cell>
          <cell r="F55" t="str">
            <v>Лучшее от Пауло Коэльо</v>
          </cell>
          <cell r="G55">
            <v>2013</v>
          </cell>
          <cell r="H55" t="str">
            <v>Твердая обложка</v>
          </cell>
          <cell r="I55">
            <v>2630</v>
          </cell>
          <cell r="J55" t="str">
            <v>Художественная лит-ра</v>
          </cell>
          <cell r="K55" t="str">
            <v>Современная проза</v>
          </cell>
        </row>
        <row r="56">
          <cell r="A56" t="str">
            <v>01-001-55</v>
          </cell>
          <cell r="B56" t="str">
            <v>01-001</v>
          </cell>
          <cell r="C56" t="str">
            <v>Брэдбери Р.: Вино из одуванчиков</v>
          </cell>
          <cell r="D56" t="str">
            <v>Брэдбери Р.</v>
          </cell>
          <cell r="E56" t="str">
            <v>Эксмо</v>
          </cell>
          <cell r="F56" t="str">
            <v>Книга в сумочку</v>
          </cell>
          <cell r="G56">
            <v>2017</v>
          </cell>
          <cell r="H56" t="str">
            <v>Мягкая обложка</v>
          </cell>
          <cell r="I56">
            <v>990</v>
          </cell>
          <cell r="J56" t="str">
            <v>Художественная лит-ра</v>
          </cell>
          <cell r="K56" t="str">
            <v>Современная проза</v>
          </cell>
        </row>
        <row r="57">
          <cell r="A57" t="str">
            <v>01-001-56</v>
          </cell>
          <cell r="B57" t="str">
            <v>01-001</v>
          </cell>
          <cell r="C57" t="str">
            <v>Киз Д.: Цветы для Элджернона</v>
          </cell>
          <cell r="D57" t="str">
            <v>Киз Д.</v>
          </cell>
          <cell r="E57" t="str">
            <v>Эксмо</v>
          </cell>
          <cell r="F57" t="str">
            <v>От создателя Билли Миллигана. Проза Дэниела Киза</v>
          </cell>
          <cell r="G57">
            <v>2015</v>
          </cell>
          <cell r="H57" t="str">
            <v>Твердая обложка</v>
          </cell>
          <cell r="I57">
            <v>2445</v>
          </cell>
          <cell r="J57" t="str">
            <v>Художественная лит-ра</v>
          </cell>
          <cell r="K57" t="str">
            <v>Современная проза</v>
          </cell>
        </row>
        <row r="58">
          <cell r="A58" t="str">
            <v>01-001-57</v>
          </cell>
          <cell r="B58" t="str">
            <v>01-001</v>
          </cell>
          <cell r="C58" t="str">
            <v>Уоллес Д. Ф.: Бесконечная шутка</v>
          </cell>
          <cell r="D58" t="str">
            <v>Уоллес Д. Ф.</v>
          </cell>
          <cell r="E58" t="str">
            <v>АСТ</v>
          </cell>
          <cell r="F58" t="str">
            <v>Великие романы</v>
          </cell>
          <cell r="G58">
            <v>2018</v>
          </cell>
          <cell r="H58" t="str">
            <v>Твердая обложка</v>
          </cell>
          <cell r="I58">
            <v>7990</v>
          </cell>
          <cell r="J58" t="str">
            <v>Художественная лит-ра</v>
          </cell>
          <cell r="K58" t="str">
            <v>Современная проза</v>
          </cell>
        </row>
        <row r="59">
          <cell r="A59" t="str">
            <v>01-001-58</v>
          </cell>
          <cell r="B59" t="str">
            <v>01-001</v>
          </cell>
          <cell r="C59" t="str">
            <v>Яхина Г. Ш.: Дети мои</v>
          </cell>
          <cell r="D59" t="str">
            <v>Яхина Г. Ш.</v>
          </cell>
          <cell r="E59" t="str">
            <v>АСТ</v>
          </cell>
          <cell r="F59" t="str">
            <v>Проза Гузель Яхиной</v>
          </cell>
          <cell r="G59">
            <v>2018</v>
          </cell>
          <cell r="H59" t="str">
            <v>Твердая обложка</v>
          </cell>
          <cell r="I59">
            <v>2920</v>
          </cell>
          <cell r="J59" t="str">
            <v>Художественная лит-ра</v>
          </cell>
          <cell r="K59" t="str">
            <v>Современная проза</v>
          </cell>
        </row>
        <row r="60">
          <cell r="A60" t="str">
            <v>01-001-59</v>
          </cell>
          <cell r="B60" t="str">
            <v>01-001</v>
          </cell>
          <cell r="C60" t="str">
            <v>Уоллс Дж.: Замок из стекла. Что скрывает прошлое</v>
          </cell>
          <cell r="D60" t="str">
            <v>Уоллс Дж.</v>
          </cell>
          <cell r="E60" t="str">
            <v>Бомбора</v>
          </cell>
          <cell r="F60" t="str">
            <v>Bombora Life. Когда одна книга – целая жизнь</v>
          </cell>
          <cell r="G60">
            <v>2019</v>
          </cell>
          <cell r="H60" t="str">
            <v>Мягкая обложка</v>
          </cell>
          <cell r="I60">
            <v>2150</v>
          </cell>
          <cell r="J60" t="str">
            <v>Художественная лит-ра</v>
          </cell>
          <cell r="K60" t="str">
            <v>Современная проза</v>
          </cell>
        </row>
        <row r="61">
          <cell r="A61" t="str">
            <v>01-001-60</v>
          </cell>
          <cell r="B61" t="str">
            <v>01-001</v>
          </cell>
          <cell r="C61" t="str">
            <v xml:space="preserve">Петросян М.: Дом, в котором...(подарочная) </v>
          </cell>
          <cell r="D61" t="str">
            <v>Петросян М.</v>
          </cell>
          <cell r="E61" t="str">
            <v>Книжный клуб 36_6</v>
          </cell>
          <cell r="F61" t="str">
            <v>Современная отечественная проза</v>
          </cell>
          <cell r="G61">
            <v>2017</v>
          </cell>
          <cell r="H61" t="str">
            <v>Твердая обложка</v>
          </cell>
          <cell r="I61">
            <v>6680</v>
          </cell>
          <cell r="J61" t="str">
            <v>Художественная лит-ра</v>
          </cell>
          <cell r="K61" t="str">
            <v>Современная проза</v>
          </cell>
        </row>
        <row r="62">
          <cell r="A62" t="str">
            <v>01-001-61</v>
          </cell>
          <cell r="B62" t="str">
            <v>01-001</v>
          </cell>
          <cell r="C62" t="str">
            <v>Тодд А.:Ничего больше</v>
          </cell>
          <cell r="D62" t="str">
            <v>Тодд А.</v>
          </cell>
          <cell r="E62"/>
          <cell r="F62" t="str">
            <v>Модное чтение. Проза Анны Тодд и Эстель Маскейм</v>
          </cell>
          <cell r="G62">
            <v>2017</v>
          </cell>
          <cell r="H62" t="str">
            <v>Мягкая обложка</v>
          </cell>
          <cell r="I62">
            <v>1350</v>
          </cell>
          <cell r="J62" t="str">
            <v>Художественная лит-ра</v>
          </cell>
          <cell r="K62" t="str">
            <v>Современная проза</v>
          </cell>
        </row>
        <row r="63">
          <cell r="A63" t="str">
            <v>01-001-62</v>
          </cell>
          <cell r="B63" t="str">
            <v>01-001</v>
          </cell>
          <cell r="C63" t="str">
            <v>Сафарли Э.: Сладкая соль Босфора</v>
          </cell>
          <cell r="D63" t="str">
            <v>Сафарли Э.</v>
          </cell>
          <cell r="E63" t="str">
            <v>АСТ</v>
          </cell>
          <cell r="F63" t="str">
            <v>Бестселлеры Эльчина Сафарли</v>
          </cell>
          <cell r="G63">
            <v>2015</v>
          </cell>
          <cell r="H63" t="str">
            <v>Твердая обложка</v>
          </cell>
          <cell r="I63">
            <v>2495</v>
          </cell>
          <cell r="J63" t="str">
            <v>Художественная лит-ра</v>
          </cell>
          <cell r="K63" t="str">
            <v>Современная проза</v>
          </cell>
        </row>
        <row r="64">
          <cell r="A64" t="str">
            <v>01-001-63</v>
          </cell>
          <cell r="B64" t="str">
            <v>01-001</v>
          </cell>
          <cell r="C64" t="str">
            <v>Берджесс Э.: Заводной апельсин</v>
          </cell>
          <cell r="D64" t="str">
            <v>Берджесс Э.</v>
          </cell>
          <cell r="E64" t="str">
            <v>АСТ</v>
          </cell>
          <cell r="F64" t="str">
            <v xml:space="preserve"> Эксклюзивная классика</v>
          </cell>
          <cell r="G64">
            <v>2014</v>
          </cell>
          <cell r="H64" t="str">
            <v>Мягкая обложка</v>
          </cell>
          <cell r="I64">
            <v>1150</v>
          </cell>
          <cell r="J64" t="str">
            <v>Художественная лит-ра</v>
          </cell>
          <cell r="K64" t="str">
            <v>Современная проза</v>
          </cell>
        </row>
        <row r="65">
          <cell r="A65" t="str">
            <v>01-001-64</v>
          </cell>
          <cell r="B65" t="str">
            <v>01-001</v>
          </cell>
          <cell r="C65" t="str">
            <v>Мураками Х.: Норвежский лес</v>
          </cell>
          <cell r="D65" t="str">
            <v xml:space="preserve"> Мураками Х.</v>
          </cell>
          <cell r="E65" t="str">
            <v>Эксмо</v>
          </cell>
          <cell r="F65" t="str">
            <v>Европокет. Мураками-мания</v>
          </cell>
          <cell r="G65">
            <v>2018</v>
          </cell>
          <cell r="H65" t="str">
            <v>Мягкая обложка</v>
          </cell>
          <cell r="I65">
            <v>2515</v>
          </cell>
          <cell r="J65" t="str">
            <v>Художественная лит-ра</v>
          </cell>
          <cell r="K65" t="str">
            <v>Современная проза</v>
          </cell>
        </row>
        <row r="66">
          <cell r="A66" t="str">
            <v>01-001-65</v>
          </cell>
          <cell r="B66" t="str">
            <v>01-001</v>
          </cell>
          <cell r="C66" t="str">
            <v>Сеттерфилд Д.: Пока течет река</v>
          </cell>
          <cell r="D66" t="str">
            <v>Сеттерфилд Д.</v>
          </cell>
          <cell r="E66" t="str">
            <v>Азбука</v>
          </cell>
          <cell r="F66" t="str">
            <v>The Big Book</v>
          </cell>
          <cell r="G66">
            <v>2019</v>
          </cell>
          <cell r="H66" t="str">
            <v>Твердая обложка</v>
          </cell>
          <cell r="I66">
            <v>3830</v>
          </cell>
          <cell r="J66" t="str">
            <v>Художественная лит-ра</v>
          </cell>
          <cell r="K66" t="str">
            <v>Современная проза</v>
          </cell>
        </row>
        <row r="67">
          <cell r="A67" t="str">
            <v>01-001-66</v>
          </cell>
          <cell r="B67" t="str">
            <v>01-001</v>
          </cell>
          <cell r="C67" t="str">
            <v>Васабова Д. : #Поцелуй Шымкентского</v>
          </cell>
          <cell r="D67" t="str">
            <v>Васабова Д.</v>
          </cell>
          <cell r="E67" t="str">
            <v>Meloman Publishing</v>
          </cell>
          <cell r="F67" t="str">
            <v>Без серии</v>
          </cell>
          <cell r="G67">
            <v>2019</v>
          </cell>
          <cell r="H67" t="str">
            <v>Мягкая обложка</v>
          </cell>
          <cell r="I67">
            <v>1590</v>
          </cell>
          <cell r="J67" t="str">
            <v>Художественная лит-ра</v>
          </cell>
          <cell r="K67" t="str">
            <v>Современная проза</v>
          </cell>
        </row>
        <row r="68">
          <cell r="A68" t="str">
            <v>01-001-67</v>
          </cell>
          <cell r="B68" t="str">
            <v>01-001</v>
          </cell>
          <cell r="C68" t="str">
            <v>Киз Д.: Таинственная история Билли Миллигана</v>
          </cell>
          <cell r="D68" t="str">
            <v>Киз Д.</v>
          </cell>
          <cell r="E68" t="str">
            <v>АСТ</v>
          </cell>
          <cell r="F68" t="str">
            <v>Эксклюзивная классика</v>
          </cell>
          <cell r="G68">
            <v>2018</v>
          </cell>
          <cell r="H68" t="str">
            <v>Мягкая обложка</v>
          </cell>
          <cell r="I68">
            <v>1500</v>
          </cell>
          <cell r="J68" t="str">
            <v>Художественная лит-ра</v>
          </cell>
          <cell r="K68" t="str">
            <v>Современная проза</v>
          </cell>
        </row>
        <row r="69">
          <cell r="A69" t="str">
            <v>01-001-68</v>
          </cell>
          <cell r="B69" t="str">
            <v>01-001</v>
          </cell>
          <cell r="C69" t="str">
            <v>Пелевин В. О.: Тайные виды на гору Фудзи</v>
          </cell>
          <cell r="D69" t="str">
            <v>Пелевин В. О.</v>
          </cell>
          <cell r="E69" t="str">
            <v>Эксмо</v>
          </cell>
          <cell r="F69" t="str">
            <v>Единственный и неповторимый В.Пелевин</v>
          </cell>
          <cell r="G69">
            <v>2019</v>
          </cell>
          <cell r="H69" t="str">
            <v>Мягкая обложка</v>
          </cell>
          <cell r="I69">
            <v>2600</v>
          </cell>
          <cell r="J69" t="str">
            <v>Художественная лит-ра</v>
          </cell>
          <cell r="K69" t="str">
            <v>Современная проза</v>
          </cell>
        </row>
        <row r="70">
          <cell r="A70" t="str">
            <v>01-001-69</v>
          </cell>
          <cell r="B70" t="str">
            <v>01-001</v>
          </cell>
          <cell r="C70" t="str">
            <v>Единственный и неповторимый В.Пелевин</v>
          </cell>
          <cell r="D70" t="str">
            <v>Белфорт Дж.</v>
          </cell>
          <cell r="E70" t="str">
            <v>АСТ</v>
          </cell>
          <cell r="F70" t="str">
            <v>Кино</v>
          </cell>
          <cell r="G70">
            <v>2013</v>
          </cell>
          <cell r="H70" t="str">
            <v>Твердая обложка</v>
          </cell>
          <cell r="I70">
            <v>2335</v>
          </cell>
          <cell r="J70" t="str">
            <v>Художественная лит-ра</v>
          </cell>
          <cell r="K70" t="str">
            <v>Современная проза</v>
          </cell>
        </row>
        <row r="71">
          <cell r="A71" t="str">
            <v>01-001-70</v>
          </cell>
          <cell r="B71" t="str">
            <v>01-001</v>
          </cell>
          <cell r="C71" t="str">
            <v>Коэльо П.: Алхимик</v>
          </cell>
          <cell r="D71" t="str">
            <v>Коэльо П.</v>
          </cell>
          <cell r="E71" t="str">
            <v>АСТ</v>
          </cell>
          <cell r="F71" t="str">
            <v>Лучшее от Пауло Коэльо</v>
          </cell>
          <cell r="G71">
            <v>2013</v>
          </cell>
          <cell r="H71" t="str">
            <v>Твердая обложка</v>
          </cell>
          <cell r="I71">
            <v>2630</v>
          </cell>
          <cell r="J71" t="str">
            <v>Художественная лит-ра</v>
          </cell>
          <cell r="K71" t="str">
            <v>Современная проза</v>
          </cell>
        </row>
        <row r="72">
          <cell r="A72" t="str">
            <v>01-001-71</v>
          </cell>
          <cell r="B72" t="str">
            <v>01-001</v>
          </cell>
          <cell r="C72" t="str">
            <v>Шарьер А.: Мотылек</v>
          </cell>
          <cell r="D72" t="str">
            <v>Шарьер А.</v>
          </cell>
          <cell r="E72" t="str">
            <v>Азбука</v>
          </cell>
          <cell r="F72" t="str">
            <v>The Big Book</v>
          </cell>
          <cell r="G72">
            <v>2017</v>
          </cell>
          <cell r="H72" t="str">
            <v>Мягкая обложка</v>
          </cell>
          <cell r="I72">
            <v>1265</v>
          </cell>
          <cell r="J72" t="str">
            <v>Художественная лит-ра</v>
          </cell>
          <cell r="K72" t="str">
            <v>Современная проза</v>
          </cell>
        </row>
        <row r="73">
          <cell r="A73" t="str">
            <v>01-001-72</v>
          </cell>
          <cell r="B73" t="str">
            <v>01-001</v>
          </cell>
          <cell r="C73" t="str">
            <v>Вестовер Т.: Ученица. Предать, чтобы обрести себя</v>
          </cell>
          <cell r="D73" t="str">
            <v>Вестовер Т.</v>
          </cell>
          <cell r="E73" t="str">
            <v>Бомбора</v>
          </cell>
          <cell r="F73" t="str">
            <v>Замок из стекла. Книги о сильных людях и удивительных судьба</v>
          </cell>
          <cell r="G73">
            <v>2018</v>
          </cell>
          <cell r="H73" t="str">
            <v>Твердая обложка</v>
          </cell>
          <cell r="I73">
            <v>2585</v>
          </cell>
          <cell r="J73" t="str">
            <v>Художественная лит-ра</v>
          </cell>
          <cell r="K73" t="str">
            <v>Современная проза</v>
          </cell>
        </row>
        <row r="74">
          <cell r="A74" t="str">
            <v>01-001-73</v>
          </cell>
          <cell r="B74" t="str">
            <v>01-001</v>
          </cell>
          <cell r="C74" t="str">
            <v>Берджесс Э.: Заводной апельсин</v>
          </cell>
          <cell r="D74" t="str">
            <v>Берджесс Э.</v>
          </cell>
          <cell r="E74" t="str">
            <v>АСТ</v>
          </cell>
          <cell r="F74" t="str">
            <v>Эксклюзивная классика</v>
          </cell>
          <cell r="G74">
            <v>2014</v>
          </cell>
          <cell r="H74" t="str">
            <v>Мягкая обложка</v>
          </cell>
          <cell r="I74">
            <v>1150</v>
          </cell>
          <cell r="J74" t="str">
            <v>Художественная лит-ра</v>
          </cell>
          <cell r="K74" t="str">
            <v>Современная проза</v>
          </cell>
        </row>
        <row r="75">
          <cell r="A75" t="str">
            <v>01-001-74</v>
          </cell>
          <cell r="B75" t="str">
            <v>01-001</v>
          </cell>
          <cell r="C75" t="str">
            <v xml:space="preserve">Кэнфилд Дж., Хансен М. В., Хоуторн Д.: Куриный бульон для души: 101 история о женщинах </v>
          </cell>
          <cell r="D75" t="str">
            <v xml:space="preserve">Кэнфилд Д., Хансен М. В., Хоуторн Д. </v>
          </cell>
          <cell r="E75" t="str">
            <v>Бомбора</v>
          </cell>
          <cell r="F75" t="str">
            <v>Куриный бульон для души</v>
          </cell>
          <cell r="G75">
            <v>2017</v>
          </cell>
          <cell r="H75" t="str">
            <v>Мягкая обложка</v>
          </cell>
          <cell r="I75">
            <v>1720</v>
          </cell>
          <cell r="J75" t="str">
            <v>Художественная лит-ра</v>
          </cell>
          <cell r="K75" t="str">
            <v>Современная проза</v>
          </cell>
        </row>
        <row r="76">
          <cell r="A76" t="str">
            <v>01-001-75</v>
          </cell>
          <cell r="B76" t="str">
            <v>01-001</v>
          </cell>
          <cell r="C76" t="str">
            <v xml:space="preserve">Кэнфилд Д., Хансен М. В., Ньюмарк Э.: Куриный бульон для души: 101 история о счастье </v>
          </cell>
          <cell r="D76" t="str">
            <v xml:space="preserve">Кэнфилд Д., Ньюмарк Э., Хансен М. В. </v>
          </cell>
          <cell r="E76" t="str">
            <v>Бомбора</v>
          </cell>
          <cell r="F76" t="str">
            <v>Куриный бульон для души</v>
          </cell>
          <cell r="G76">
            <v>2017</v>
          </cell>
          <cell r="H76" t="str">
            <v>Мягкая обложка</v>
          </cell>
          <cell r="I76">
            <v>1560</v>
          </cell>
          <cell r="J76" t="str">
            <v>Художественная лит-ра</v>
          </cell>
          <cell r="K76" t="str">
            <v>Современная проза</v>
          </cell>
        </row>
        <row r="77">
          <cell r="A77" t="str">
            <v>01-001-76</v>
          </cell>
          <cell r="B77" t="str">
            <v>01-001</v>
          </cell>
          <cell r="C77" t="str">
            <v>Кенфилд Дж., Хансен М.: Куриный бульон для души. 101 история для прекрасных и любимых женщин (переп.)</v>
          </cell>
          <cell r="D77" t="str">
            <v>Кенфилд Дж., Хансен М.</v>
          </cell>
          <cell r="E77" t="str">
            <v>Бомбора</v>
          </cell>
          <cell r="F77" t="str">
            <v>Куриный бульон для души</v>
          </cell>
          <cell r="G77">
            <v>2018</v>
          </cell>
          <cell r="H77" t="str">
            <v>Твердая обложка</v>
          </cell>
          <cell r="I77">
            <v>2990</v>
          </cell>
          <cell r="J77" t="str">
            <v>Художественная лит-ра</v>
          </cell>
          <cell r="K77" t="str">
            <v>Современная проза</v>
          </cell>
        </row>
        <row r="78">
          <cell r="A78" t="str">
            <v>01-001-77</v>
          </cell>
          <cell r="B78" t="str">
            <v>01-001</v>
          </cell>
          <cell r="C78" t="str">
            <v>Уоллес Д. Ф.: Бесконечная шутка</v>
          </cell>
          <cell r="D78" t="str">
            <v>Уоллес Д. Ф.</v>
          </cell>
          <cell r="E78" t="str">
            <v>АСТ</v>
          </cell>
          <cell r="F78" t="str">
            <v>Великие романы</v>
          </cell>
          <cell r="G78">
            <v>2018</v>
          </cell>
          <cell r="H78" t="str">
            <v>Твердая обложка</v>
          </cell>
          <cell r="I78">
            <v>7990</v>
          </cell>
          <cell r="J78" t="str">
            <v>Художественная лит-ра</v>
          </cell>
          <cell r="K78" t="str">
            <v>Современная проза</v>
          </cell>
        </row>
        <row r="79">
          <cell r="A79" t="str">
            <v>01-001-78</v>
          </cell>
          <cell r="B79" t="str">
            <v>01-001</v>
          </cell>
          <cell r="C79" t="str">
            <v>Кунер Д.: Лайкни меня</v>
          </cell>
          <cell r="D79" t="str">
            <v>Кунер Д.</v>
          </cell>
          <cell r="E79" t="str">
            <v>Рипол</v>
          </cell>
          <cell r="F79" t="str">
            <v>Бумажные города</v>
          </cell>
          <cell r="G79">
            <v>2018</v>
          </cell>
          <cell r="H79" t="str">
            <v>Твердая обложка</v>
          </cell>
          <cell r="I79">
            <v>2950</v>
          </cell>
          <cell r="J79" t="str">
            <v>Художественная лит-ра</v>
          </cell>
          <cell r="K79" t="str">
            <v>Современная проза</v>
          </cell>
        </row>
        <row r="80">
          <cell r="A80" t="str">
            <v>01-001-79</v>
          </cell>
          <cell r="B80" t="str">
            <v>01-001</v>
          </cell>
          <cell r="C80" t="str">
            <v>Фрей Э.: Дурные дороги</v>
          </cell>
          <cell r="D80" t="str">
            <v>Фрей Э.</v>
          </cell>
          <cell r="E80" t="str">
            <v>АСТ</v>
          </cell>
          <cell r="F80" t="str">
            <v>Интернет-бестселлеры Эли Фрей</v>
          </cell>
          <cell r="G80">
            <v>2019</v>
          </cell>
          <cell r="H80" t="str">
            <v>Твердая обложка</v>
          </cell>
          <cell r="I80">
            <v>3090</v>
          </cell>
          <cell r="J80" t="str">
            <v>Художественная лит-ра</v>
          </cell>
          <cell r="K80" t="str">
            <v>Современная проза</v>
          </cell>
        </row>
        <row r="81">
          <cell r="A81" t="str">
            <v>01-001-80</v>
          </cell>
          <cell r="B81" t="str">
            <v>01-001</v>
          </cell>
          <cell r="C81" t="str">
            <v>Чбоски С.: Хорошо быть тихоней</v>
          </cell>
          <cell r="D81" t="str">
            <v>Чбоски С.</v>
          </cell>
          <cell r="E81" t="str">
            <v>Азбука</v>
          </cell>
          <cell r="F81" t="str">
            <v>Азбука - бестселлер</v>
          </cell>
          <cell r="G81">
            <v>2013</v>
          </cell>
          <cell r="H81" t="str">
            <v>Твердая обложка</v>
          </cell>
          <cell r="I81">
            <v>2245</v>
          </cell>
          <cell r="J81" t="str">
            <v>Художественная лит-ра</v>
          </cell>
          <cell r="K81" t="str">
            <v>Современная проза</v>
          </cell>
        </row>
        <row r="82">
          <cell r="A82" t="str">
            <v>01-001-81</v>
          </cell>
          <cell r="B82" t="str">
            <v>01-001</v>
          </cell>
          <cell r="C82" t="str">
            <v>Перетти П.: Расстояние между мной и черешневым деревом</v>
          </cell>
          <cell r="D82" t="str">
            <v>Перетти П.</v>
          </cell>
          <cell r="E82" t="str">
            <v>Азбука</v>
          </cell>
          <cell r="F82" t="str">
            <v>Азбука - бестселлер</v>
          </cell>
          <cell r="G82">
            <v>2019</v>
          </cell>
          <cell r="H82" t="str">
            <v>Твердая обложка</v>
          </cell>
          <cell r="I82">
            <v>2635</v>
          </cell>
          <cell r="J82" t="str">
            <v>Художественная лит-ра</v>
          </cell>
          <cell r="K82" t="str">
            <v>Современная проза</v>
          </cell>
        </row>
        <row r="83">
          <cell r="A83" t="str">
            <v>01-001-82</v>
          </cell>
          <cell r="B83" t="str">
            <v>01-001</v>
          </cell>
          <cell r="C83" t="str">
            <v>Мюссо Г.: Зов ангела</v>
          </cell>
          <cell r="D83" t="str">
            <v>Мюссо Г.</v>
          </cell>
          <cell r="E83" t="str">
            <v>Эксмо</v>
          </cell>
          <cell r="F83" t="str">
            <v>Поединок с судьбой Проза Г. Мюссо и Т. Коэна</v>
          </cell>
          <cell r="G83">
            <v>2016</v>
          </cell>
          <cell r="H83" t="str">
            <v>Мягкая обложка</v>
          </cell>
          <cell r="I83">
            <v>850</v>
          </cell>
          <cell r="J83" t="str">
            <v>Художественная лит-ра</v>
          </cell>
          <cell r="K83" t="str">
            <v>Современная проза</v>
          </cell>
        </row>
        <row r="84">
          <cell r="A84" t="str">
            <v>01-001-83</v>
          </cell>
          <cell r="B84" t="str">
            <v>01-001</v>
          </cell>
          <cell r="C84" t="str">
            <v>Зусак М.: Книжный вор</v>
          </cell>
          <cell r="D84" t="str">
            <v>Зусак М.</v>
          </cell>
          <cell r="E84" t="str">
            <v>Эксмо</v>
          </cell>
          <cell r="F84" t="str">
            <v>Pocket book</v>
          </cell>
          <cell r="G84">
            <v>2012</v>
          </cell>
          <cell r="H84" t="str">
            <v>Мягкая обложка</v>
          </cell>
          <cell r="I84">
            <v>1110</v>
          </cell>
          <cell r="J84" t="str">
            <v>Художественная лит-ра</v>
          </cell>
          <cell r="K84" t="str">
            <v>Современная проза</v>
          </cell>
        </row>
        <row r="85">
          <cell r="A85" t="str">
            <v>01-001-84</v>
          </cell>
          <cell r="B85" t="str">
            <v>01-001</v>
          </cell>
          <cell r="C85" t="str">
            <v>Стокетт К.: Прислуга</v>
          </cell>
          <cell r="D85" t="str">
            <v>Стокетт К.</v>
          </cell>
          <cell r="E85" t="str">
            <v>Фантом-Пресс</v>
          </cell>
          <cell r="F85" t="str">
            <v>Без серии</v>
          </cell>
          <cell r="G85">
            <v>2016</v>
          </cell>
          <cell r="H85" t="str">
            <v>Твердая обложка</v>
          </cell>
          <cell r="I85">
            <v>3515</v>
          </cell>
          <cell r="J85" t="str">
            <v>Художественная лит-ра</v>
          </cell>
          <cell r="K85" t="str">
            <v>Современная проза</v>
          </cell>
        </row>
        <row r="86">
          <cell r="A86" t="str">
            <v>01-001-85</v>
          </cell>
          <cell r="B86" t="str">
            <v>01-001</v>
          </cell>
          <cell r="C86" t="str">
            <v>Ферранте Э.: История нового имени (КБС)</v>
          </cell>
          <cell r="D86" t="str">
            <v>Ферранте Э.</v>
          </cell>
          <cell r="E86" t="str">
            <v>Синдбад</v>
          </cell>
          <cell r="F86" t="str">
            <v>Без серии</v>
          </cell>
          <cell r="G86">
            <v>2017</v>
          </cell>
          <cell r="H86" t="str">
            <v>Мягкая обложка</v>
          </cell>
          <cell r="I86">
            <v>3990</v>
          </cell>
          <cell r="J86" t="str">
            <v>Художественная лит-ра</v>
          </cell>
          <cell r="K86" t="str">
            <v>Современная проза</v>
          </cell>
        </row>
        <row r="87">
          <cell r="A87" t="str">
            <v>01-001-86</v>
          </cell>
          <cell r="B87" t="str">
            <v>01-001</v>
          </cell>
          <cell r="C87" t="str">
            <v>Гилберт Э.: Есть, молиться, любить</v>
          </cell>
          <cell r="D87" t="str">
            <v>Гилберт Э.</v>
          </cell>
          <cell r="E87" t="str">
            <v>Рипол</v>
          </cell>
          <cell r="F87" t="str">
            <v>Pocket &amp; Travel</v>
          </cell>
          <cell r="G87">
            <v>2018</v>
          </cell>
          <cell r="H87" t="str">
            <v>Мягкая обложка</v>
          </cell>
          <cell r="I87">
            <v>1850</v>
          </cell>
          <cell r="J87" t="str">
            <v>Художественная лит-ра</v>
          </cell>
          <cell r="K87" t="str">
            <v>Современная проза</v>
          </cell>
        </row>
        <row r="88">
          <cell r="A88" t="str">
            <v>01-001-87</v>
          </cell>
          <cell r="B88" t="str">
            <v>01-001</v>
          </cell>
          <cell r="C88" t="str">
            <v>Старк К.: Стигмалион</v>
          </cell>
          <cell r="D88" t="str">
            <v>Старк К.</v>
          </cell>
          <cell r="E88" t="str">
            <v>АСТ</v>
          </cell>
          <cell r="F88" t="str">
            <v>Кристина Старк. Молодежные бестселлеры</v>
          </cell>
          <cell r="G88">
            <v>2018</v>
          </cell>
          <cell r="H88" t="str">
            <v>Твердая обложка</v>
          </cell>
          <cell r="I88">
            <v>2180</v>
          </cell>
          <cell r="J88" t="str">
            <v>Художественная лит-ра</v>
          </cell>
          <cell r="K88" t="str">
            <v>Современная проза</v>
          </cell>
        </row>
        <row r="89">
          <cell r="A89" t="str">
            <v>01-001-88</v>
          </cell>
          <cell r="B89" t="str">
            <v>01-001</v>
          </cell>
          <cell r="C89" t="str">
            <v xml:space="preserve">Мураками Х.: 1Q84. Тысяча Невестьсот Восемьдесят Четыре. Кн. 2: июль - сентябрь </v>
          </cell>
          <cell r="D89" t="str">
            <v>Мураками Х.</v>
          </cell>
          <cell r="E89" t="str">
            <v>Эксмо</v>
          </cell>
          <cell r="F89" t="str">
            <v>Pocket book</v>
          </cell>
          <cell r="G89">
            <v>2012</v>
          </cell>
          <cell r="H89" t="str">
            <v>Мягкая обложка</v>
          </cell>
          <cell r="I89">
            <v>1455</v>
          </cell>
          <cell r="J89" t="str">
            <v>Художественная лит-ра</v>
          </cell>
          <cell r="K89" t="str">
            <v>Современная проза</v>
          </cell>
        </row>
        <row r="90">
          <cell r="A90" t="str">
            <v>01-001-89</v>
          </cell>
          <cell r="B90" t="str">
            <v>01-001</v>
          </cell>
          <cell r="C90" t="str">
            <v>Леви М.: Не такая, как все</v>
          </cell>
          <cell r="D90" t="str">
            <v>Леви М.</v>
          </cell>
          <cell r="E90" t="str">
            <v>Иностранка</v>
          </cell>
          <cell r="F90" t="str">
            <v>Без серии</v>
          </cell>
          <cell r="G90">
            <v>2018</v>
          </cell>
          <cell r="H90" t="str">
            <v>Твердая обложка</v>
          </cell>
          <cell r="I90">
            <v>2580</v>
          </cell>
          <cell r="J90" t="str">
            <v>Художественная лит-ра</v>
          </cell>
          <cell r="K90" t="str">
            <v>Современная проза</v>
          </cell>
        </row>
        <row r="91">
          <cell r="A91" t="str">
            <v>01-001-90</v>
          </cell>
          <cell r="B91" t="str">
            <v>01-001</v>
          </cell>
          <cell r="C91" t="str">
            <v>Шафак Э.: Сорок правил любви</v>
          </cell>
          <cell r="D91" t="str">
            <v>Шафак Э.</v>
          </cell>
          <cell r="E91" t="str">
            <v>Азбука</v>
          </cell>
          <cell r="F91" t="str">
            <v>The Big Book</v>
          </cell>
          <cell r="G91">
            <v>2017</v>
          </cell>
          <cell r="H91" t="str">
            <v>Мягкая обложка</v>
          </cell>
          <cell r="I91">
            <v>1225</v>
          </cell>
          <cell r="J91" t="str">
            <v>Художественная лит-ра</v>
          </cell>
          <cell r="K91" t="str">
            <v>Современная проза</v>
          </cell>
        </row>
        <row r="92">
          <cell r="A92" t="str">
            <v>01-001-91</v>
          </cell>
          <cell r="B92" t="str">
            <v>01-001</v>
          </cell>
          <cell r="C92" t="str">
            <v>Исигуро К.: Остаток дня</v>
          </cell>
          <cell r="D92" t="str">
            <v>Исигуро К.</v>
          </cell>
          <cell r="E92" t="str">
            <v>Эксмо</v>
          </cell>
          <cell r="F92" t="str">
            <v>Pocket book</v>
          </cell>
          <cell r="G92">
            <v>2018</v>
          </cell>
          <cell r="H92" t="str">
            <v>Мягкая обложка</v>
          </cell>
          <cell r="I92">
            <v>950</v>
          </cell>
          <cell r="J92" t="str">
            <v>Художественная лит-ра</v>
          </cell>
          <cell r="K92" t="str">
            <v>Современная проза</v>
          </cell>
        </row>
        <row r="93">
          <cell r="A93" t="str">
            <v>01-001-92</v>
          </cell>
          <cell r="B93" t="str">
            <v>01-001</v>
          </cell>
          <cell r="C93" t="str">
            <v>Сагимбаев М. : Кочевник на двух колесах или вокруг света за 380 дней</v>
          </cell>
          <cell r="D93" t="str">
            <v>Сагимбаев М.</v>
          </cell>
          <cell r="E93" t="str">
            <v>Meloman Publishing</v>
          </cell>
          <cell r="F93" t="str">
            <v>Без серии</v>
          </cell>
          <cell r="G93">
            <v>2018</v>
          </cell>
          <cell r="H93" t="str">
            <v>Мягкая обложка</v>
          </cell>
          <cell r="I93">
            <v>2390</v>
          </cell>
          <cell r="J93" t="str">
            <v>Художественная лит-ра</v>
          </cell>
          <cell r="K93" t="str">
            <v>Современная проза</v>
          </cell>
        </row>
        <row r="94">
          <cell r="A94" t="str">
            <v>01-001-93</v>
          </cell>
          <cell r="B94" t="str">
            <v>01-001</v>
          </cell>
          <cell r="C94" t="str">
            <v>Рэнд А.: Источник (два тома в одной книге)</v>
          </cell>
          <cell r="D94" t="str">
            <v>Рэнд А.</v>
          </cell>
          <cell r="E94" t="str">
            <v>Альпина Паблишер</v>
          </cell>
          <cell r="F94" t="str">
            <v>Художественно-документальная литература</v>
          </cell>
          <cell r="G94">
            <v>2018</v>
          </cell>
          <cell r="H94" t="str">
            <v>Мягкая обложка</v>
          </cell>
          <cell r="I94">
            <v>5790</v>
          </cell>
          <cell r="J94" t="str">
            <v>Художественная лит-ра</v>
          </cell>
          <cell r="K94" t="str">
            <v>Современная проза</v>
          </cell>
        </row>
        <row r="95">
          <cell r="A95" t="str">
            <v>01-001-94</v>
          </cell>
          <cell r="B95" t="str">
            <v>01-001</v>
          </cell>
          <cell r="C95" t="str">
            <v>Кенфилд Д., Хансен М. В., Тиман Л.: Куриный бульон для души. 101 история для мам. О радости, вдохновении и счастье материнства</v>
          </cell>
          <cell r="D95" t="str">
            <v xml:space="preserve">Кенфилд Д., Тиман Л., Хансен М. В. </v>
          </cell>
          <cell r="E95" t="str">
            <v>Бомбора</v>
          </cell>
          <cell r="F95" t="str">
            <v>Куриный бульон для души</v>
          </cell>
          <cell r="G95">
            <v>2018</v>
          </cell>
          <cell r="H95" t="str">
            <v>Мягкая обложка</v>
          </cell>
          <cell r="I95">
            <v>1560</v>
          </cell>
          <cell r="J95" t="str">
            <v>Художественная лит-ра</v>
          </cell>
          <cell r="K95" t="str">
            <v>Современная проза</v>
          </cell>
        </row>
        <row r="96">
          <cell r="A96" t="str">
            <v>01-001-95</v>
          </cell>
          <cell r="B96" t="str">
            <v>01-001</v>
          </cell>
          <cell r="C96" t="str">
            <v>Коэльо П.: Вероника решает умереть</v>
          </cell>
          <cell r="D96" t="str">
            <v>Коэльо П.</v>
          </cell>
          <cell r="E96" t="str">
            <v>АСТ</v>
          </cell>
          <cell r="F96" t="str">
            <v>Лучшее от Пауло Коэльо</v>
          </cell>
          <cell r="G96">
            <v>2015</v>
          </cell>
          <cell r="H96" t="str">
            <v>Мягкая обложка</v>
          </cell>
          <cell r="I96">
            <v>1345</v>
          </cell>
          <cell r="J96" t="str">
            <v>Художественная лит-ра</v>
          </cell>
          <cell r="K96" t="str">
            <v>Современная проза</v>
          </cell>
        </row>
        <row r="97">
          <cell r="A97" t="str">
            <v>01-001-96</v>
          </cell>
          <cell r="B97" t="str">
            <v>01-001</v>
          </cell>
          <cell r="C97" t="str">
            <v>Пессл М.: Ночное кино</v>
          </cell>
          <cell r="D97" t="str">
            <v>Пессл М.</v>
          </cell>
          <cell r="E97" t="str">
            <v>Иностранка</v>
          </cell>
          <cell r="F97" t="str">
            <v>Без серии</v>
          </cell>
          <cell r="G97">
            <v>2016</v>
          </cell>
          <cell r="H97" t="str">
            <v>Твердая обложка</v>
          </cell>
          <cell r="I97">
            <v>3515</v>
          </cell>
          <cell r="J97" t="str">
            <v>Художественная лит-ра</v>
          </cell>
          <cell r="K97" t="str">
            <v>Современная проза</v>
          </cell>
        </row>
        <row r="98">
          <cell r="A98" t="str">
            <v>01-001-97</v>
          </cell>
          <cell r="B98" t="str">
            <v>01-001</v>
          </cell>
          <cell r="C98" t="str">
            <v>Кэнфилд Дж., Хансен М.: Куриный бульон для души: 101 история о чудесах</v>
          </cell>
          <cell r="D98" t="str">
            <v>Кэнфилд Дж., Хансен М.</v>
          </cell>
          <cell r="E98" t="str">
            <v>Бомбора</v>
          </cell>
          <cell r="F98" t="str">
            <v>Куриный бульон для души</v>
          </cell>
          <cell r="G98">
            <v>2017</v>
          </cell>
          <cell r="H98" t="str">
            <v>Мягкая обложка</v>
          </cell>
          <cell r="I98">
            <v>1590</v>
          </cell>
          <cell r="J98" t="str">
            <v>Художественная лит-ра</v>
          </cell>
          <cell r="K98" t="str">
            <v>Современная проза</v>
          </cell>
        </row>
        <row r="99">
          <cell r="A99" t="str">
            <v>01-001-98</v>
          </cell>
          <cell r="B99" t="str">
            <v>01-001</v>
          </cell>
          <cell r="C99" t="str">
            <v>Гринберг Дж.: Я никогда не обещала тебе сад из роз</v>
          </cell>
          <cell r="D99" t="str">
            <v>Гринберг Дж.</v>
          </cell>
          <cell r="E99" t="str">
            <v>Азбука</v>
          </cell>
          <cell r="F99" t="str">
            <v>Азбука - бестселлер</v>
          </cell>
          <cell r="G99">
            <v>2017</v>
          </cell>
          <cell r="H99" t="str">
            <v>Твердая обложка</v>
          </cell>
          <cell r="I99">
            <v>1399</v>
          </cell>
          <cell r="J99" t="str">
            <v>Художественная лит-ра</v>
          </cell>
          <cell r="K99" t="str">
            <v>Современная проза</v>
          </cell>
        </row>
        <row r="100">
          <cell r="A100" t="str">
            <v>01-001-99</v>
          </cell>
          <cell r="B100" t="str">
            <v>01-001</v>
          </cell>
          <cell r="C100" t="str">
            <v>Бакман Ф.: Вторая жизнь Уве</v>
          </cell>
          <cell r="D100" t="str">
            <v>Бакман Ф.</v>
          </cell>
          <cell r="E100" t="str">
            <v>Синдбад</v>
          </cell>
          <cell r="F100" t="str">
            <v>Без серии</v>
          </cell>
          <cell r="G100">
            <v>2019</v>
          </cell>
          <cell r="H100" t="str">
            <v>Мягкая обложка</v>
          </cell>
          <cell r="I100">
            <v>3515</v>
          </cell>
          <cell r="J100" t="str">
            <v>Художественная лит-ра</v>
          </cell>
          <cell r="K100" t="str">
            <v>Современная проза</v>
          </cell>
        </row>
        <row r="101">
          <cell r="A101" t="str">
            <v>01-001-100</v>
          </cell>
          <cell r="B101" t="str">
            <v>01-001</v>
          </cell>
          <cell r="C101" t="str">
            <v>Посторино Р.: Дегустаторши</v>
          </cell>
          <cell r="D101" t="str">
            <v>Посторино Р.</v>
          </cell>
          <cell r="E101" t="str">
            <v>Азбука</v>
          </cell>
          <cell r="F101" t="str">
            <v>Азбука - бестселлер</v>
          </cell>
          <cell r="G101">
            <v>2019</v>
          </cell>
          <cell r="H101" t="str">
            <v>Твердая обложка</v>
          </cell>
          <cell r="I101">
            <v>3250</v>
          </cell>
          <cell r="J101" t="str">
            <v>Художественная лит-ра</v>
          </cell>
          <cell r="K101" t="str">
            <v>Современная проза</v>
          </cell>
        </row>
        <row r="102">
          <cell r="A102" t="str">
            <v>01-001-101</v>
          </cell>
          <cell r="B102" t="str">
            <v>01-001</v>
          </cell>
          <cell r="C102" t="str">
            <v>Сафарли Э.: Если бы ты знал…</v>
          </cell>
          <cell r="D102" t="str">
            <v>Сафарли Э.</v>
          </cell>
          <cell r="E102" t="str">
            <v>АСТ</v>
          </cell>
          <cell r="F102" t="str">
            <v>Эксклюзивная новая классика</v>
          </cell>
          <cell r="G102">
            <v>2018</v>
          </cell>
          <cell r="H102" t="str">
            <v>Мягкая обложка</v>
          </cell>
          <cell r="I102">
            <v>1755</v>
          </cell>
          <cell r="J102" t="str">
            <v>Художественная лит-ра</v>
          </cell>
          <cell r="K102" t="str">
            <v>Современная проза</v>
          </cell>
        </row>
        <row r="103">
          <cell r="A103" t="str">
            <v>01-001-102</v>
          </cell>
          <cell r="B103" t="str">
            <v>01-001</v>
          </cell>
          <cell r="C103" t="str">
            <v>Коэльо П.: Алхимик</v>
          </cell>
          <cell r="D103" t="str">
            <v>Коэльо П.</v>
          </cell>
          <cell r="E103" t="str">
            <v>АСТ</v>
          </cell>
          <cell r="F103" t="str">
            <v>Проза Пауло Коэльо</v>
          </cell>
          <cell r="G103">
            <v>2019</v>
          </cell>
          <cell r="H103" t="str">
            <v>Мягкая обложка</v>
          </cell>
          <cell r="I103">
            <v>2265</v>
          </cell>
          <cell r="J103" t="str">
            <v>Художественная лит-ра</v>
          </cell>
          <cell r="K103" t="str">
            <v>Современная проза</v>
          </cell>
        </row>
        <row r="104">
          <cell r="A104" t="str">
            <v>01-001-103</v>
          </cell>
          <cell r="B104" t="str">
            <v>01-001</v>
          </cell>
          <cell r="C104" t="str">
            <v>Абгарян Н.: Зулали</v>
          </cell>
          <cell r="D104" t="str">
            <v>Абгарян Н.</v>
          </cell>
          <cell r="E104" t="str">
            <v>АСТ</v>
          </cell>
          <cell r="F104" t="str">
            <v>Эксклюзивная новая классика</v>
          </cell>
          <cell r="G104">
            <v>2018</v>
          </cell>
          <cell r="H104" t="str">
            <v>Мягкая обложка</v>
          </cell>
          <cell r="I104">
            <v>1295</v>
          </cell>
          <cell r="J104" t="str">
            <v>Художественная лит-ра</v>
          </cell>
          <cell r="K104" t="str">
            <v>Современная проза</v>
          </cell>
        </row>
        <row r="105">
          <cell r="A105" t="str">
            <v>01-001-104</v>
          </cell>
          <cell r="B105" t="str">
            <v>01-001</v>
          </cell>
          <cell r="C105" t="str">
            <v>Барбери М.: Элегантность ежика</v>
          </cell>
          <cell r="D105" t="str">
            <v>Барбери М.</v>
          </cell>
          <cell r="E105" t="str">
            <v>Азбука</v>
          </cell>
          <cell r="F105" t="str">
            <v>Азбука - бестселлер</v>
          </cell>
          <cell r="G105">
            <v>2014</v>
          </cell>
          <cell r="H105" t="str">
            <v>Твердая обложка</v>
          </cell>
          <cell r="I105">
            <v>2070</v>
          </cell>
          <cell r="J105" t="str">
            <v>Художественная лит-ра</v>
          </cell>
          <cell r="K105" t="str">
            <v>Современная проза</v>
          </cell>
        </row>
        <row r="106">
          <cell r="A106" t="str">
            <v>01-001-105</v>
          </cell>
          <cell r="B106" t="str">
            <v>01-001</v>
          </cell>
          <cell r="C106" t="str">
            <v>Эко У.: Имя розы</v>
          </cell>
          <cell r="D106" t="str">
            <v>Эко У.</v>
          </cell>
          <cell r="E106" t="str">
            <v>АСТ</v>
          </cell>
          <cell r="F106" t="str">
            <v>Весь Умберто Эко</v>
          </cell>
          <cell r="G106">
            <v>2013</v>
          </cell>
          <cell r="H106" t="str">
            <v>Твердая обложка</v>
          </cell>
          <cell r="I106">
            <v>4005</v>
          </cell>
          <cell r="J106" t="str">
            <v>Художественная лит-ра</v>
          </cell>
          <cell r="K106" t="str">
            <v>Современная проза</v>
          </cell>
        </row>
        <row r="107">
          <cell r="A107" t="str">
            <v>01-001-106</v>
          </cell>
          <cell r="B107" t="str">
            <v>01-001</v>
          </cell>
          <cell r="C107" t="str">
            <v>Киз Д.: Таинственная история Билли Миллигана</v>
          </cell>
          <cell r="D107" t="str">
            <v>Киз Д.</v>
          </cell>
          <cell r="E107" t="str">
            <v>Эксмо</v>
          </cell>
          <cell r="F107" t="str">
            <v>Культовая классика</v>
          </cell>
          <cell r="G107">
            <v>2015</v>
          </cell>
          <cell r="H107" t="str">
            <v>Твердая обложка</v>
          </cell>
          <cell r="I107">
            <v>1895</v>
          </cell>
          <cell r="J107" t="str">
            <v>Художественная лит-ра</v>
          </cell>
          <cell r="K107" t="str">
            <v>Современная проза</v>
          </cell>
        </row>
        <row r="108">
          <cell r="A108" t="str">
            <v>01-001-107</v>
          </cell>
          <cell r="B108" t="str">
            <v>01-001</v>
          </cell>
          <cell r="C108" t="str">
            <v>Хигер К., Пайснер Д.: В темноте</v>
          </cell>
          <cell r="D108" t="str">
            <v>Пайснер Д., Хигер К.</v>
          </cell>
          <cell r="E108" t="str">
            <v>Бомбора</v>
          </cell>
          <cell r="F108" t="str">
            <v>Проект TRUESTORY. Книги, которые вдохновляют</v>
          </cell>
          <cell r="G108">
            <v>2015</v>
          </cell>
          <cell r="H108" t="str">
            <v>Твердая обложка</v>
          </cell>
          <cell r="I108">
            <v>2350</v>
          </cell>
          <cell r="J108" t="str">
            <v>Художественная лит-ра</v>
          </cell>
          <cell r="K108" t="str">
            <v>Современная проза</v>
          </cell>
        </row>
        <row r="109">
          <cell r="A109" t="str">
            <v>01-001-108</v>
          </cell>
          <cell r="B109" t="str">
            <v>01-001</v>
          </cell>
          <cell r="C109" t="str">
            <v>Саид К.: Али и Нино (кинообложка)</v>
          </cell>
          <cell r="D109" t="str">
            <v>Саид К.</v>
          </cell>
          <cell r="E109" t="str">
            <v>Азбука</v>
          </cell>
          <cell r="F109" t="str">
            <v>Азбука - бестселлер</v>
          </cell>
          <cell r="G109">
            <v>2017</v>
          </cell>
          <cell r="H109" t="str">
            <v>Твердая обложка</v>
          </cell>
          <cell r="I109">
            <v>2750</v>
          </cell>
          <cell r="J109" t="str">
            <v>Художественная лит-ра</v>
          </cell>
          <cell r="K109" t="str">
            <v>Современная проза</v>
          </cell>
        </row>
        <row r="110">
          <cell r="A110" t="str">
            <v>01-001-109</v>
          </cell>
          <cell r="B110" t="str">
            <v>01-001</v>
          </cell>
          <cell r="C110" t="str">
            <v>Памук О.: Снег</v>
          </cell>
          <cell r="D110" t="str">
            <v>Памук О.</v>
          </cell>
          <cell r="E110" t="str">
            <v>Азбука</v>
          </cell>
          <cell r="F110" t="str">
            <v>Азбука - классика</v>
          </cell>
          <cell r="G110">
            <v>2017</v>
          </cell>
          <cell r="H110" t="str">
            <v>Мягкая обложка</v>
          </cell>
          <cell r="I110">
            <v>1140</v>
          </cell>
          <cell r="J110" t="str">
            <v>Художественная лит-ра</v>
          </cell>
          <cell r="K110" t="str">
            <v>Современная проза</v>
          </cell>
        </row>
        <row r="111">
          <cell r="A111" t="str">
            <v>01-001-110</v>
          </cell>
          <cell r="B111" t="str">
            <v>01-001</v>
          </cell>
          <cell r="C111" t="str">
            <v>Киз Д.: Цветы для Элджернона.</v>
          </cell>
          <cell r="D111" t="str">
            <v>Киз Д.</v>
          </cell>
          <cell r="E111" t="str">
            <v>Эксмо</v>
          </cell>
          <cell r="F111" t="str">
            <v>Культовая классика</v>
          </cell>
          <cell r="G111">
            <v>2015</v>
          </cell>
          <cell r="H111" t="str">
            <v>Твердая обложка</v>
          </cell>
          <cell r="I111">
            <v>1585</v>
          </cell>
          <cell r="J111" t="str">
            <v>Художественная лит-ра</v>
          </cell>
          <cell r="K111" t="str">
            <v>Современная проза</v>
          </cell>
        </row>
        <row r="112">
          <cell r="A112" t="str">
            <v>01-001-111</v>
          </cell>
          <cell r="B112" t="str">
            <v>01-001</v>
          </cell>
          <cell r="C112" t="str">
            <v>Гилберт Э.: Есть, молиться, любить</v>
          </cell>
          <cell r="D112" t="str">
            <v>Гилберт Э</v>
          </cell>
          <cell r="E112" t="str">
            <v>Рипол</v>
          </cell>
          <cell r="F112" t="str">
            <v>Без серии</v>
          </cell>
          <cell r="G112">
            <v>2018</v>
          </cell>
          <cell r="H112" t="str">
            <v>Твердая обложка</v>
          </cell>
          <cell r="I112">
            <v>3215</v>
          </cell>
          <cell r="J112" t="str">
            <v>Художественная лит-ра</v>
          </cell>
          <cell r="K112" t="str">
            <v>Современная проза</v>
          </cell>
        </row>
        <row r="113">
          <cell r="A113" t="str">
            <v>01-001-112</v>
          </cell>
          <cell r="B113" t="str">
            <v>01-001</v>
          </cell>
          <cell r="C113" t="str">
            <v>Шустерман Н.: Бездна Челленджера</v>
          </cell>
          <cell r="D113" t="str">
            <v>Шустерман Н.</v>
          </cell>
          <cell r="E113" t="str">
            <v>Popcorn Books</v>
          </cell>
          <cell r="F113" t="str">
            <v>Без серии</v>
          </cell>
          <cell r="G113">
            <v>2019</v>
          </cell>
          <cell r="H113" t="str">
            <v>Мягкая обложка</v>
          </cell>
          <cell r="I113">
            <v>4395</v>
          </cell>
          <cell r="J113" t="str">
            <v>Художественная лит-ра</v>
          </cell>
          <cell r="K113" t="str">
            <v>Современная проза</v>
          </cell>
        </row>
        <row r="114">
          <cell r="A114" t="str">
            <v>01-001-113</v>
          </cell>
          <cell r="B114" t="str">
            <v>01-001</v>
          </cell>
          <cell r="C114" t="str">
            <v>Лунде М.: История пчел</v>
          </cell>
          <cell r="D114" t="str">
            <v>Лунде М.</v>
          </cell>
          <cell r="E114" t="str">
            <v>Фантом-Пресс</v>
          </cell>
          <cell r="F114" t="str">
            <v>Без серии</v>
          </cell>
          <cell r="G114">
            <v>2018</v>
          </cell>
          <cell r="H114" t="str">
            <v>Твердая обложка</v>
          </cell>
          <cell r="I114">
            <v>4055</v>
          </cell>
          <cell r="J114" t="str">
            <v>Художественная лит-ра</v>
          </cell>
          <cell r="K114" t="str">
            <v>Современная проза</v>
          </cell>
        </row>
        <row r="115">
          <cell r="A115" t="str">
            <v>01-001-114</v>
          </cell>
          <cell r="B115" t="str">
            <v>01-001</v>
          </cell>
          <cell r="C115" t="str">
            <v>Бойн Д.: Мальчик на вершине горы</v>
          </cell>
          <cell r="D115" t="str">
            <v>Бойн Д.</v>
          </cell>
          <cell r="E115" t="str">
            <v>Фантом-Пресс</v>
          </cell>
          <cell r="F115" t="str">
            <v>Без серии</v>
          </cell>
          <cell r="G115">
            <v>2015</v>
          </cell>
          <cell r="H115" t="str">
            <v>Твердая обложка</v>
          </cell>
          <cell r="I115">
            <v>2290</v>
          </cell>
          <cell r="J115" t="str">
            <v>Художественная лит-ра</v>
          </cell>
          <cell r="K115" t="str">
            <v>Современная проза</v>
          </cell>
        </row>
        <row r="116">
          <cell r="A116" t="str">
            <v>01-001-115</v>
          </cell>
          <cell r="B116" t="str">
            <v>01-001</v>
          </cell>
          <cell r="C116" t="str">
            <v>Буковски Ч.: Женщины</v>
          </cell>
          <cell r="D116" t="str">
            <v>Буковски Ч.</v>
          </cell>
          <cell r="E116" t="str">
            <v>Эксмо</v>
          </cell>
          <cell r="F116" t="str">
            <v>Всемирная литература</v>
          </cell>
          <cell r="G116">
            <v>2017</v>
          </cell>
          <cell r="H116" t="str">
            <v>Твердая обложка</v>
          </cell>
          <cell r="I116">
            <v>970</v>
          </cell>
          <cell r="J116" t="str">
            <v>Художественная лит-ра</v>
          </cell>
          <cell r="K116" t="str">
            <v>Современная проза</v>
          </cell>
        </row>
        <row r="117">
          <cell r="A117" t="str">
            <v>01-001-116</v>
          </cell>
          <cell r="B117" t="str">
            <v>01-001</v>
          </cell>
          <cell r="C117" t="str">
            <v>Уотерс С.: Бархатные коготки</v>
          </cell>
          <cell r="D117" t="str">
            <v>Уотерс С.</v>
          </cell>
          <cell r="E117" t="str">
            <v>Иностранка</v>
          </cell>
          <cell r="F117" t="str">
            <v>Большой роман</v>
          </cell>
          <cell r="G117">
            <v>2019</v>
          </cell>
          <cell r="H117" t="str">
            <v>Твердая обложка</v>
          </cell>
          <cell r="I117">
            <v>4005</v>
          </cell>
          <cell r="J117" t="str">
            <v>Художественная лит-ра</v>
          </cell>
          <cell r="K117" t="str">
            <v>Современная проза</v>
          </cell>
        </row>
        <row r="118">
          <cell r="A118" t="str">
            <v>01-001-117</v>
          </cell>
          <cell r="B118" t="str">
            <v>01-001</v>
          </cell>
          <cell r="C118" t="str">
            <v>Моррис Х.: Татуировщик из Освенцима</v>
          </cell>
          <cell r="D118" t="str">
            <v>Моррис Х.</v>
          </cell>
          <cell r="E118" t="str">
            <v>Азбука</v>
          </cell>
          <cell r="F118" t="str">
            <v>Азбука - бестселлер</v>
          </cell>
          <cell r="G118">
            <v>2019</v>
          </cell>
          <cell r="H118" t="str">
            <v>Твердая обложка</v>
          </cell>
          <cell r="I118">
            <v>3075</v>
          </cell>
          <cell r="J118" t="str">
            <v>Художественная лит-ра</v>
          </cell>
          <cell r="K118" t="str">
            <v>Современная проза</v>
          </cell>
        </row>
        <row r="119">
          <cell r="A119" t="str">
            <v>01-001-118</v>
          </cell>
          <cell r="B119" t="str">
            <v>01-001</v>
          </cell>
          <cell r="C119" t="str">
            <v>Мориарти Л.: Девять совсем незнакомых людей</v>
          </cell>
          <cell r="D119" t="str">
            <v>Мориарти Л.</v>
          </cell>
          <cell r="E119" t="str">
            <v>Азбука</v>
          </cell>
          <cell r="F119" t="str">
            <v>Без серии</v>
          </cell>
          <cell r="G119">
            <v>2019</v>
          </cell>
          <cell r="H119" t="str">
            <v>Твердая обложка</v>
          </cell>
          <cell r="I119">
            <v>2775</v>
          </cell>
          <cell r="J119" t="str">
            <v>Художественная лит-ра</v>
          </cell>
          <cell r="K119" t="str">
            <v>Современная проза</v>
          </cell>
        </row>
        <row r="120">
          <cell r="A120" t="str">
            <v>01-001-119</v>
          </cell>
          <cell r="B120" t="str">
            <v>01-001</v>
          </cell>
          <cell r="C120" t="str">
            <v>Келли М. Х.: Девушки сирени</v>
          </cell>
          <cell r="D120" t="str">
            <v>Келли М. Х.</v>
          </cell>
          <cell r="E120" t="str">
            <v>Азбука</v>
          </cell>
          <cell r="F120" t="str">
            <v>Азбука - бестселлер</v>
          </cell>
          <cell r="G120">
            <v>2018</v>
          </cell>
          <cell r="H120" t="str">
            <v>Твердая обложка</v>
          </cell>
          <cell r="I120">
            <v>3320</v>
          </cell>
          <cell r="J120" t="str">
            <v>Художественная лит-ра</v>
          </cell>
          <cell r="K120" t="str">
            <v>Современная проза</v>
          </cell>
        </row>
        <row r="121">
          <cell r="A121" t="str">
            <v>01-001-120</v>
          </cell>
          <cell r="B121" t="str">
            <v>01-001</v>
          </cell>
          <cell r="C121" t="str">
            <v>Моррисон Т.: Возлюбленная</v>
          </cell>
          <cell r="D121" t="str">
            <v>Моррисон Т.</v>
          </cell>
          <cell r="E121" t="str">
            <v>Эксмо</v>
          </cell>
          <cell r="F121" t="str">
            <v>Европокет. Тони Моррисон</v>
          </cell>
          <cell r="G121">
            <v>2018</v>
          </cell>
          <cell r="H121" t="str">
            <v>Мягкая обложка</v>
          </cell>
          <cell r="I121">
            <v>2160</v>
          </cell>
          <cell r="J121" t="str">
            <v>Художественная лит-ра</v>
          </cell>
          <cell r="K121" t="str">
            <v>Современная проза</v>
          </cell>
        </row>
        <row r="122">
          <cell r="A122" t="str">
            <v>01-001-121</v>
          </cell>
          <cell r="B122" t="str">
            <v>01-001</v>
          </cell>
          <cell r="C122" t="str">
            <v>Коэльо П.: Одиннадцать минут</v>
          </cell>
          <cell r="D122" t="str">
            <v>Коэльо П.</v>
          </cell>
          <cell r="E122" t="str">
            <v>АСТ</v>
          </cell>
          <cell r="F122" t="str">
            <v>Лучшее от Пауло Коэльо</v>
          </cell>
          <cell r="G122">
            <v>2016</v>
          </cell>
          <cell r="H122" t="str">
            <v>Мягкая обложка</v>
          </cell>
          <cell r="I122">
            <v>1400</v>
          </cell>
          <cell r="J122" t="str">
            <v>Художественная лит-ра</v>
          </cell>
          <cell r="K122" t="str">
            <v>Современная проза</v>
          </cell>
        </row>
        <row r="123">
          <cell r="A123" t="str">
            <v>01-001-122</v>
          </cell>
          <cell r="B123" t="str">
            <v>01-001</v>
          </cell>
          <cell r="C123" t="str">
            <v>Рэнд А.: Атлант расправил плечи (три тома в одной книге)</v>
          </cell>
          <cell r="D123" t="str">
            <v>Рэнд А.</v>
          </cell>
          <cell r="E123" t="str">
            <v>Альпина Паблишер</v>
          </cell>
          <cell r="F123" t="str">
            <v>Без серии</v>
          </cell>
          <cell r="G123">
            <v>2018</v>
          </cell>
          <cell r="H123" t="str">
            <v>Мягкая обложка</v>
          </cell>
          <cell r="I123">
            <v>7035</v>
          </cell>
          <cell r="J123" t="str">
            <v>Художественная лит-ра</v>
          </cell>
          <cell r="K123" t="str">
            <v>Современная проза</v>
          </cell>
        </row>
        <row r="124">
          <cell r="A124" t="str">
            <v>01-001-123</v>
          </cell>
          <cell r="B124" t="str">
            <v>01-001</v>
          </cell>
          <cell r="C124" t="str">
            <v>Памук О.: Имя мне - Красный</v>
          </cell>
          <cell r="D124" t="str">
            <v>Памук О.</v>
          </cell>
          <cell r="E124" t="str">
            <v>Азбука</v>
          </cell>
          <cell r="F124" t="str">
            <v>The Big Book</v>
          </cell>
          <cell r="G124">
            <v>2019</v>
          </cell>
          <cell r="H124" t="str">
            <v>Мягкая обложка</v>
          </cell>
          <cell r="I124">
            <v>1490</v>
          </cell>
          <cell r="J124" t="str">
            <v>Художественная лит-ра</v>
          </cell>
          <cell r="K124" t="str">
            <v>Современная проза</v>
          </cell>
        </row>
        <row r="125">
          <cell r="A125" t="str">
            <v>01-001-124</v>
          </cell>
          <cell r="B125" t="str">
            <v>01-001</v>
          </cell>
          <cell r="C125" t="str">
            <v>Каннингем М.: Дом на краю света</v>
          </cell>
          <cell r="D125" t="str">
            <v>Каннингем М.</v>
          </cell>
          <cell r="E125" t="str">
            <v>АСТ</v>
          </cell>
          <cell r="F125" t="str">
            <v>Весь Майкл Каннингем</v>
          </cell>
          <cell r="G125">
            <v>2019</v>
          </cell>
          <cell r="H125" t="str">
            <v>Твердая обложка</v>
          </cell>
          <cell r="I125">
            <v>3550</v>
          </cell>
          <cell r="J125" t="str">
            <v>Художественная лит-ра</v>
          </cell>
          <cell r="K125" t="str">
            <v>Современная проза</v>
          </cell>
        </row>
        <row r="126">
          <cell r="A126" t="str">
            <v>01-001-125</v>
          </cell>
          <cell r="B126" t="str">
            <v>01-001</v>
          </cell>
          <cell r="C126" t="str">
            <v>Кроули Д.: Корги по имени Генри</v>
          </cell>
          <cell r="D126" t="str">
            <v>Кроули Д.</v>
          </cell>
          <cell r="E126" t="str">
            <v>Рипол</v>
          </cell>
          <cell r="F126" t="str">
            <v>Кот Боб представляет</v>
          </cell>
          <cell r="G126">
            <v>2019</v>
          </cell>
          <cell r="H126" t="str">
            <v>Твердая обложка</v>
          </cell>
          <cell r="I126">
            <v>3390</v>
          </cell>
          <cell r="J126" t="str">
            <v>Художественная лит-ра</v>
          </cell>
          <cell r="K126" t="str">
            <v>Современная проза</v>
          </cell>
        </row>
        <row r="127">
          <cell r="A127" t="str">
            <v>01-001-126</v>
          </cell>
          <cell r="B127" t="str">
            <v>01-001</v>
          </cell>
          <cell r="C127" t="str">
            <v xml:space="preserve">Мураками Х.: 1Q84. Тысяча Невестьсот Восемьдесят Четыре. Кн. 1. Апрель - июнь </v>
          </cell>
          <cell r="D127" t="str">
            <v>Мураками Х.</v>
          </cell>
          <cell r="E127" t="str">
            <v>Эксмо</v>
          </cell>
          <cell r="F127" t="str">
            <v>Европокет. Мураками-мания</v>
          </cell>
          <cell r="G127">
            <v>2018</v>
          </cell>
          <cell r="H127" t="str">
            <v>Мягкая обложка</v>
          </cell>
          <cell r="I127">
            <v>2850</v>
          </cell>
          <cell r="J127" t="str">
            <v>Художественная лит-ра</v>
          </cell>
          <cell r="K127" t="str">
            <v>Современная проза</v>
          </cell>
        </row>
        <row r="128">
          <cell r="A128" t="str">
            <v>01-001-127</v>
          </cell>
          <cell r="B128" t="str">
            <v>01-001</v>
          </cell>
          <cell r="C128" t="str">
            <v>Ньюмарк Э., Слокум Лахав Л.: Куриный бульон для души. Сердце уже знает. 101 история о правильных решениях</v>
          </cell>
          <cell r="D128" t="str">
            <v>Ньюмарк Э., Слокум Лахав Л.</v>
          </cell>
          <cell r="E128" t="str">
            <v>Бомбора</v>
          </cell>
          <cell r="F128" t="str">
            <v>Куриный бульон для души</v>
          </cell>
          <cell r="G128">
            <v>2018</v>
          </cell>
          <cell r="H128" t="str">
            <v>Мягкая обложка</v>
          </cell>
          <cell r="I128">
            <v>1665</v>
          </cell>
          <cell r="J128" t="str">
            <v>Художественная лит-ра</v>
          </cell>
          <cell r="K128" t="str">
            <v>Современная проза</v>
          </cell>
        </row>
        <row r="129">
          <cell r="A129" t="str">
            <v>01-001-128</v>
          </cell>
          <cell r="B129" t="str">
            <v>01-001</v>
          </cell>
          <cell r="C129" t="str">
            <v>Пелевин В. О.: Empire V</v>
          </cell>
          <cell r="D129" t="str">
            <v>Пелевин В. О.</v>
          </cell>
          <cell r="E129" t="str">
            <v>Азбука</v>
          </cell>
          <cell r="F129" t="str">
            <v>Азбука - классика</v>
          </cell>
          <cell r="G129">
            <v>2016</v>
          </cell>
          <cell r="H129" t="str">
            <v>Мягкая обложка</v>
          </cell>
          <cell r="I129">
            <v>1290</v>
          </cell>
          <cell r="J129" t="str">
            <v>Художественная лит-ра</v>
          </cell>
          <cell r="K129" t="str">
            <v>Современная проза</v>
          </cell>
        </row>
        <row r="130">
          <cell r="A130" t="str">
            <v>01-002-01</v>
          </cell>
          <cell r="B130" t="str">
            <v>01-002</v>
          </cell>
          <cell r="C130" t="str">
            <v>Тодд А.: После (кинообложка)</v>
          </cell>
          <cell r="D130" t="str">
            <v>Тодд А</v>
          </cell>
          <cell r="E130" t="str">
            <v>Эксмо</v>
          </cell>
          <cell r="F130" t="str">
            <v>Модное чтение. Проза Анны Тодд. Кинообложка</v>
          </cell>
          <cell r="G130">
            <v>2019</v>
          </cell>
          <cell r="H130" t="str">
            <v>Твердая обложка</v>
          </cell>
          <cell r="I130">
            <v>3550</v>
          </cell>
          <cell r="J130" t="str">
            <v>Художественная лит-ра</v>
          </cell>
          <cell r="K130" t="str">
            <v>Сентиментальный роман</v>
          </cell>
        </row>
        <row r="131">
          <cell r="A131" t="str">
            <v>01-002-02</v>
          </cell>
          <cell r="B131" t="str">
            <v>01-002</v>
          </cell>
          <cell r="C131" t="str">
            <v>Мойес Дж.: Всё та же я</v>
          </cell>
          <cell r="D131" t="str">
            <v>Мойес Дж.</v>
          </cell>
          <cell r="E131" t="str">
            <v>Иностранка</v>
          </cell>
          <cell r="F131" t="str">
            <v>Без серии</v>
          </cell>
          <cell r="G131">
            <v>2018</v>
          </cell>
          <cell r="H131" t="str">
            <v>Твердая обложка</v>
          </cell>
          <cell r="I131">
            <v>2590</v>
          </cell>
          <cell r="J131" t="str">
            <v>Художественная лит-ра</v>
          </cell>
          <cell r="K131" t="str">
            <v>Сентиментальный роман</v>
          </cell>
        </row>
        <row r="132">
          <cell r="A132" t="str">
            <v>01-002-03</v>
          </cell>
          <cell r="B132" t="str">
            <v>01-002</v>
          </cell>
          <cell r="C132" t="str">
            <v>Спаркс Н.: Дневник памяти</v>
          </cell>
          <cell r="D132" t="str">
            <v>Спаркс Н.</v>
          </cell>
          <cell r="E132" t="str">
            <v>АСТ</v>
          </cell>
          <cell r="F132" t="str">
            <v>Спаркс: чудо любви</v>
          </cell>
          <cell r="G132">
            <v>2016</v>
          </cell>
          <cell r="H132" t="str">
            <v>Твердая обложка</v>
          </cell>
          <cell r="I132">
            <v>1790</v>
          </cell>
          <cell r="J132" t="str">
            <v>Художественная лит-ра</v>
          </cell>
          <cell r="K132" t="str">
            <v>Сентиментальный роман</v>
          </cell>
        </row>
        <row r="133">
          <cell r="A133" t="str">
            <v>01-002-04</v>
          </cell>
          <cell r="B133" t="str">
            <v>01-002</v>
          </cell>
          <cell r="C133" t="str">
            <v>Мойес Дж.: До встречи с тобой (кинообложка)</v>
          </cell>
          <cell r="D133" t="str">
            <v>Мойес Дж.</v>
          </cell>
          <cell r="E133" t="str">
            <v>Иностранка</v>
          </cell>
          <cell r="F133" t="str">
            <v>Мойес Джоджо</v>
          </cell>
          <cell r="G133">
            <v>2016</v>
          </cell>
          <cell r="H133" t="str">
            <v>Твердая обложка</v>
          </cell>
          <cell r="I133">
            <v>2490</v>
          </cell>
          <cell r="J133" t="str">
            <v>Художественная лит-ра</v>
          </cell>
          <cell r="K133" t="str">
            <v>Сентиментальный роман</v>
          </cell>
        </row>
        <row r="134">
          <cell r="A134" t="str">
            <v>01-002-05</v>
          </cell>
          <cell r="B134" t="str">
            <v>01-002</v>
          </cell>
          <cell r="C134" t="str">
            <v>Ахерн С.: С любовью, Рози</v>
          </cell>
          <cell r="D134" t="str">
            <v>Ахерн С.</v>
          </cell>
          <cell r="E134" t="str">
            <v>Иностранка</v>
          </cell>
          <cell r="F134" t="str">
            <v>Ахерн Сесилия</v>
          </cell>
          <cell r="G134">
            <v>2015</v>
          </cell>
          <cell r="H134" t="str">
            <v>Мягкая обложка</v>
          </cell>
          <cell r="I134">
            <v>1185</v>
          </cell>
          <cell r="J134" t="str">
            <v>Художественная лит-ра</v>
          </cell>
          <cell r="K134" t="str">
            <v>Сентиментальный роман</v>
          </cell>
        </row>
        <row r="135">
          <cell r="A135" t="str">
            <v>01-002-06</v>
          </cell>
          <cell r="B135" t="str">
            <v>01-002</v>
          </cell>
          <cell r="C135" t="str">
            <v>Джио С.: Соленый ветер</v>
          </cell>
          <cell r="D135" t="str">
            <v>Джио С.</v>
          </cell>
          <cell r="E135" t="str">
            <v>Эксмо</v>
          </cell>
          <cell r="F135" t="str">
            <v>Зарубежный романтический бестселлер. Романы Сары Джио</v>
          </cell>
          <cell r="G135">
            <v>2017</v>
          </cell>
          <cell r="H135" t="str">
            <v>Мягкая обложка</v>
          </cell>
          <cell r="I135">
            <v>900</v>
          </cell>
          <cell r="J135" t="str">
            <v>Художественная лит-ра</v>
          </cell>
          <cell r="K135" t="str">
            <v>Сентиментальный роман</v>
          </cell>
        </row>
        <row r="136">
          <cell r="A136" t="str">
            <v>01-002-07</v>
          </cell>
          <cell r="B136" t="str">
            <v>01-002</v>
          </cell>
          <cell r="C136" t="str">
            <v>Маккалоу К.: Поющие в терновнике</v>
          </cell>
          <cell r="D136" t="str">
            <v>Маккалоу К.</v>
          </cell>
          <cell r="E136" t="str">
            <v>АСТ</v>
          </cell>
          <cell r="F136" t="str">
            <v>Эксклюзивная классика</v>
          </cell>
          <cell r="G136">
            <v>2014</v>
          </cell>
          <cell r="H136" t="str">
            <v>Мягкая обложка</v>
          </cell>
          <cell r="I136">
            <v>1425</v>
          </cell>
          <cell r="J136" t="str">
            <v>Художественная лит-ра</v>
          </cell>
          <cell r="K136" t="str">
            <v>Сентиментальный роман</v>
          </cell>
        </row>
        <row r="137">
          <cell r="A137" t="str">
            <v>01-002-08</v>
          </cell>
          <cell r="B137" t="str">
            <v>01-002</v>
          </cell>
          <cell r="C137" t="str">
            <v>Мойес Дж.: После тебя</v>
          </cell>
          <cell r="D137" t="str">
            <v>Мойес Дж.</v>
          </cell>
          <cell r="E137" t="str">
            <v>Иностранка</v>
          </cell>
          <cell r="F137" t="str">
            <v>Джоджо Мойес</v>
          </cell>
          <cell r="G137">
            <v>2015</v>
          </cell>
          <cell r="H137" t="str">
            <v>Твердая обложка</v>
          </cell>
          <cell r="I137">
            <v>2310</v>
          </cell>
          <cell r="J137" t="str">
            <v>Художественная лит-ра</v>
          </cell>
          <cell r="K137" t="str">
            <v>Сентиментальный роман</v>
          </cell>
        </row>
        <row r="138">
          <cell r="A138" t="str">
            <v>01-002-09</v>
          </cell>
          <cell r="B138" t="str">
            <v>01-002</v>
          </cell>
          <cell r="C138" t="str">
            <v>Спаркс Н.: Спеши любить</v>
          </cell>
          <cell r="D138" t="str">
            <v>Спаркс Н.</v>
          </cell>
          <cell r="E138" t="str">
            <v>АСТ</v>
          </cell>
          <cell r="F138" t="str">
            <v>Романтика любви</v>
          </cell>
          <cell r="G138">
            <v>2016</v>
          </cell>
          <cell r="H138" t="str">
            <v>Мягкая обложка</v>
          </cell>
          <cell r="I138">
            <v>840</v>
          </cell>
          <cell r="J138" t="str">
            <v>Художественная лит-ра</v>
          </cell>
          <cell r="K138" t="str">
            <v>Сентиментальный роман</v>
          </cell>
        </row>
        <row r="139">
          <cell r="A139" t="str">
            <v>01-002-10</v>
          </cell>
          <cell r="B139" t="str">
            <v>01-002</v>
          </cell>
          <cell r="C139" t="str">
            <v>Мойес Дж.: Девушка, которую ты покинул</v>
          </cell>
          <cell r="D139" t="str">
            <v>Мойес Дж.</v>
          </cell>
          <cell r="E139" t="str">
            <v>Иностранка</v>
          </cell>
          <cell r="F139" t="str">
            <v>Без серии</v>
          </cell>
          <cell r="G139">
            <v>2019</v>
          </cell>
          <cell r="H139" t="str">
            <v>Мягкая обложка</v>
          </cell>
          <cell r="I139">
            <v>1490</v>
          </cell>
          <cell r="J139" t="str">
            <v>Художественная лит-ра</v>
          </cell>
          <cell r="K139" t="str">
            <v>Сентиментальный роман</v>
          </cell>
        </row>
        <row r="140">
          <cell r="A140" t="str">
            <v>01-002-11</v>
          </cell>
          <cell r="B140" t="str">
            <v>01-002</v>
          </cell>
          <cell r="C140" t="str">
            <v>Джио С.: Ежевичная зима</v>
          </cell>
          <cell r="D140" t="str">
            <v>Джио С.</v>
          </cell>
          <cell r="E140" t="str">
            <v>Эксмо</v>
          </cell>
          <cell r="F140" t="str">
            <v>PAPERBACK. Зарубежный романтический бестселлер</v>
          </cell>
          <cell r="G140">
            <v>2018</v>
          </cell>
          <cell r="H140" t="str">
            <v>Мягкая обложка</v>
          </cell>
          <cell r="I140">
            <v>1675</v>
          </cell>
          <cell r="J140" t="str">
            <v>Художественная лит-ра</v>
          </cell>
          <cell r="K140" t="str">
            <v>Сентиментальный роман</v>
          </cell>
        </row>
        <row r="141">
          <cell r="A141" t="str">
            <v>01-002-12</v>
          </cell>
          <cell r="B141" t="str">
            <v>01-002</v>
          </cell>
          <cell r="C141" t="str">
            <v>Джио С.: Ежевичная зима</v>
          </cell>
          <cell r="D141" t="str">
            <v>Джио С.</v>
          </cell>
          <cell r="E141" t="str">
            <v>Эксмо</v>
          </cell>
          <cell r="F141" t="str">
            <v>Зарубежный романтический бестселлер. Романы Сары Джио</v>
          </cell>
          <cell r="G141">
            <v>2016</v>
          </cell>
          <cell r="H141" t="str">
            <v>Мягкая обложка</v>
          </cell>
          <cell r="I141">
            <v>890</v>
          </cell>
          <cell r="J141" t="str">
            <v>Художественная лит-ра</v>
          </cell>
          <cell r="K141" t="str">
            <v>Сентиментальный роман</v>
          </cell>
        </row>
        <row r="142">
          <cell r="A142" t="str">
            <v>01-002-13</v>
          </cell>
          <cell r="B142" t="str">
            <v>01-002</v>
          </cell>
          <cell r="C142" t="str">
            <v>Спаркс Н.: Дорогой Джон</v>
          </cell>
          <cell r="D142" t="str">
            <v>Спаркс Н.</v>
          </cell>
          <cell r="E142" t="str">
            <v>АСТ</v>
          </cell>
          <cell r="F142" t="str">
            <v>Романтика любви</v>
          </cell>
          <cell r="G142">
            <v>2017</v>
          </cell>
          <cell r="H142" t="str">
            <v>Мягкая обложка</v>
          </cell>
          <cell r="I142">
            <v>735</v>
          </cell>
          <cell r="J142" t="str">
            <v>Художественная лит-ра</v>
          </cell>
          <cell r="K142" t="str">
            <v>Сентиментальный роман</v>
          </cell>
        </row>
        <row r="143">
          <cell r="A143" t="str">
            <v>01-002-14</v>
          </cell>
          <cell r="B143" t="str">
            <v>01-002</v>
          </cell>
          <cell r="C143" t="str">
            <v>Джио С.: Фиалки в марте</v>
          </cell>
          <cell r="D143" t="str">
            <v>Джио С.</v>
          </cell>
          <cell r="E143" t="str">
            <v>Эксмо</v>
          </cell>
          <cell r="F143" t="str">
            <v>Зарубежный романтический бестселлер. Романы Сары Джио</v>
          </cell>
          <cell r="G143">
            <v>2017</v>
          </cell>
          <cell r="H143" t="str">
            <v>Мягкая обложка</v>
          </cell>
          <cell r="I143">
            <v>990</v>
          </cell>
          <cell r="J143" t="str">
            <v>Художественная лит-ра</v>
          </cell>
          <cell r="K143" t="str">
            <v>Сентиментальный роман</v>
          </cell>
        </row>
        <row r="144">
          <cell r="A144" t="str">
            <v>01-002-15</v>
          </cell>
          <cell r="B144" t="str">
            <v>01-002</v>
          </cell>
          <cell r="C144" t="str">
            <v>Джио С.: Утреннее сияние</v>
          </cell>
          <cell r="D144" t="str">
            <v>Джио С.</v>
          </cell>
          <cell r="E144" t="str">
            <v>Эксмо</v>
          </cell>
          <cell r="F144" t="str">
            <v>Зарубежный романтический бестселлер. Романы Сары Джио</v>
          </cell>
          <cell r="G144">
            <v>2018</v>
          </cell>
          <cell r="H144" t="str">
            <v>Мягкая обложка</v>
          </cell>
          <cell r="I144">
            <v>920</v>
          </cell>
          <cell r="J144" t="str">
            <v>Художественная лит-ра</v>
          </cell>
          <cell r="K144" t="str">
            <v>Сентиментальный роман</v>
          </cell>
        </row>
        <row r="145">
          <cell r="A145" t="str">
            <v>01-002-16</v>
          </cell>
          <cell r="B145" t="str">
            <v>01-002</v>
          </cell>
          <cell r="C145" t="str">
            <v>Хан Д.: Всем парням, которых я любила</v>
          </cell>
          <cell r="D145" t="str">
            <v>Хан Д.</v>
          </cell>
          <cell r="E145" t="str">
            <v>АСТ</v>
          </cell>
          <cell r="F145" t="str">
            <v>Вместе и навсегда</v>
          </cell>
          <cell r="G145">
            <v>2017</v>
          </cell>
          <cell r="H145" t="str">
            <v>Твердая обложка</v>
          </cell>
          <cell r="I145">
            <v>2250</v>
          </cell>
          <cell r="J145" t="str">
            <v>Художественная лит-ра</v>
          </cell>
          <cell r="K145" t="str">
            <v>Сентиментальный роман</v>
          </cell>
        </row>
        <row r="146">
          <cell r="A146" t="str">
            <v>01-002-17</v>
          </cell>
          <cell r="B146" t="str">
            <v>01-002</v>
          </cell>
          <cell r="C146" t="str">
            <v>Маккалоу К.: Поющие в терновнике</v>
          </cell>
          <cell r="D146" t="str">
            <v>Маккалоу К.</v>
          </cell>
          <cell r="E146" t="str">
            <v>АСТ</v>
          </cell>
          <cell r="F146" t="str">
            <v>Зарубежная классика</v>
          </cell>
          <cell r="G146">
            <v>2014</v>
          </cell>
          <cell r="H146" t="str">
            <v>Твердая обложка</v>
          </cell>
          <cell r="I146">
            <v>2195</v>
          </cell>
          <cell r="J146" t="str">
            <v>Художественная лит-ра</v>
          </cell>
          <cell r="K146" t="str">
            <v>Сентиментальный роман</v>
          </cell>
        </row>
        <row r="147">
          <cell r="A147" t="str">
            <v>01-002-18</v>
          </cell>
          <cell r="B147" t="str">
            <v>01-002</v>
          </cell>
          <cell r="C147" t="str">
            <v>Джио С.: Среди тысячи лиц</v>
          </cell>
          <cell r="D147" t="str">
            <v>Джио С.</v>
          </cell>
          <cell r="E147" t="str">
            <v>Эксмо</v>
          </cell>
          <cell r="F147" t="str">
            <v>Зарубежный романтический бестселлер. Романы Сары Джио</v>
          </cell>
          <cell r="G147">
            <v>2017</v>
          </cell>
          <cell r="H147" t="str">
            <v>Твердая обложка</v>
          </cell>
          <cell r="I147">
            <v>2550</v>
          </cell>
          <cell r="J147" t="str">
            <v>Художественная лит-ра</v>
          </cell>
          <cell r="K147" t="str">
            <v>Сентиментальный роман</v>
          </cell>
        </row>
        <row r="148">
          <cell r="A148" t="str">
            <v>01-002-19</v>
          </cell>
          <cell r="B148" t="str">
            <v>01-002</v>
          </cell>
          <cell r="C148" t="str">
            <v>Оллнат Л.: Небо принадлежит нам</v>
          </cell>
          <cell r="D148" t="str">
            <v>Оллнат Л.</v>
          </cell>
          <cell r="E148" t="str">
            <v>Иностранка</v>
          </cell>
          <cell r="F148" t="str">
            <v>Джоджо Мойес</v>
          </cell>
          <cell r="G148">
            <v>2019</v>
          </cell>
          <cell r="H148" t="str">
            <v>Твердая обложка</v>
          </cell>
          <cell r="I148">
            <v>2990</v>
          </cell>
          <cell r="J148" t="str">
            <v>Художественная лит-ра</v>
          </cell>
          <cell r="K148" t="str">
            <v>Сентиментальный роман</v>
          </cell>
        </row>
        <row r="149">
          <cell r="A149" t="str">
            <v>01-002-20</v>
          </cell>
          <cell r="B149" t="str">
            <v>01-002</v>
          </cell>
          <cell r="C149" t="str">
            <v>Спаркс Н.: Дневник памяти</v>
          </cell>
          <cell r="D149" t="str">
            <v>Спаркс Н.</v>
          </cell>
          <cell r="E149" t="str">
            <v>АСТ</v>
          </cell>
          <cell r="F149" t="str">
            <v>Эксклюзивная классика</v>
          </cell>
          <cell r="G149">
            <v>2015</v>
          </cell>
          <cell r="H149" t="str">
            <v>Мягкая обложка</v>
          </cell>
          <cell r="I149">
            <v>1030</v>
          </cell>
          <cell r="J149" t="str">
            <v>Художественная лит-ра</v>
          </cell>
          <cell r="K149" t="str">
            <v>Сентиментальный роман</v>
          </cell>
        </row>
        <row r="150">
          <cell r="A150" t="str">
            <v>01-002-21</v>
          </cell>
          <cell r="B150" t="str">
            <v>01-002</v>
          </cell>
          <cell r="C150" t="str">
            <v xml:space="preserve">Хан Д.: P.S. Я все еще люблю тебя </v>
          </cell>
          <cell r="D150" t="str">
            <v>Хан Д.</v>
          </cell>
          <cell r="E150" t="str">
            <v>АСТ</v>
          </cell>
          <cell r="F150" t="str">
            <v>Вместе и навсегда</v>
          </cell>
          <cell r="G150">
            <v>2017</v>
          </cell>
          <cell r="H150" t="str">
            <v>Твердая обложка</v>
          </cell>
          <cell r="I150">
            <v>2250</v>
          </cell>
          <cell r="J150" t="str">
            <v>Художественная лит-ра</v>
          </cell>
          <cell r="K150" t="str">
            <v>Сентиментальный роман</v>
          </cell>
        </row>
        <row r="151">
          <cell r="A151" t="str">
            <v>01-002-22</v>
          </cell>
          <cell r="B151" t="str">
            <v>01-002</v>
          </cell>
          <cell r="C151" t="str">
            <v>Мойес Дж. : Серебристая бухта</v>
          </cell>
          <cell r="D151" t="str">
            <v>Мойес Дж.</v>
          </cell>
          <cell r="E151" t="str">
            <v>Иностранка</v>
          </cell>
          <cell r="F151" t="str">
            <v>Мойес Джоджо</v>
          </cell>
          <cell r="G151">
            <v>2014</v>
          </cell>
          <cell r="H151" t="str">
            <v>Твердая обложка</v>
          </cell>
          <cell r="I151">
            <v>2590</v>
          </cell>
          <cell r="J151" t="str">
            <v>Художественная лит-ра</v>
          </cell>
          <cell r="K151" t="str">
            <v>Сентиментальный роман</v>
          </cell>
        </row>
        <row r="152">
          <cell r="A152" t="str">
            <v>01-002-23</v>
          </cell>
          <cell r="B152" t="str">
            <v>01-002</v>
          </cell>
          <cell r="C152" t="str">
            <v>Джио С.: Лунная тропа</v>
          </cell>
          <cell r="D152" t="str">
            <v>Джио С.</v>
          </cell>
          <cell r="E152" t="str">
            <v>Эксмо</v>
          </cell>
          <cell r="F152" t="str">
            <v>Зарубежный романтический бестселлер. Романы Сары Джио</v>
          </cell>
          <cell r="G152">
            <v>2018</v>
          </cell>
          <cell r="H152" t="str">
            <v>Мягкая обложка</v>
          </cell>
          <cell r="I152">
            <v>870</v>
          </cell>
          <cell r="J152" t="str">
            <v>Художественная лит-ра</v>
          </cell>
          <cell r="K152" t="str">
            <v>Сентиментальный роман</v>
          </cell>
        </row>
        <row r="153">
          <cell r="A153" t="str">
            <v>01-002-24</v>
          </cell>
          <cell r="B153" t="str">
            <v>01-002</v>
          </cell>
          <cell r="C153" t="str">
            <v>Лонсдейл К.: Лазурь на его пальцах</v>
          </cell>
          <cell r="D153" t="str">
            <v>Лонсдейл К.</v>
          </cell>
          <cell r="E153" t="str">
            <v>Эксмо</v>
          </cell>
          <cell r="F153" t="str">
            <v>Бестселлер Amazon.com. Романтическая проза Кэрри Лонсдейл</v>
          </cell>
          <cell r="G153">
            <v>2017</v>
          </cell>
          <cell r="H153" t="str">
            <v>Твердая обложка</v>
          </cell>
          <cell r="I153">
            <v>2075</v>
          </cell>
          <cell r="J153" t="str">
            <v>Художественная лит-ра</v>
          </cell>
          <cell r="K153" t="str">
            <v>Сентиментальный роман</v>
          </cell>
        </row>
        <row r="154">
          <cell r="A154" t="str">
            <v>01-002-25</v>
          </cell>
          <cell r="B154" t="str">
            <v>01-002</v>
          </cell>
          <cell r="C154" t="str">
            <v>Мойес Дж.: Две встречи в Париже</v>
          </cell>
          <cell r="D154" t="str">
            <v>Мойес Дж.</v>
          </cell>
          <cell r="E154" t="str">
            <v>Иностранка</v>
          </cell>
          <cell r="F154" t="str">
            <v>Арт-тренд</v>
          </cell>
          <cell r="G154">
            <v>2016</v>
          </cell>
          <cell r="H154" t="str">
            <v>Твердая обложка</v>
          </cell>
          <cell r="I154">
            <v>1590</v>
          </cell>
          <cell r="J154" t="str">
            <v>Художественная лит-ра</v>
          </cell>
          <cell r="K154" t="str">
            <v>Сентиментальный роман</v>
          </cell>
        </row>
        <row r="155">
          <cell r="A155" t="str">
            <v>01-002-26</v>
          </cell>
          <cell r="B155" t="str">
            <v>01-002</v>
          </cell>
          <cell r="C155" t="str">
            <v>Спаркс Н.: Дальняя дорога</v>
          </cell>
          <cell r="D155" t="str">
            <v>Спаркс Н.</v>
          </cell>
          <cell r="E155" t="str">
            <v>АСТ</v>
          </cell>
          <cell r="F155" t="str">
            <v>Романтика любви</v>
          </cell>
          <cell r="G155">
            <v>2016</v>
          </cell>
          <cell r="H155" t="str">
            <v>Мягкая обложка</v>
          </cell>
          <cell r="I155">
            <v>790</v>
          </cell>
          <cell r="J155" t="str">
            <v>Художественная лит-ра</v>
          </cell>
          <cell r="K155" t="str">
            <v>Сентиментальный роман</v>
          </cell>
        </row>
        <row r="156">
          <cell r="A156" t="str">
            <v>01-002-27</v>
          </cell>
          <cell r="B156" t="str">
            <v>01-002</v>
          </cell>
          <cell r="C156" t="str">
            <v>Ахерн С.: Женщина, у которой выросли крылья</v>
          </cell>
          <cell r="D156" t="str">
            <v>Ахерн С.</v>
          </cell>
          <cell r="E156" t="str">
            <v>Иностранка</v>
          </cell>
          <cell r="F156" t="str">
            <v>Без серии</v>
          </cell>
          <cell r="G156">
            <v>2018</v>
          </cell>
          <cell r="H156" t="str">
            <v>Твердая обложка</v>
          </cell>
          <cell r="I156">
            <v>2420</v>
          </cell>
          <cell r="J156" t="str">
            <v>Художественная лит-ра</v>
          </cell>
          <cell r="K156" t="str">
            <v>Сентиментальный роман</v>
          </cell>
        </row>
        <row r="157">
          <cell r="A157" t="str">
            <v>01-002-28</v>
          </cell>
          <cell r="B157" t="str">
            <v>01-002</v>
          </cell>
          <cell r="C157" t="str">
            <v>Джио С.: Последняя камелия</v>
          </cell>
          <cell r="D157" t="str">
            <v>Джио С.</v>
          </cell>
          <cell r="E157" t="str">
            <v>Эксмо</v>
          </cell>
          <cell r="F157" t="str">
            <v>Зарубежный романтический бестселлер. Романы Сары Джио</v>
          </cell>
          <cell r="G157">
            <v>2017</v>
          </cell>
          <cell r="H157" t="str">
            <v>Мягкая обложка</v>
          </cell>
          <cell r="I157">
            <v>890</v>
          </cell>
          <cell r="J157" t="str">
            <v>Художественная лит-ра</v>
          </cell>
          <cell r="K157" t="str">
            <v>Сентиментальный роман</v>
          </cell>
        </row>
        <row r="158">
          <cell r="A158" t="str">
            <v>01-002-29</v>
          </cell>
          <cell r="B158" t="str">
            <v>01-002</v>
          </cell>
          <cell r="C158" t="str">
            <v>Силвер Дж.: Один день в декабре</v>
          </cell>
          <cell r="D158" t="str">
            <v>Силвер Дж.</v>
          </cell>
          <cell r="E158" t="str">
            <v>Иностранка</v>
          </cell>
          <cell r="F158" t="str">
            <v>Без серии</v>
          </cell>
          <cell r="G158">
            <v>2018</v>
          </cell>
          <cell r="H158" t="str">
            <v>Твердая обложка</v>
          </cell>
          <cell r="I158">
            <v>2625</v>
          </cell>
          <cell r="J158" t="str">
            <v>Художественная лит-ра</v>
          </cell>
          <cell r="K158" t="str">
            <v>Сентиментальный роман</v>
          </cell>
        </row>
        <row r="159">
          <cell r="A159" t="str">
            <v>01-002-30</v>
          </cell>
          <cell r="B159" t="str">
            <v>01-002</v>
          </cell>
          <cell r="C159" t="str">
            <v>Торн С.: Мой любимый враг</v>
          </cell>
          <cell r="D159" t="str">
            <v>Торн С.</v>
          </cell>
          <cell r="E159" t="str">
            <v>Иностранка</v>
          </cell>
          <cell r="F159" t="str">
            <v>Без серии</v>
          </cell>
          <cell r="G159">
            <v>2017</v>
          </cell>
          <cell r="H159" t="str">
            <v>Твердая обложка</v>
          </cell>
          <cell r="I159">
            <v>2690</v>
          </cell>
          <cell r="J159" t="str">
            <v>Художественная лит-ра</v>
          </cell>
          <cell r="K159" t="str">
            <v>Сентиментальный роман</v>
          </cell>
        </row>
        <row r="160">
          <cell r="A160" t="str">
            <v>01-002-31</v>
          </cell>
          <cell r="B160" t="str">
            <v>01-002</v>
          </cell>
          <cell r="C160" t="str">
            <v>Мойес Дж.: Последнее письмо от твоего любимого</v>
          </cell>
          <cell r="D160" t="str">
            <v>Мойес Дж.</v>
          </cell>
          <cell r="E160" t="str">
            <v>Иностранка</v>
          </cell>
          <cell r="F160" t="str">
            <v>Мойес Джоджо</v>
          </cell>
          <cell r="G160">
            <v>2013</v>
          </cell>
          <cell r="H160" t="str">
            <v>Твердая обложка</v>
          </cell>
          <cell r="I160">
            <v>2590</v>
          </cell>
          <cell r="J160" t="str">
            <v>Художественная лит-ра</v>
          </cell>
          <cell r="K160" t="str">
            <v>Сентиментальный роман</v>
          </cell>
        </row>
        <row r="161">
          <cell r="A161" t="str">
            <v>01-002-32</v>
          </cell>
          <cell r="B161" t="str">
            <v>01-002</v>
          </cell>
          <cell r="C161" t="str">
            <v>Спилман Л. Н.: Список заветных желаний</v>
          </cell>
          <cell r="D161" t="str">
            <v>Спилман Л. Н.</v>
          </cell>
          <cell r="E161" t="str">
            <v>Иностранка</v>
          </cell>
          <cell r="F161" t="str">
            <v>Без серии</v>
          </cell>
          <cell r="G161">
            <v>2018</v>
          </cell>
          <cell r="H161" t="str">
            <v>Твердая обложка</v>
          </cell>
          <cell r="I161">
            <v>2280</v>
          </cell>
          <cell r="J161" t="str">
            <v>Художественная лит-ра</v>
          </cell>
          <cell r="K161" t="str">
            <v>Сентиментальный роман</v>
          </cell>
        </row>
        <row r="162">
          <cell r="A162" t="str">
            <v>01-002-33</v>
          </cell>
          <cell r="B162" t="str">
            <v>01-002</v>
          </cell>
          <cell r="C162" t="str">
            <v>Кинселла С.: А ты умеешь хранить секреты?</v>
          </cell>
          <cell r="D162" t="str">
            <v>Кинселла С.</v>
          </cell>
          <cell r="E162" t="str">
            <v>Эксмо</v>
          </cell>
          <cell r="F162" t="str">
            <v>Романы для хорошего настроения. Софи Кинселла</v>
          </cell>
          <cell r="G162">
            <v>2019</v>
          </cell>
          <cell r="H162" t="str">
            <v>Твердая обложка</v>
          </cell>
          <cell r="I162">
            <v>2335</v>
          </cell>
          <cell r="J162" t="str">
            <v>Художественная лит-ра</v>
          </cell>
          <cell r="K162" t="str">
            <v>Сентиментальный роман</v>
          </cell>
        </row>
        <row r="163">
          <cell r="A163" t="str">
            <v>01-002-34</v>
          </cell>
          <cell r="B163" t="str">
            <v>01-002</v>
          </cell>
          <cell r="C163" t="str">
            <v>Джио С.: Соленый ветер</v>
          </cell>
          <cell r="D163" t="str">
            <v>Джио С.</v>
          </cell>
          <cell r="E163" t="str">
            <v>Эксмо</v>
          </cell>
          <cell r="F163" t="str">
            <v>Зарубежный романтический бестселлер</v>
          </cell>
          <cell r="G163">
            <v>2018</v>
          </cell>
          <cell r="H163" t="str">
            <v>Мягкая обложка</v>
          </cell>
          <cell r="I163">
            <v>1945</v>
          </cell>
          <cell r="J163" t="str">
            <v>Художественная лит-ра</v>
          </cell>
          <cell r="K163" t="str">
            <v>Сентиментальный роман</v>
          </cell>
        </row>
        <row r="164">
          <cell r="A164" t="str">
            <v>01-002-35</v>
          </cell>
          <cell r="B164" t="str">
            <v>01-002</v>
          </cell>
          <cell r="C164" t="str">
            <v>Свотмен К.: Прежде чем ты уйдешь</v>
          </cell>
          <cell r="D164" t="str">
            <v>Свотмен К.</v>
          </cell>
          <cell r="E164" t="str">
            <v>Иностранка</v>
          </cell>
          <cell r="F164" t="str">
            <v>Без серии</v>
          </cell>
          <cell r="G164">
            <v>2017</v>
          </cell>
          <cell r="H164" t="str">
            <v>Твердая обложка</v>
          </cell>
          <cell r="I164">
            <v>1990</v>
          </cell>
          <cell r="J164" t="str">
            <v>Художественная лит-ра</v>
          </cell>
          <cell r="K164" t="str">
            <v>Сентиментальный роман</v>
          </cell>
        </row>
        <row r="165">
          <cell r="A165" t="str">
            <v>01-002-36</v>
          </cell>
          <cell r="B165" t="str">
            <v>01-002</v>
          </cell>
          <cell r="C165" t="str">
            <v>Джио С.: Тихие слова любви</v>
          </cell>
          <cell r="D165" t="str">
            <v>Джио С.</v>
          </cell>
          <cell r="E165" t="str">
            <v>Эксмо</v>
          </cell>
          <cell r="F165" t="str">
            <v>Зарубежный романтический бестселлер. Романы Сары Джио</v>
          </cell>
          <cell r="G165">
            <v>2019</v>
          </cell>
          <cell r="H165" t="str">
            <v>Мягкая обложка</v>
          </cell>
          <cell r="I165">
            <v>1190</v>
          </cell>
          <cell r="J165" t="str">
            <v>Художественная лит-ра</v>
          </cell>
          <cell r="K165" t="str">
            <v>Сентиментальный роман</v>
          </cell>
        </row>
        <row r="166">
          <cell r="A166" t="str">
            <v>01-002-37</v>
          </cell>
          <cell r="B166" t="str">
            <v>01-002</v>
          </cell>
          <cell r="C166" t="str">
            <v>Спаркс Н.: Тихая гавань</v>
          </cell>
          <cell r="D166" t="str">
            <v>Спаркс Н.</v>
          </cell>
          <cell r="E166" t="str">
            <v>АСТ</v>
          </cell>
          <cell r="F166" t="str">
            <v>Романтика любви</v>
          </cell>
          <cell r="G166">
            <v>2017</v>
          </cell>
          <cell r="H166" t="str">
            <v>Мягкая обложка</v>
          </cell>
          <cell r="I166">
            <v>745</v>
          </cell>
          <cell r="J166" t="str">
            <v>Художественная лит-ра</v>
          </cell>
          <cell r="K166" t="str">
            <v>Сентиментальный роман</v>
          </cell>
        </row>
        <row r="167">
          <cell r="A167" t="str">
            <v>01-002-38</v>
          </cell>
          <cell r="B167" t="str">
            <v>01-002</v>
          </cell>
          <cell r="C167" t="str">
            <v>Мойес Дж.: Один плюс один</v>
          </cell>
          <cell r="D167" t="str">
            <v>Мойес Дж.</v>
          </cell>
          <cell r="E167" t="str">
            <v>Азбука</v>
          </cell>
          <cell r="F167" t="str">
            <v>Мойес Джоджо</v>
          </cell>
          <cell r="G167">
            <v>2014</v>
          </cell>
          <cell r="H167" t="str">
            <v>Твердая обложка</v>
          </cell>
          <cell r="I167">
            <v>2550</v>
          </cell>
          <cell r="J167" t="str">
            <v>Художественная лит-ра</v>
          </cell>
          <cell r="K167" t="str">
            <v>Сентиментальный роман</v>
          </cell>
        </row>
        <row r="168">
          <cell r="A168" t="str">
            <v>01-002-39</v>
          </cell>
          <cell r="B168" t="str">
            <v>01-002</v>
          </cell>
          <cell r="C168" t="str">
            <v>Рауэлл Р.: Фанатка</v>
          </cell>
          <cell r="D168" t="str">
            <v>Рауэлл Р.</v>
          </cell>
          <cell r="E168" t="str">
            <v>Иностранка</v>
          </cell>
          <cell r="F168" t="str">
            <v>Джоджо Мойес</v>
          </cell>
          <cell r="G168">
            <v>2016</v>
          </cell>
          <cell r="H168" t="str">
            <v>Твердая обложка</v>
          </cell>
          <cell r="I168">
            <v>2430</v>
          </cell>
          <cell r="J168" t="str">
            <v>Художественная лит-ра</v>
          </cell>
          <cell r="K168" t="str">
            <v>Сентиментальный роман</v>
          </cell>
        </row>
        <row r="169">
          <cell r="A169" t="str">
            <v>01-002-40</v>
          </cell>
          <cell r="B169" t="str">
            <v>01-002</v>
          </cell>
          <cell r="C169" t="str">
            <v>Спаркс Н.: Спеши любить</v>
          </cell>
          <cell r="D169" t="str">
            <v>Спаркс Н.</v>
          </cell>
          <cell r="E169" t="str">
            <v>АСТ</v>
          </cell>
          <cell r="F169" t="str">
            <v>Эксклюзивная классика</v>
          </cell>
          <cell r="G169">
            <v>2017</v>
          </cell>
          <cell r="H169" t="str">
            <v>Мягкая обложка</v>
          </cell>
          <cell r="I169">
            <v>1150</v>
          </cell>
          <cell r="J169" t="str">
            <v>Художественная лит-ра</v>
          </cell>
          <cell r="K169" t="str">
            <v>Сентиментальный роман</v>
          </cell>
        </row>
        <row r="170">
          <cell r="A170" t="str">
            <v>01-002-41</v>
          </cell>
          <cell r="B170" t="str">
            <v>01-002</v>
          </cell>
          <cell r="C170" t="str">
            <v>Маккалоу К.: Поющие в терновнике</v>
          </cell>
          <cell r="D170" t="str">
            <v>Маккалоу К.</v>
          </cell>
          <cell r="E170" t="str">
            <v>АСТ</v>
          </cell>
          <cell r="F170" t="str">
            <v>Поющие в терновнике</v>
          </cell>
          <cell r="G170">
            <v>2015</v>
          </cell>
          <cell r="H170" t="str">
            <v>Твердая обложка</v>
          </cell>
          <cell r="I170">
            <v>2990</v>
          </cell>
          <cell r="J170" t="str">
            <v>Художественная лит-ра</v>
          </cell>
          <cell r="K170" t="str">
            <v>Сентиментальный роман</v>
          </cell>
        </row>
        <row r="171">
          <cell r="A171" t="str">
            <v>01-002-42</v>
          </cell>
          <cell r="B171" t="str">
            <v>01-002</v>
          </cell>
          <cell r="C171" t="str">
            <v xml:space="preserve">Ахерн С.: Посмотри на меня (нов.обл.) </v>
          </cell>
          <cell r="D171" t="str">
            <v>Ахерн С.</v>
          </cell>
          <cell r="E171" t="str">
            <v>Иностранка</v>
          </cell>
          <cell r="F171" t="str">
            <v>Ахерн Сесилия</v>
          </cell>
          <cell r="G171">
            <v>2016</v>
          </cell>
          <cell r="H171" t="str">
            <v>Мягкая обложка</v>
          </cell>
          <cell r="I171">
            <v>1045</v>
          </cell>
          <cell r="J171" t="str">
            <v>Художественная лит-ра</v>
          </cell>
          <cell r="K171" t="str">
            <v>Сентиментальный роман</v>
          </cell>
        </row>
        <row r="172">
          <cell r="A172" t="str">
            <v>01-002-43</v>
          </cell>
          <cell r="B172" t="str">
            <v>01-002</v>
          </cell>
          <cell r="C172" t="str">
            <v>Уайт К.: Между прошлым и будущим</v>
          </cell>
          <cell r="D172" t="str">
            <v>Уайт К.</v>
          </cell>
          <cell r="E172" t="str">
            <v>Эксмо</v>
          </cell>
          <cell r="F172" t="str">
            <v>Зарубежный романтический бестселлер. Романы Сары Джио</v>
          </cell>
          <cell r="G172">
            <v>2017</v>
          </cell>
          <cell r="H172" t="str">
            <v>Твердая обложка</v>
          </cell>
          <cell r="I172">
            <v>2130</v>
          </cell>
          <cell r="J172" t="str">
            <v>Художественная лит-ра</v>
          </cell>
          <cell r="K172" t="str">
            <v>Сентиментальный роман</v>
          </cell>
        </row>
        <row r="173">
          <cell r="A173" t="str">
            <v>01-002-44</v>
          </cell>
          <cell r="B173" t="str">
            <v>01-002</v>
          </cell>
          <cell r="C173" t="str">
            <v>Спаркс Н.: Крутой поворот</v>
          </cell>
          <cell r="D173" t="str">
            <v>Спаркс Н.</v>
          </cell>
          <cell r="E173" t="str">
            <v>АСТ</v>
          </cell>
          <cell r="F173" t="str">
            <v>Романтика любви</v>
          </cell>
          <cell r="G173">
            <v>2016</v>
          </cell>
          <cell r="H173" t="str">
            <v>Мягкая обложка</v>
          </cell>
          <cell r="I173">
            <v>660</v>
          </cell>
          <cell r="J173" t="str">
            <v>Художественная лит-ра</v>
          </cell>
          <cell r="K173" t="str">
            <v>Сентиментальный роман</v>
          </cell>
        </row>
        <row r="174">
          <cell r="A174" t="str">
            <v>01-002-45</v>
          </cell>
          <cell r="B174" t="str">
            <v>01-002</v>
          </cell>
          <cell r="C174" t="str">
            <v>Сазерленд К.: Наши химические сердца</v>
          </cell>
          <cell r="D174" t="str">
            <v>Сазерленд К.</v>
          </cell>
          <cell r="E174" t="str">
            <v>АСТ</v>
          </cell>
          <cell r="F174" t="str">
            <v>TrendLove</v>
          </cell>
          <cell r="G174">
            <v>2019</v>
          </cell>
          <cell r="H174" t="str">
            <v>Мягкая обложка</v>
          </cell>
          <cell r="I174">
            <v>2245</v>
          </cell>
          <cell r="J174" t="str">
            <v>Художественная лит-ра</v>
          </cell>
          <cell r="K174" t="str">
            <v>Сентиментальный роман</v>
          </cell>
        </row>
        <row r="175">
          <cell r="A175" t="str">
            <v>01-002-46</v>
          </cell>
          <cell r="B175" t="str">
            <v>01-002</v>
          </cell>
          <cell r="C175" t="str">
            <v>Стил Д.: Повороты судьбы</v>
          </cell>
          <cell r="D175" t="str">
            <v>Стил Д</v>
          </cell>
          <cell r="E175" t="str">
            <v>Эксмо</v>
          </cell>
          <cell r="F175" t="str">
            <v>Великолепная Даниэла Стил</v>
          </cell>
          <cell r="G175">
            <v>2018</v>
          </cell>
          <cell r="H175" t="str">
            <v>Твердая обложка</v>
          </cell>
          <cell r="I175">
            <v>1960</v>
          </cell>
          <cell r="J175" t="str">
            <v>Художественная лит-ра</v>
          </cell>
          <cell r="K175" t="str">
            <v>Сентиментальный роман</v>
          </cell>
        </row>
        <row r="176">
          <cell r="A176" t="str">
            <v>01-002-47</v>
          </cell>
          <cell r="B176" t="str">
            <v>01-002</v>
          </cell>
          <cell r="C176" t="str">
            <v>Барбера А.: Наши судьбы сплелись</v>
          </cell>
          <cell r="D176" t="str">
            <v>Барбера А.</v>
          </cell>
          <cell r="E176" t="str">
            <v>Эксмо</v>
          </cell>
          <cell r="F176" t="str">
            <v>Анжелик Барбера. Эталон французского романа</v>
          </cell>
          <cell r="G176">
            <v>2018</v>
          </cell>
          <cell r="H176" t="str">
            <v>Твердая обложка</v>
          </cell>
          <cell r="I176">
            <v>2130</v>
          </cell>
          <cell r="J176" t="str">
            <v>Художественная лит-ра</v>
          </cell>
          <cell r="K176" t="str">
            <v>Сентиментальный роман</v>
          </cell>
        </row>
        <row r="177">
          <cell r="A177" t="str">
            <v>01-002-48</v>
          </cell>
          <cell r="B177" t="str">
            <v>01-002</v>
          </cell>
          <cell r="C177" t="str">
            <v xml:space="preserve">Аллен С. Э.: Первые заморозки. Продолжение романа "Садовые чары" </v>
          </cell>
          <cell r="D177" t="str">
            <v>Аллен С. Э.</v>
          </cell>
          <cell r="E177" t="str">
            <v>Иностранка</v>
          </cell>
          <cell r="F177" t="str">
            <v>Джоджо Мойес</v>
          </cell>
          <cell r="G177">
            <v>2017</v>
          </cell>
          <cell r="H177" t="str">
            <v>Твердая обложка</v>
          </cell>
          <cell r="I177">
            <v>2455</v>
          </cell>
          <cell r="J177" t="str">
            <v>Художественная лит-ра</v>
          </cell>
          <cell r="K177" t="str">
            <v>Сентиментальный роман</v>
          </cell>
        </row>
        <row r="178">
          <cell r="A178" t="str">
            <v>01-002-49</v>
          </cell>
          <cell r="B178" t="str">
            <v>01-002</v>
          </cell>
          <cell r="C178" t="str">
            <v>Рауэлл Р.: Так держать!</v>
          </cell>
          <cell r="D178" t="str">
            <v>Рауэлл Р.</v>
          </cell>
          <cell r="E178" t="str">
            <v>Иностранка</v>
          </cell>
          <cell r="F178" t="str">
            <v>Без серии</v>
          </cell>
          <cell r="G178">
            <v>2018</v>
          </cell>
          <cell r="H178" t="str">
            <v>Твердая обложка</v>
          </cell>
          <cell r="I178">
            <v>2595</v>
          </cell>
          <cell r="J178" t="str">
            <v>Художественная лит-ра</v>
          </cell>
          <cell r="K178" t="str">
            <v>Сентиментальный роман</v>
          </cell>
        </row>
        <row r="179">
          <cell r="A179" t="str">
            <v>01-002-50</v>
          </cell>
          <cell r="B179" t="str">
            <v>01-002</v>
          </cell>
          <cell r="C179" t="str">
            <v>Комб Б. : Потому что это был ты</v>
          </cell>
          <cell r="D179" t="str">
            <v>Комб Б.</v>
          </cell>
          <cell r="E179" t="str">
            <v>Эксмо</v>
          </cell>
          <cell r="F179" t="str">
            <v>Самый сильный наркотик - любовь</v>
          </cell>
          <cell r="G179">
            <v>2019</v>
          </cell>
          <cell r="H179" t="str">
            <v>Твердая обложка</v>
          </cell>
          <cell r="I179">
            <v>2160</v>
          </cell>
          <cell r="J179" t="str">
            <v>Художественная лит-ра</v>
          </cell>
          <cell r="K179" t="str">
            <v>Сентиментальный роман</v>
          </cell>
        </row>
        <row r="180">
          <cell r="A180" t="str">
            <v>01-003-01</v>
          </cell>
          <cell r="B180" t="str">
            <v>01-003</v>
          </cell>
          <cell r="C180" t="str">
            <v>Полярный А.: Мятная сказка</v>
          </cell>
          <cell r="D180" t="str">
            <v>Полярный А.</v>
          </cell>
          <cell r="E180" t="str">
            <v>АСТ</v>
          </cell>
          <cell r="F180" t="str">
            <v>Хиты Wattpad</v>
          </cell>
          <cell r="G180">
            <v>2018</v>
          </cell>
          <cell r="H180" t="str">
            <v>Твердая обложка</v>
          </cell>
          <cell r="I180">
            <v>2365</v>
          </cell>
          <cell r="J180" t="str">
            <v>Художественная лит-ра</v>
          </cell>
          <cell r="K180" t="str">
            <v>Молодежная литература</v>
          </cell>
        </row>
        <row r="181">
          <cell r="A181" t="str">
            <v>01-003-02</v>
          </cell>
          <cell r="B181" t="str">
            <v>01-003</v>
          </cell>
          <cell r="C181" t="str">
            <v>Липпинкотт Р.: В метре друг от друга (кинообложка)</v>
          </cell>
          <cell r="D181" t="str">
            <v>Липпинкотт Р.</v>
          </cell>
          <cell r="E181" t="str">
            <v>Freedom</v>
          </cell>
          <cell r="F181" t="str">
            <v>Young Adult. Бестселлеры</v>
          </cell>
          <cell r="G181">
            <v>2019</v>
          </cell>
          <cell r="H181" t="str">
            <v>Твердая обложка</v>
          </cell>
          <cell r="I181">
            <v>2810</v>
          </cell>
          <cell r="J181" t="str">
            <v>Художественная лит-ра</v>
          </cell>
          <cell r="K181" t="str">
            <v>Молодежная литература</v>
          </cell>
        </row>
        <row r="182">
          <cell r="A182" t="str">
            <v>01-003-03</v>
          </cell>
          <cell r="B182" t="str">
            <v>01-003</v>
          </cell>
          <cell r="C182" t="str">
            <v xml:space="preserve">Липпинкотт Р., Дотри М., Иаконис Т.: В метре друг от друга </v>
          </cell>
          <cell r="D182" t="str">
            <v xml:space="preserve">Дотри М., Иаконис Т., Липпинкотт Р. </v>
          </cell>
          <cell r="E182" t="str">
            <v>Freedom</v>
          </cell>
          <cell r="F182" t="str">
            <v>Young Adult. Бестселлеры</v>
          </cell>
          <cell r="G182">
            <v>2019</v>
          </cell>
          <cell r="H182" t="str">
            <v>Твердая обложка</v>
          </cell>
          <cell r="I182">
            <v>2545</v>
          </cell>
          <cell r="J182" t="str">
            <v>Художественная лит-ра</v>
          </cell>
          <cell r="K182" t="str">
            <v>Молодежная литература</v>
          </cell>
        </row>
        <row r="183">
          <cell r="A183" t="str">
            <v>01-003-04</v>
          </cell>
          <cell r="B183" t="str">
            <v>01-003</v>
          </cell>
          <cell r="C183" t="str">
            <v>Крамер С.:Я выбираю жизнь: 50 ддмс</v>
          </cell>
          <cell r="D183" t="str">
            <v>Крамер С.</v>
          </cell>
          <cell r="E183" t="str">
            <v>АСТ</v>
          </cell>
          <cell r="F183" t="str">
            <v>Звезда Рунета</v>
          </cell>
          <cell r="G183">
            <v>2016</v>
          </cell>
          <cell r="H183" t="str">
            <v>Твердая обложка</v>
          </cell>
          <cell r="I183">
            <v>1980</v>
          </cell>
          <cell r="J183" t="str">
            <v>Художественная лит-ра</v>
          </cell>
          <cell r="K183" t="str">
            <v>Молодежная литература</v>
          </cell>
        </row>
        <row r="184">
          <cell r="A184" t="str">
            <v>01-003-05</v>
          </cell>
          <cell r="B184" t="str">
            <v>01-003</v>
          </cell>
          <cell r="C184" t="str">
            <v>Крамер С.: Абиссаль</v>
          </cell>
          <cell r="D184" t="str">
            <v>Крамер С.</v>
          </cell>
          <cell r="E184" t="str">
            <v>АСТ</v>
          </cell>
          <cell r="F184" t="str">
            <v>Проект Стейс Крамер</v>
          </cell>
          <cell r="G184">
            <v>2019</v>
          </cell>
          <cell r="H184" t="str">
            <v>Твердая обложка</v>
          </cell>
          <cell r="I184">
            <v>3590</v>
          </cell>
          <cell r="J184" t="str">
            <v>Художественная лит-ра</v>
          </cell>
          <cell r="K184" t="str">
            <v>Молодежная литература</v>
          </cell>
        </row>
        <row r="185">
          <cell r="A185" t="str">
            <v>01-003-06</v>
          </cell>
          <cell r="B185" t="str">
            <v>01-003</v>
          </cell>
          <cell r="C185" t="str">
            <v>Эшер Дж.: 13 причин почему</v>
          </cell>
          <cell r="D185" t="str">
            <v>Эшер Дж.</v>
          </cell>
          <cell r="E185" t="str">
            <v>АСТ</v>
          </cell>
          <cell r="F185" t="str">
            <v>13 причин</v>
          </cell>
          <cell r="G185">
            <v>2017</v>
          </cell>
          <cell r="H185" t="str">
            <v>Твердая обложка</v>
          </cell>
          <cell r="I185">
            <v>1910</v>
          </cell>
          <cell r="J185" t="str">
            <v>Художественная лит-ра</v>
          </cell>
          <cell r="K185" t="str">
            <v>Молодежная литература</v>
          </cell>
        </row>
        <row r="186">
          <cell r="A186" t="str">
            <v>01-003-07</v>
          </cell>
          <cell r="B186" t="str">
            <v>01-003</v>
          </cell>
          <cell r="C186" t="str">
            <v>Грин Д.: Виноваты звезды</v>
          </cell>
          <cell r="D186" t="str">
            <v>Грин Дж.</v>
          </cell>
          <cell r="E186" t="str">
            <v>АСТ</v>
          </cell>
          <cell r="F186" t="str">
            <v>Виноваты звезды</v>
          </cell>
          <cell r="G186">
            <v>2014</v>
          </cell>
          <cell r="H186" t="str">
            <v>Твердая обложка</v>
          </cell>
          <cell r="I186">
            <v>2150</v>
          </cell>
          <cell r="J186" t="str">
            <v>Художественная лит-ра</v>
          </cell>
          <cell r="K186" t="str">
            <v>Молодежная литература</v>
          </cell>
        </row>
        <row r="187">
          <cell r="A187" t="str">
            <v>01-003-08</v>
          </cell>
          <cell r="B187" t="str">
            <v>01-003</v>
          </cell>
          <cell r="C187" t="str">
            <v>Кастелл С. де: Творец Заклинаний</v>
          </cell>
          <cell r="D187" t="str">
            <v>Кастелл С. де</v>
          </cell>
          <cell r="E187" t="str">
            <v>Эксмо</v>
          </cell>
          <cell r="F187" t="str">
            <v>История утраченной магии. Фэнтези-бестселлер</v>
          </cell>
          <cell r="G187">
            <v>2018</v>
          </cell>
          <cell r="H187" t="str">
            <v>Твердая обложка</v>
          </cell>
          <cell r="I187">
            <v>2175</v>
          </cell>
          <cell r="J187" t="str">
            <v>Художественная лит-ра</v>
          </cell>
          <cell r="K187" t="str">
            <v>Молодежная литература</v>
          </cell>
        </row>
        <row r="188">
          <cell r="A188" t="str">
            <v>01-003-09</v>
          </cell>
          <cell r="B188" t="str">
            <v>01-003</v>
          </cell>
          <cell r="C188" t="str">
            <v>Терри Т.: Разрушенная</v>
          </cell>
          <cell r="D188" t="str">
            <v>Терри Т.</v>
          </cell>
          <cell r="E188" t="str">
            <v>Freedom</v>
          </cell>
          <cell r="F188" t="str">
            <v>Young Adult. Стиратели судеб</v>
          </cell>
          <cell r="G188">
            <v>2018</v>
          </cell>
          <cell r="H188" t="str">
            <v>Твердая обложка</v>
          </cell>
          <cell r="I188">
            <v>2025</v>
          </cell>
          <cell r="J188" t="str">
            <v>Художественная лит-ра</v>
          </cell>
          <cell r="K188" t="str">
            <v>Молодежная литература</v>
          </cell>
        </row>
        <row r="189">
          <cell r="A189" t="str">
            <v>01-003-10</v>
          </cell>
          <cell r="B189" t="str">
            <v>01-003</v>
          </cell>
          <cell r="C189" t="str">
            <v>Менон С.: С любовью, Твинкл</v>
          </cell>
          <cell r="D189" t="str">
            <v>Менон С.</v>
          </cell>
          <cell r="E189" t="str">
            <v>Freedom</v>
          </cell>
          <cell r="F189" t="str">
            <v>Young Adult. Бестселлеры романтической прозы</v>
          </cell>
          <cell r="G189">
            <v>2018</v>
          </cell>
          <cell r="H189" t="str">
            <v>Твердая обложка</v>
          </cell>
          <cell r="I189">
            <v>2025</v>
          </cell>
          <cell r="J189" t="str">
            <v>Художественная лит-ра</v>
          </cell>
          <cell r="K189" t="str">
            <v>Молодежная литература</v>
          </cell>
        </row>
        <row r="190">
          <cell r="A190" t="str">
            <v>01-003-11</v>
          </cell>
          <cell r="B190" t="str">
            <v>01-003</v>
          </cell>
          <cell r="C190" t="str">
            <v>Колфер К.: Страна сказок. Столкновение миров</v>
          </cell>
          <cell r="D190" t="str">
            <v>Колфер К.</v>
          </cell>
          <cell r="E190" t="str">
            <v>АСТ</v>
          </cell>
          <cell r="F190" t="str">
            <v>Страна Сказок Криса Колфера</v>
          </cell>
          <cell r="G190">
            <v>2018</v>
          </cell>
          <cell r="H190" t="str">
            <v>Твердая обложка</v>
          </cell>
          <cell r="I190">
            <v>3075</v>
          </cell>
          <cell r="J190" t="str">
            <v>Художественная лит-ра</v>
          </cell>
          <cell r="K190" t="str">
            <v>Молодежная литература</v>
          </cell>
        </row>
        <row r="191">
          <cell r="A191" t="str">
            <v>01-003-12</v>
          </cell>
          <cell r="B191" t="str">
            <v>01-003</v>
          </cell>
          <cell r="C191" t="str">
            <v>Коутон С.: Файлы Фредди. Официальный путеводитель по лучшей хоррор-игре</v>
          </cell>
          <cell r="D191" t="str">
            <v>Коутон С.</v>
          </cell>
          <cell r="E191" t="str">
            <v>Freedom</v>
          </cell>
          <cell r="F191" t="str">
            <v>Five Nights at Freddy's</v>
          </cell>
          <cell r="G191">
            <v>2018</v>
          </cell>
          <cell r="H191" t="str">
            <v>Твердая обложка</v>
          </cell>
          <cell r="I191">
            <v>2335</v>
          </cell>
          <cell r="J191" t="str">
            <v>Художественная лит-ра</v>
          </cell>
          <cell r="K191" t="str">
            <v>Молодежная литература</v>
          </cell>
        </row>
        <row r="192">
          <cell r="A192" t="str">
            <v>01-003-13</v>
          </cell>
          <cell r="B192" t="str">
            <v>01-003</v>
          </cell>
          <cell r="C192" t="str">
            <v>Грин Дж.: Бумажные города. Найди меня</v>
          </cell>
          <cell r="D192" t="str">
            <v>Грин Дж.</v>
          </cell>
          <cell r="E192" t="str">
            <v>Рипол</v>
          </cell>
          <cell r="F192" t="str">
            <v>Бумажные города</v>
          </cell>
          <cell r="G192">
            <v>2018</v>
          </cell>
          <cell r="H192" t="str">
            <v>Твердая обложка</v>
          </cell>
          <cell r="I192">
            <v>2460</v>
          </cell>
          <cell r="J192" t="str">
            <v>Художественная лит-ра</v>
          </cell>
          <cell r="K192" t="str">
            <v>Молодежная литература</v>
          </cell>
        </row>
        <row r="193">
          <cell r="A193" t="str">
            <v>01-003-14</v>
          </cell>
          <cell r="B193" t="str">
            <v>01-003</v>
          </cell>
          <cell r="C193" t="str">
            <v xml:space="preserve">Касс К.: Элита. Цикл Отбор. Кн.2 </v>
          </cell>
          <cell r="D193" t="str">
            <v>Касс К.</v>
          </cell>
          <cell r="E193" t="str">
            <v>Азбука</v>
          </cell>
          <cell r="F193" t="str">
            <v>Lady Fantasy</v>
          </cell>
          <cell r="G193">
            <v>2018</v>
          </cell>
          <cell r="H193" t="str">
            <v>Мягкая обложка</v>
          </cell>
          <cell r="I193">
            <v>1075</v>
          </cell>
          <cell r="J193" t="str">
            <v>Художественная лит-ра</v>
          </cell>
          <cell r="K193" t="str">
            <v>Молодежная литература</v>
          </cell>
        </row>
        <row r="194">
          <cell r="A194" t="str">
            <v>01-003-15</v>
          </cell>
          <cell r="B194" t="str">
            <v>01-003</v>
          </cell>
          <cell r="C194" t="str">
            <v>Майер С.: Рассвет</v>
          </cell>
          <cell r="D194" t="str">
            <v>Майер С.</v>
          </cell>
          <cell r="E194" t="str">
            <v>АСТ</v>
          </cell>
          <cell r="F194" t="str">
            <v>Майер</v>
          </cell>
          <cell r="G194">
            <v>2018</v>
          </cell>
          <cell r="H194" t="str">
            <v>Твердая обложка</v>
          </cell>
          <cell r="I194">
            <v>2990</v>
          </cell>
          <cell r="J194" t="str">
            <v>Художественная лит-ра</v>
          </cell>
          <cell r="K194" t="str">
            <v>Молодежная литература</v>
          </cell>
        </row>
        <row r="195">
          <cell r="A195" t="str">
            <v>01-003-16</v>
          </cell>
          <cell r="B195" t="str">
            <v>01-003</v>
          </cell>
          <cell r="C195" t="str">
            <v>Фандом</v>
          </cell>
          <cell r="D195" t="str">
            <v>Анна Дэй</v>
          </cell>
          <cell r="E195" t="str">
            <v>Робинс</v>
          </cell>
          <cell r="F195" t="str">
            <v>Без серии</v>
          </cell>
          <cell r="G195">
            <v>2018</v>
          </cell>
          <cell r="H195" t="str">
            <v>Мягкая обложка</v>
          </cell>
          <cell r="I195">
            <v>2790</v>
          </cell>
          <cell r="J195" t="str">
            <v>Художественная лит-ра</v>
          </cell>
          <cell r="K195" t="str">
            <v>Молодежная литература</v>
          </cell>
        </row>
        <row r="196">
          <cell r="A196" t="str">
            <v>01-003-17</v>
          </cell>
          <cell r="B196" t="str">
            <v>01-003</v>
          </cell>
          <cell r="C196" t="str">
            <v>Риггз Р.: Карта дней</v>
          </cell>
          <cell r="D196" t="str">
            <v>Риггз Р.</v>
          </cell>
          <cell r="E196" t="str">
            <v>АСТ</v>
          </cell>
          <cell r="F196" t="str">
            <v>Дом странных детей</v>
          </cell>
          <cell r="G196">
            <v>2018</v>
          </cell>
          <cell r="H196" t="str">
            <v>Твердая обложка</v>
          </cell>
          <cell r="I196">
            <v>3830</v>
          </cell>
          <cell r="J196" t="str">
            <v>Художественная лит-ра</v>
          </cell>
          <cell r="K196" t="str">
            <v>Молодежная литература</v>
          </cell>
        </row>
        <row r="197">
          <cell r="A197" t="str">
            <v>01-003-18</v>
          </cell>
          <cell r="B197" t="str">
            <v>01-003</v>
          </cell>
          <cell r="C197" t="str">
            <v>Риордан Р.: Магнус Чейз и боги Асгарда. Корабль мертвецов</v>
          </cell>
          <cell r="D197" t="str">
            <v>Риордан Р.</v>
          </cell>
          <cell r="E197" t="str">
            <v>Эксмо</v>
          </cell>
          <cell r="F197" t="str">
            <v>Люди против магов</v>
          </cell>
          <cell r="G197">
            <v>2018</v>
          </cell>
          <cell r="H197" t="str">
            <v>Твердая обложка</v>
          </cell>
          <cell r="I197">
            <v>2195</v>
          </cell>
          <cell r="J197" t="str">
            <v>Художественная лит-ра</v>
          </cell>
          <cell r="K197" t="str">
            <v>Молодежная литература</v>
          </cell>
        </row>
        <row r="198">
          <cell r="A198" t="str">
            <v>01-003-19</v>
          </cell>
          <cell r="B198" t="str">
            <v>01-003</v>
          </cell>
          <cell r="C198" t="str">
            <v>Риордан Р.: Магнус Чейз и боги Асгарда. Девять из Девяти Миров</v>
          </cell>
          <cell r="D198" t="str">
            <v>Риордан Р.</v>
          </cell>
          <cell r="E198" t="str">
            <v>Эксмо</v>
          </cell>
          <cell r="F198" t="str">
            <v>Люди против магов</v>
          </cell>
          <cell r="G198">
            <v>2019</v>
          </cell>
          <cell r="H198" t="str">
            <v>Твердая обложка</v>
          </cell>
          <cell r="I198">
            <v>2335</v>
          </cell>
          <cell r="J198" t="str">
            <v>Художественная лит-ра</v>
          </cell>
          <cell r="K198" t="str">
            <v>Молодежная литература</v>
          </cell>
        </row>
        <row r="199">
          <cell r="A199" t="str">
            <v>01-003-20</v>
          </cell>
          <cell r="B199" t="str">
            <v>01-003</v>
          </cell>
          <cell r="C199" t="str">
            <v xml:space="preserve">Касс К. : Отбор. Кн.1 (мягк/обл.) </v>
          </cell>
          <cell r="D199" t="str">
            <v>Касс К.</v>
          </cell>
          <cell r="E199" t="str">
            <v>Азбука</v>
          </cell>
          <cell r="F199" t="str">
            <v>Lady Fantasy</v>
          </cell>
          <cell r="G199">
            <v>2018</v>
          </cell>
          <cell r="H199" t="str">
            <v>Мягкая обложка</v>
          </cell>
          <cell r="I199">
            <v>1015</v>
          </cell>
          <cell r="J199" t="str">
            <v>Художественная лит-ра</v>
          </cell>
          <cell r="K199" t="str">
            <v>Молодежная литература</v>
          </cell>
        </row>
        <row r="200">
          <cell r="A200" t="str">
            <v>01-003-21</v>
          </cell>
          <cell r="B200" t="str">
            <v>01-003</v>
          </cell>
          <cell r="C200" t="str">
            <v>Тейлор Л.: Муза ночных кошмаров</v>
          </cell>
          <cell r="D200" t="str">
            <v>Тейлор Л.</v>
          </cell>
          <cell r="E200" t="str">
            <v>Freedom</v>
          </cell>
          <cell r="F200" t="str">
            <v>Young Adult. Бестселлеры</v>
          </cell>
          <cell r="G200">
            <v>2018</v>
          </cell>
          <cell r="H200" t="str">
            <v>Твердая обложка</v>
          </cell>
          <cell r="I200">
            <v>2285</v>
          </cell>
          <cell r="J200" t="str">
            <v>Художественная лит-ра</v>
          </cell>
          <cell r="K200" t="str">
            <v>Молодежная литература</v>
          </cell>
        </row>
        <row r="201">
          <cell r="A201" t="str">
            <v>01-003-22</v>
          </cell>
          <cell r="B201" t="str">
            <v>01-003</v>
          </cell>
          <cell r="C201" t="str">
            <v>Грин Дж.: Бумажные города</v>
          </cell>
          <cell r="D201" t="str">
            <v>Грин Дж.</v>
          </cell>
          <cell r="E201" t="str">
            <v>Рипол</v>
          </cell>
          <cell r="F201" t="str">
            <v>Бумажные города</v>
          </cell>
          <cell r="G201">
            <v>2018</v>
          </cell>
          <cell r="H201" t="str">
            <v>Мягкая обложка</v>
          </cell>
          <cell r="I201">
            <v>1490</v>
          </cell>
          <cell r="J201" t="str">
            <v>Художественная лит-ра</v>
          </cell>
          <cell r="K201" t="str">
            <v>Молодежная литература</v>
          </cell>
        </row>
        <row r="202">
          <cell r="A202" t="str">
            <v>01-003-23</v>
          </cell>
          <cell r="B202" t="str">
            <v>01-003</v>
          </cell>
          <cell r="C202" t="str">
            <v>Пирс Б.: Дикий остров: роман</v>
          </cell>
          <cell r="D202" t="str">
            <v>Пирс Б.</v>
          </cell>
          <cell r="E202" t="str">
            <v>Рипол</v>
          </cell>
          <cell r="F202" t="str">
            <v>Королевская битва</v>
          </cell>
          <cell r="G202">
            <v>2018</v>
          </cell>
          <cell r="H202" t="str">
            <v>Твердая обложка</v>
          </cell>
          <cell r="I202">
            <v>3215</v>
          </cell>
          <cell r="J202" t="str">
            <v>Художественная лит-ра</v>
          </cell>
          <cell r="K202" t="str">
            <v>Молодежная литература</v>
          </cell>
        </row>
        <row r="203">
          <cell r="A203" t="str">
            <v>01-003-24</v>
          </cell>
          <cell r="B203" t="str">
            <v>01-003</v>
          </cell>
          <cell r="C203" t="str">
            <v>Линн Эрман К.: Пожирающая Серость</v>
          </cell>
          <cell r="D203" t="str">
            <v>Линн Эрман К.</v>
          </cell>
          <cell r="E203" t="str">
            <v>Freedom</v>
          </cell>
          <cell r="F203" t="str">
            <v>Young Adult. Четверка Дорог</v>
          </cell>
          <cell r="G203">
            <v>2019</v>
          </cell>
          <cell r="H203" t="str">
            <v>Твердая обложка</v>
          </cell>
          <cell r="I203">
            <v>2460</v>
          </cell>
          <cell r="J203" t="str">
            <v>Художественная лит-ра</v>
          </cell>
          <cell r="K203" t="str">
            <v>Молодежная литература</v>
          </cell>
        </row>
        <row r="204">
          <cell r="A204" t="str">
            <v>01-003-25</v>
          </cell>
          <cell r="B204" t="str">
            <v>01-003</v>
          </cell>
          <cell r="C204" t="str">
            <v>Крамер С.: «Мы с истекшим сроком годности» (18+)</v>
          </cell>
          <cell r="D204" t="str">
            <v>Крамер С.</v>
          </cell>
          <cell r="E204" t="str">
            <v>АСТ</v>
          </cell>
          <cell r="F204" t="str">
            <v>Звезда Рунета</v>
          </cell>
          <cell r="G204">
            <v>2016</v>
          </cell>
          <cell r="H204" t="str">
            <v>Твердая обложка</v>
          </cell>
          <cell r="I204">
            <v>1750</v>
          </cell>
          <cell r="J204" t="str">
            <v>Художественная лит-ра</v>
          </cell>
          <cell r="K204" t="str">
            <v>Молодежная литература</v>
          </cell>
        </row>
        <row r="205">
          <cell r="A205" t="str">
            <v>01-003-26</v>
          </cell>
          <cell r="B205" t="str">
            <v>01-003</v>
          </cell>
          <cell r="C205" t="str">
            <v>Сагг З.: Девушка Online</v>
          </cell>
          <cell r="D205" t="str">
            <v>Сагг З.</v>
          </cell>
          <cell r="E205" t="str">
            <v>АСТ</v>
          </cell>
          <cell r="F205" t="str">
            <v>Блогерша</v>
          </cell>
          <cell r="G205">
            <v>2015</v>
          </cell>
          <cell r="H205" t="str">
            <v>Твердая обложка</v>
          </cell>
          <cell r="I205">
            <v>1910</v>
          </cell>
          <cell r="J205" t="str">
            <v>Художественная лит-ра</v>
          </cell>
          <cell r="K205" t="str">
            <v>Молодежная литература</v>
          </cell>
        </row>
        <row r="206">
          <cell r="A206" t="str">
            <v>01-003-27</v>
          </cell>
          <cell r="B206" t="str">
            <v>01-003</v>
          </cell>
          <cell r="C206" t="str">
            <v>Грин Дж.: Бумажные города: роман</v>
          </cell>
          <cell r="D206" t="str">
            <v>Грин Дж.</v>
          </cell>
          <cell r="E206" t="str">
            <v>Рипол</v>
          </cell>
          <cell r="F206" t="str">
            <v>ГринЛит</v>
          </cell>
          <cell r="G206">
            <v>2018</v>
          </cell>
          <cell r="H206" t="str">
            <v>Мягкая обложка</v>
          </cell>
          <cell r="I206">
            <v>2780</v>
          </cell>
          <cell r="J206" t="str">
            <v>Художественная лит-ра</v>
          </cell>
          <cell r="K206" t="str">
            <v>Молодежная литература</v>
          </cell>
        </row>
        <row r="207">
          <cell r="A207" t="str">
            <v>01-003-28</v>
          </cell>
          <cell r="B207" t="str">
            <v>01-003</v>
          </cell>
          <cell r="C207" t="str">
            <v>Кастелл С. Де: Механическая птица</v>
          </cell>
          <cell r="D207" t="str">
            <v>Кастелл С. де</v>
          </cell>
          <cell r="E207" t="str">
            <v>Эксмо</v>
          </cell>
          <cell r="F207" t="str">
            <v>История утраченной магии. Фэнтези-бестселлер для подростков</v>
          </cell>
          <cell r="G207">
            <v>2019</v>
          </cell>
          <cell r="H207" t="str">
            <v>Твердая обложка</v>
          </cell>
          <cell r="I207">
            <v>2245</v>
          </cell>
          <cell r="J207" t="str">
            <v>Художественная лит-ра</v>
          </cell>
          <cell r="K207" t="str">
            <v>Молодежная литература</v>
          </cell>
        </row>
        <row r="208">
          <cell r="A208" t="str">
            <v>01-003-29</v>
          </cell>
          <cell r="B208" t="str">
            <v>01-003</v>
          </cell>
          <cell r="C208" t="str">
            <v>Эшер Дж., Маклер К.: Наше будущее</v>
          </cell>
          <cell r="D208" t="str">
            <v>Маклер К., Эшер Дж.</v>
          </cell>
          <cell r="E208" t="str">
            <v>АСТ</v>
          </cell>
          <cell r="F208" t="str">
            <v>13 причин</v>
          </cell>
          <cell r="G208">
            <v>2018</v>
          </cell>
          <cell r="H208" t="str">
            <v>Твердая обложка</v>
          </cell>
          <cell r="I208">
            <v>1925</v>
          </cell>
          <cell r="J208" t="str">
            <v>Художественная лит-ра</v>
          </cell>
          <cell r="K208" t="str">
            <v>Молодежная литература</v>
          </cell>
        </row>
        <row r="209">
          <cell r="A209" t="str">
            <v>01-003-30</v>
          </cell>
          <cell r="B209" t="str">
            <v>01-003</v>
          </cell>
          <cell r="C209" t="str">
            <v>Сувада Э.: Эта смертельная спираль</v>
          </cell>
          <cell r="D209" t="str">
            <v>Сувада Э.</v>
          </cell>
          <cell r="E209" t="str">
            <v>Freedom</v>
          </cell>
          <cell r="F209" t="str">
            <v>Young Adult. Антиутопия. Дети апокалипсиса</v>
          </cell>
          <cell r="G209">
            <v>2019</v>
          </cell>
          <cell r="H209" t="str">
            <v>Твердая обложка</v>
          </cell>
          <cell r="I209">
            <v>2750</v>
          </cell>
          <cell r="J209" t="str">
            <v>Художественная лит-ра</v>
          </cell>
          <cell r="K209" t="str">
            <v>Молодежная литература</v>
          </cell>
        </row>
        <row r="210">
          <cell r="A210" t="str">
            <v>01-003-31</v>
          </cell>
          <cell r="B210" t="str">
            <v>01-003</v>
          </cell>
          <cell r="C210" t="str">
            <v>Баркер Х.: Шоу безликих</v>
          </cell>
          <cell r="D210" t="str">
            <v>Баркер Х.</v>
          </cell>
          <cell r="E210" t="str">
            <v>Freedom</v>
          </cell>
          <cell r="F210" t="str">
            <v>Young Adult. Адский цирк</v>
          </cell>
          <cell r="G210">
            <v>2018</v>
          </cell>
          <cell r="H210" t="str">
            <v>Твердая обложка</v>
          </cell>
          <cell r="I210">
            <v>2160</v>
          </cell>
          <cell r="J210" t="str">
            <v>Художественная лит-ра</v>
          </cell>
          <cell r="K210" t="str">
            <v>Молодежная литература</v>
          </cell>
        </row>
        <row r="211">
          <cell r="A211" t="str">
            <v>01-003-32</v>
          </cell>
          <cell r="B211" t="str">
            <v>01-003</v>
          </cell>
          <cell r="C211" t="str">
            <v>Уатт Э.: Бумажная принцесса</v>
          </cell>
          <cell r="D211" t="str">
            <v>Уатт Э.</v>
          </cell>
          <cell r="E211" t="str">
            <v>АСТ</v>
          </cell>
          <cell r="F211" t="str">
            <v>Бумажная принцесса</v>
          </cell>
          <cell r="G211">
            <v>2017</v>
          </cell>
          <cell r="H211" t="str">
            <v>Твердая обложка</v>
          </cell>
          <cell r="I211">
            <v>2075</v>
          </cell>
          <cell r="J211" t="str">
            <v>Художественная лит-ра</v>
          </cell>
          <cell r="K211" t="str">
            <v>Молодежная литература</v>
          </cell>
        </row>
        <row r="212">
          <cell r="A212" t="str">
            <v>01-003-33</v>
          </cell>
          <cell r="B212" t="str">
            <v>01-003</v>
          </cell>
          <cell r="C212" t="str">
            <v>Риггз Р.: Сказки о странных</v>
          </cell>
          <cell r="D212" t="str">
            <v>Риггз Р.</v>
          </cell>
          <cell r="E212" t="str">
            <v>Клуб семейного досуга</v>
          </cell>
          <cell r="F212" t="str">
            <v>Без серии</v>
          </cell>
          <cell r="G212">
            <v>2017</v>
          </cell>
          <cell r="H212" t="str">
            <v>Твердая обложка</v>
          </cell>
          <cell r="I212">
            <v>3550</v>
          </cell>
          <cell r="J212" t="str">
            <v>Художественная лит-ра</v>
          </cell>
          <cell r="K212" t="str">
            <v>Молодежная литература</v>
          </cell>
        </row>
        <row r="213">
          <cell r="A213" t="str">
            <v>01-003-34</v>
          </cell>
          <cell r="B213" t="str">
            <v>01-003</v>
          </cell>
          <cell r="C213" t="str">
            <v>Уатт Э.: Сломленный принц</v>
          </cell>
          <cell r="D213" t="str">
            <v>Уатт Э.</v>
          </cell>
          <cell r="E213" t="str">
            <v>АСТ</v>
          </cell>
          <cell r="F213" t="str">
            <v>Бумажная принцесса</v>
          </cell>
          <cell r="G213">
            <v>2018</v>
          </cell>
          <cell r="H213" t="str">
            <v>Твердая обложка</v>
          </cell>
          <cell r="I213">
            <v>2075</v>
          </cell>
          <cell r="J213" t="str">
            <v>Художественная лит-ра</v>
          </cell>
          <cell r="K213" t="str">
            <v>Молодежная литература</v>
          </cell>
        </row>
        <row r="214">
          <cell r="A214" t="str">
            <v>01-003-35</v>
          </cell>
          <cell r="B214" t="str">
            <v>01-003</v>
          </cell>
          <cell r="C214" t="str">
            <v>Парк Д.: 180 секунд</v>
          </cell>
          <cell r="D214" t="str">
            <v>Парк Д.</v>
          </cell>
          <cell r="E214" t="str">
            <v>Freedom</v>
          </cell>
          <cell r="F214" t="str">
            <v>Young Adult. Бестселлеры</v>
          </cell>
          <cell r="G214">
            <v>2018</v>
          </cell>
          <cell r="H214" t="str">
            <v>Твердая обложка</v>
          </cell>
          <cell r="I214">
            <v>2025</v>
          </cell>
          <cell r="J214" t="str">
            <v>Художественная лит-ра</v>
          </cell>
          <cell r="K214" t="str">
            <v>Молодежная литература</v>
          </cell>
        </row>
        <row r="215">
          <cell r="A215" t="str">
            <v>01-003-36</v>
          </cell>
          <cell r="B215" t="str">
            <v>01-003</v>
          </cell>
          <cell r="C215" t="str">
            <v>Коул Т.: Мечта для нас</v>
          </cell>
          <cell r="D215" t="str">
            <v>Коул Т.</v>
          </cell>
          <cell r="E215" t="str">
            <v>Freedom</v>
          </cell>
          <cell r="F215" t="str">
            <v>Young Adult. Бестселлеры романтической прозы</v>
          </cell>
          <cell r="G215">
            <v>2019</v>
          </cell>
          <cell r="H215" t="str">
            <v>Твердая обложка</v>
          </cell>
          <cell r="I215">
            <v>2590</v>
          </cell>
          <cell r="J215" t="str">
            <v>Художественная лит-ра</v>
          </cell>
          <cell r="K215" t="str">
            <v>Молодежная литература</v>
          </cell>
        </row>
        <row r="216">
          <cell r="A216" t="str">
            <v>01-003-37</v>
          </cell>
          <cell r="B216" t="str">
            <v>01-003</v>
          </cell>
          <cell r="C216" t="str">
            <v>Тейлор Л.: Мечтатель Стрэндж</v>
          </cell>
          <cell r="D216" t="str">
            <v>Тейлор Л.</v>
          </cell>
          <cell r="E216" t="str">
            <v>Freedom</v>
          </cell>
          <cell r="F216" t="str">
            <v>Young Adult. Бестселлеры</v>
          </cell>
          <cell r="G216">
            <v>2018</v>
          </cell>
          <cell r="H216" t="str">
            <v>Твердая обложка</v>
          </cell>
          <cell r="I216">
            <v>2080</v>
          </cell>
          <cell r="J216" t="str">
            <v>Художественная лит-ра</v>
          </cell>
          <cell r="K216" t="str">
            <v>Молодежная литература</v>
          </cell>
        </row>
        <row r="217">
          <cell r="A217" t="str">
            <v>01-003-38</v>
          </cell>
          <cell r="B217" t="str">
            <v>01-003</v>
          </cell>
          <cell r="C217" t="str">
            <v>Клэр К.: Орудия смерти. Город костей</v>
          </cell>
          <cell r="D217" t="str">
            <v>Клэр К.</v>
          </cell>
          <cell r="E217" t="str">
            <v>АСТ</v>
          </cell>
          <cell r="F217" t="str">
            <v>Миры Кассандры Клэр</v>
          </cell>
          <cell r="G217">
            <v>2017</v>
          </cell>
          <cell r="H217" t="str">
            <v>Твердая обложка</v>
          </cell>
          <cell r="I217">
            <v>3190</v>
          </cell>
          <cell r="J217" t="str">
            <v>Художественная лит-ра</v>
          </cell>
          <cell r="K217" t="str">
            <v>Молодежная литература</v>
          </cell>
        </row>
        <row r="218">
          <cell r="A218" t="str">
            <v>01-003-39</v>
          </cell>
          <cell r="B218" t="str">
            <v>01-003</v>
          </cell>
          <cell r="C218" t="str">
            <v>Блейк К.: Три темные короны</v>
          </cell>
          <cell r="D218" t="str">
            <v>Блейк К.</v>
          </cell>
          <cell r="E218" t="str">
            <v>Freedom</v>
          </cell>
          <cell r="F218" t="str">
            <v>Young Adult. Фэнтези-бестселлер. Три короны</v>
          </cell>
          <cell r="G218">
            <v>2018</v>
          </cell>
          <cell r="H218" t="str">
            <v>Твердая обложка</v>
          </cell>
          <cell r="I218">
            <v>2200</v>
          </cell>
          <cell r="J218" t="str">
            <v>Художественная лит-ра</v>
          </cell>
          <cell r="K218" t="str">
            <v>Молодежная литература</v>
          </cell>
        </row>
        <row r="219">
          <cell r="A219" t="str">
            <v>01-003-40</v>
          </cell>
          <cell r="B219" t="str">
            <v>01-003</v>
          </cell>
          <cell r="C219" t="str">
            <v>Грин Д.: Виноваты звезды</v>
          </cell>
          <cell r="D219" t="str">
            <v>Грин Дж.</v>
          </cell>
          <cell r="E219" t="str">
            <v>АСТ</v>
          </cell>
          <cell r="F219" t="str">
            <v>MustRead - Прочесть всем</v>
          </cell>
          <cell r="G219">
            <v>2014</v>
          </cell>
          <cell r="H219" t="str">
            <v>Твердая обложка</v>
          </cell>
          <cell r="I219">
            <v>2180</v>
          </cell>
          <cell r="J219" t="str">
            <v>Художественная лит-ра</v>
          </cell>
          <cell r="K219" t="str">
            <v>Молодежная литература</v>
          </cell>
        </row>
        <row r="220">
          <cell r="A220" t="str">
            <v>01-003-41</v>
          </cell>
          <cell r="B220" t="str">
            <v>01-003</v>
          </cell>
          <cell r="C220" t="str">
            <v>Крамер С.: Мы с истекшим сроком годности</v>
          </cell>
          <cell r="D220" t="str">
            <v>Крамер С.</v>
          </cell>
          <cell r="E220" t="str">
            <v>АСТ</v>
          </cell>
          <cell r="F220" t="str">
            <v>Проект Стейс Крамер</v>
          </cell>
          <cell r="G220">
            <v>2019</v>
          </cell>
          <cell r="H220" t="str">
            <v>Твердая обложка</v>
          </cell>
          <cell r="I220">
            <v>2715</v>
          </cell>
          <cell r="J220" t="str">
            <v>Художественная лит-ра</v>
          </cell>
          <cell r="K220" t="str">
            <v>Молодежная литература</v>
          </cell>
        </row>
        <row r="221">
          <cell r="A221" t="str">
            <v>01-003-42</v>
          </cell>
          <cell r="B221" t="str">
            <v>01-003</v>
          </cell>
          <cell r="C221" t="str">
            <v>Грин Дж.: В поисках Аляски</v>
          </cell>
          <cell r="D221" t="str">
            <v>Грин Дж.</v>
          </cell>
          <cell r="E221" t="str">
            <v>Рипол</v>
          </cell>
          <cell r="F221" t="str">
            <v>Бумажные города</v>
          </cell>
          <cell r="G221">
            <v>2014</v>
          </cell>
          <cell r="H221" t="str">
            <v>Твердая обложка</v>
          </cell>
          <cell r="I221">
            <v>2750</v>
          </cell>
          <cell r="J221" t="str">
            <v>Художественная лит-ра</v>
          </cell>
          <cell r="K221" t="str">
            <v>Молодежная литература</v>
          </cell>
        </row>
        <row r="222">
          <cell r="A222" t="str">
            <v>01-003-43</v>
          </cell>
          <cell r="B222" t="str">
            <v>01-003</v>
          </cell>
          <cell r="C222" t="str">
            <v>Кашор К.: Одарённая</v>
          </cell>
          <cell r="D222" t="str">
            <v>Кашор К.</v>
          </cell>
          <cell r="E222" t="str">
            <v>Азбука</v>
          </cell>
          <cell r="F222" t="str">
            <v>Звезды Young Adult</v>
          </cell>
          <cell r="G222">
            <v>2019</v>
          </cell>
          <cell r="H222" t="str">
            <v>Твердая обложка</v>
          </cell>
          <cell r="I222">
            <v>2685</v>
          </cell>
          <cell r="J222" t="str">
            <v>Художественная лит-ра</v>
          </cell>
          <cell r="K222" t="str">
            <v>Молодежная литература</v>
          </cell>
        </row>
        <row r="223">
          <cell r="A223" t="str">
            <v>01-003-44</v>
          </cell>
          <cell r="B223" t="str">
            <v>01-003</v>
          </cell>
          <cell r="C223" t="str">
            <v>Риордан Р.: Испытания Аполлона. Тёмное пророчество</v>
          </cell>
          <cell r="D223" t="str">
            <v>Риордан Р.</v>
          </cell>
          <cell r="E223" t="str">
            <v>Эксмо</v>
          </cell>
          <cell r="F223" t="str">
            <v>Люди против магов</v>
          </cell>
          <cell r="G223">
            <v>2018</v>
          </cell>
          <cell r="H223" t="str">
            <v>Твердая обложка</v>
          </cell>
          <cell r="I223">
            <v>2140</v>
          </cell>
          <cell r="J223" t="str">
            <v>Художественная лит-ра</v>
          </cell>
          <cell r="K223" t="str">
            <v>Молодежная литература</v>
          </cell>
        </row>
        <row r="224">
          <cell r="A224" t="str">
            <v>01-003-45</v>
          </cell>
          <cell r="B224" t="str">
            <v>01-003</v>
          </cell>
          <cell r="C224" t="str">
            <v>Бринкманн К.: Идеальные (#1)</v>
          </cell>
          <cell r="D224" t="str">
            <v>Бринкманн К.</v>
          </cell>
          <cell r="E224" t="str">
            <v>Freedom</v>
          </cell>
          <cell r="F224" t="str">
            <v>Young Adult. Антиутопия. Благословенная мятежница</v>
          </cell>
          <cell r="G224">
            <v>2019</v>
          </cell>
          <cell r="H224" t="str">
            <v>Твердая обложка</v>
          </cell>
          <cell r="I224">
            <v>2335</v>
          </cell>
          <cell r="J224" t="str">
            <v>Художественная лит-ра</v>
          </cell>
          <cell r="K224" t="str">
            <v>Молодежная литература</v>
          </cell>
        </row>
        <row r="225">
          <cell r="A225" t="str">
            <v>01-003-46</v>
          </cell>
          <cell r="B225" t="str">
            <v>01-003</v>
          </cell>
          <cell r="C225" t="str">
            <v>Чупеко Р.: Костяная ведьма</v>
          </cell>
          <cell r="D225" t="str">
            <v>Чупеко Р.</v>
          </cell>
          <cell r="E225" t="str">
            <v>Freedom</v>
          </cell>
          <cell r="F225" t="str">
            <v>Young Adult. Костяная ведьма</v>
          </cell>
          <cell r="G225">
            <v>2018</v>
          </cell>
          <cell r="H225" t="str">
            <v>Твердая обложка</v>
          </cell>
          <cell r="I225">
            <v>2350</v>
          </cell>
          <cell r="J225" t="str">
            <v>Художественная лит-ра</v>
          </cell>
          <cell r="K225" t="str">
            <v>Молодежная литература</v>
          </cell>
        </row>
        <row r="226">
          <cell r="A226" t="str">
            <v>01-003-47</v>
          </cell>
          <cell r="B226" t="str">
            <v>01-003</v>
          </cell>
          <cell r="C226" t="str">
            <v>Уилсон С.: Изгнание</v>
          </cell>
          <cell r="D226" t="str">
            <v>Уилсон С.</v>
          </cell>
          <cell r="E226" t="str">
            <v>Freedom</v>
          </cell>
          <cell r="F226" t="str">
            <v>Young Adult. Антиутопия. Игры безрассудных</v>
          </cell>
          <cell r="G226">
            <v>2018</v>
          </cell>
          <cell r="H226" t="str">
            <v>Твердая обложка</v>
          </cell>
          <cell r="I226">
            <v>2250</v>
          </cell>
          <cell r="J226" t="str">
            <v>Художественная лит-ра</v>
          </cell>
          <cell r="K226" t="str">
            <v>Молодежная литература</v>
          </cell>
        </row>
        <row r="227">
          <cell r="A227" t="str">
            <v>01-003-48</v>
          </cell>
          <cell r="B227" t="str">
            <v>01-003</v>
          </cell>
          <cell r="C227" t="str">
            <v>Уортон У.: Пташка</v>
          </cell>
          <cell r="D227" t="str">
            <v>Уортон У.</v>
          </cell>
          <cell r="E227" t="str">
            <v>Like Book</v>
          </cell>
          <cell r="F227" t="str">
            <v>Young Adult. Легендарные книги</v>
          </cell>
          <cell r="G227">
            <v>2019</v>
          </cell>
          <cell r="H227" t="str">
            <v>Твердая обложка</v>
          </cell>
          <cell r="I227">
            <v>2195</v>
          </cell>
          <cell r="J227" t="str">
            <v>Художественная лит-ра</v>
          </cell>
          <cell r="K227" t="str">
            <v>Молодежная литература</v>
          </cell>
        </row>
        <row r="228">
          <cell r="A228" t="str">
            <v>01-003-49</v>
          </cell>
          <cell r="B228" t="str">
            <v>01-003</v>
          </cell>
          <cell r="C228" t="str">
            <v>Уэст К. Э.: Кошмар наяву</v>
          </cell>
          <cell r="D228" t="str">
            <v>Уэст К. Э.</v>
          </cell>
          <cell r="E228" t="str">
            <v>Эксмо</v>
          </cell>
          <cell r="F228" t="str">
            <v>Hello Neighbor. Привет, сосед</v>
          </cell>
          <cell r="G228">
            <v>2019</v>
          </cell>
          <cell r="H228" t="str">
            <v>Твердая обложка</v>
          </cell>
          <cell r="I228">
            <v>2195</v>
          </cell>
          <cell r="J228" t="str">
            <v>Художественная лит-ра</v>
          </cell>
          <cell r="K228" t="str">
            <v>Молодежная литература</v>
          </cell>
        </row>
        <row r="229">
          <cell r="A229" t="str">
            <v>01-003-50</v>
          </cell>
          <cell r="B229" t="str">
            <v>01-003</v>
          </cell>
          <cell r="C229" t="str">
            <v>Хармон Э.: Меняя лица</v>
          </cell>
          <cell r="D229" t="str">
            <v>Хармон Э.</v>
          </cell>
          <cell r="E229" t="str">
            <v>Клевер</v>
          </cell>
          <cell r="F229" t="str">
            <v>Романы Эми Хармон</v>
          </cell>
          <cell r="G229">
            <v>2018</v>
          </cell>
          <cell r="H229" t="str">
            <v>Мягкая обложка</v>
          </cell>
          <cell r="I229">
            <v>2460</v>
          </cell>
          <cell r="J229" t="str">
            <v>Художественная лит-ра</v>
          </cell>
          <cell r="K229" t="str">
            <v>Молодежная литература</v>
          </cell>
        </row>
        <row r="230">
          <cell r="A230" t="str">
            <v>01-003-51</v>
          </cell>
          <cell r="B230" t="str">
            <v>01-003</v>
          </cell>
          <cell r="C230" t="str">
            <v>Романы Эми Хармон</v>
          </cell>
          <cell r="D230" t="str">
            <v>Новик Н.</v>
          </cell>
          <cell r="E230" t="str">
            <v>Эксмо</v>
          </cell>
          <cell r="F230" t="str">
            <v>Young Adult. Фэнтези-бестселлеры</v>
          </cell>
          <cell r="G230">
            <v>2019</v>
          </cell>
          <cell r="H230" t="str">
            <v>Твердая обложка</v>
          </cell>
          <cell r="I230">
            <v>2420</v>
          </cell>
          <cell r="J230" t="str">
            <v>Художественная лит-ра</v>
          </cell>
          <cell r="K230" t="str">
            <v>Молодежная литература</v>
          </cell>
        </row>
        <row r="231">
          <cell r="A231" t="str">
            <v>01-003-52</v>
          </cell>
          <cell r="B231" t="str">
            <v>01-003</v>
          </cell>
          <cell r="C231" t="str">
            <v>Кристо А.: Уничтожить королевство</v>
          </cell>
          <cell r="D231" t="str">
            <v>Кристо А.</v>
          </cell>
          <cell r="E231" t="str">
            <v>Freedom</v>
          </cell>
          <cell r="F231" t="str">
            <v>Young Adult. Бестселлеры</v>
          </cell>
          <cell r="G231">
            <v>2018</v>
          </cell>
          <cell r="H231" t="str">
            <v>Твердая обложка</v>
          </cell>
          <cell r="I231">
            <v>2160</v>
          </cell>
          <cell r="J231" t="str">
            <v>Художественная лит-ра</v>
          </cell>
          <cell r="K231" t="str">
            <v>Молодежная литература</v>
          </cell>
        </row>
        <row r="232">
          <cell r="A232" t="str">
            <v>01-003-53</v>
          </cell>
          <cell r="B232" t="str">
            <v>01-003</v>
          </cell>
          <cell r="C232" t="str">
            <v>Смейл Х.: Вверх тормашками</v>
          </cell>
          <cell r="D232" t="str">
            <v>Смейл Х.</v>
          </cell>
          <cell r="E232" t="str">
            <v>Freedom</v>
          </cell>
          <cell r="F232" t="str">
            <v>Geek Girl</v>
          </cell>
          <cell r="G232">
            <v>2017</v>
          </cell>
          <cell r="H232" t="str">
            <v>Твердая обложка</v>
          </cell>
          <cell r="I232">
            <v>2245</v>
          </cell>
          <cell r="J232" t="str">
            <v>Художественная лит-ра</v>
          </cell>
          <cell r="K232" t="str">
            <v>Молодежная литература</v>
          </cell>
        </row>
        <row r="233">
          <cell r="A233" t="str">
            <v>01-003-54</v>
          </cell>
          <cell r="B233" t="str">
            <v>01-003</v>
          </cell>
          <cell r="C233" t="str">
            <v>Менон С.: Когда Димпл встретила Риши</v>
          </cell>
          <cell r="D233" t="str">
            <v>Менон С.</v>
          </cell>
          <cell r="E233" t="str">
            <v>Freedom</v>
          </cell>
          <cell r="F233" t="str">
            <v>Young Adult. Бестселлеры романтической прозы</v>
          </cell>
          <cell r="G233">
            <v>2018</v>
          </cell>
          <cell r="H233" t="str">
            <v>Твердая обложка</v>
          </cell>
          <cell r="I233">
            <v>2090</v>
          </cell>
          <cell r="J233" t="str">
            <v>Художественная лит-ра</v>
          </cell>
          <cell r="K233" t="str">
            <v>Молодежная литература</v>
          </cell>
        </row>
        <row r="234">
          <cell r="A234" t="str">
            <v>01-003-55</v>
          </cell>
          <cell r="B234" t="str">
            <v>01-003</v>
          </cell>
          <cell r="C234" t="str">
            <v>Стивотер М.: Воронята</v>
          </cell>
          <cell r="D234" t="str">
            <v>Стивотер М.</v>
          </cell>
          <cell r="E234" t="str">
            <v>Freedom</v>
          </cell>
          <cell r="F234" t="str">
            <v>Young Adult. Бестселлер Мэгги Стивотер. Воронята</v>
          </cell>
          <cell r="G234">
            <v>2018</v>
          </cell>
          <cell r="H234" t="str">
            <v>Твердая обложка</v>
          </cell>
          <cell r="I234">
            <v>2290</v>
          </cell>
          <cell r="J234" t="str">
            <v>Художественная лит-ра</v>
          </cell>
          <cell r="K234" t="str">
            <v>Молодежная литература</v>
          </cell>
        </row>
        <row r="235">
          <cell r="A235" t="str">
            <v>01-003-56</v>
          </cell>
          <cell r="B235" t="str">
            <v>01-003</v>
          </cell>
          <cell r="C235" t="str">
            <v>Хармон Э.: Young Adult. Романы Эми Хармон. Королева и лекарь</v>
          </cell>
          <cell r="D235" t="str">
            <v>Хармон Э.</v>
          </cell>
          <cell r="E235" t="str">
            <v>Клевер</v>
          </cell>
          <cell r="F235" t="str">
            <v>Романы Эми Хармон</v>
          </cell>
          <cell r="G235">
            <v>2018</v>
          </cell>
          <cell r="H235" t="str">
            <v>Мягкая обложка</v>
          </cell>
          <cell r="I235">
            <v>2790</v>
          </cell>
          <cell r="J235" t="str">
            <v>Художественная лит-ра</v>
          </cell>
          <cell r="K235" t="str">
            <v>Молодежная литература</v>
          </cell>
        </row>
        <row r="236">
          <cell r="A236" t="str">
            <v>01-003-57</v>
          </cell>
          <cell r="B236" t="str">
            <v>01-003</v>
          </cell>
          <cell r="C236" t="str">
            <v>Рэй К.: Все краски Рима</v>
          </cell>
          <cell r="D236" t="str">
            <v>Рэй К.</v>
          </cell>
          <cell r="E236" t="str">
            <v>Росмэн</v>
          </cell>
          <cell r="F236" t="str">
            <v>Love&amp;Travel</v>
          </cell>
          <cell r="G236">
            <v>2018</v>
          </cell>
          <cell r="H236" t="str">
            <v>Твердая обложка</v>
          </cell>
          <cell r="I236">
            <v>2655</v>
          </cell>
          <cell r="J236" t="str">
            <v>Художественная лит-ра</v>
          </cell>
          <cell r="K236" t="str">
            <v>Молодежная литература</v>
          </cell>
        </row>
        <row r="237">
          <cell r="A237" t="str">
            <v>01-003-58</v>
          </cell>
          <cell r="B237" t="str">
            <v>01-003</v>
          </cell>
          <cell r="C237" t="str">
            <v>Клэр К.: Орудия смерти. Город Небесного огня</v>
          </cell>
          <cell r="D237" t="str">
            <v>Клэр К.</v>
          </cell>
          <cell r="E237" t="str">
            <v>АСТ</v>
          </cell>
          <cell r="F237" t="str">
            <v>Миры Кассандры Клэр</v>
          </cell>
          <cell r="G237">
            <v>2019</v>
          </cell>
          <cell r="H237" t="str">
            <v>Твердая обложка</v>
          </cell>
          <cell r="I237">
            <v>4550</v>
          </cell>
          <cell r="J237" t="str">
            <v>Художественная лит-ра</v>
          </cell>
          <cell r="K237" t="str">
            <v>Молодежная литература</v>
          </cell>
        </row>
        <row r="238">
          <cell r="A238" t="str">
            <v>01-003-59</v>
          </cell>
          <cell r="B238" t="str">
            <v>01-003</v>
          </cell>
          <cell r="C238" t="str">
            <v>Клэр К.: Орудия смерти. Город праха</v>
          </cell>
          <cell r="D238" t="str">
            <v>Клэр К.</v>
          </cell>
          <cell r="E238" t="str">
            <v>АСТ</v>
          </cell>
          <cell r="F238" t="str">
            <v>Миры Кассандры Клэр</v>
          </cell>
          <cell r="G238">
            <v>2018</v>
          </cell>
          <cell r="H238" t="str">
            <v>Твердая обложка</v>
          </cell>
          <cell r="I238">
            <v>2860</v>
          </cell>
          <cell r="J238" t="str">
            <v>Художественная лит-ра</v>
          </cell>
          <cell r="K238" t="str">
            <v>Молодежная литература</v>
          </cell>
        </row>
        <row r="239">
          <cell r="A239" t="str">
            <v>01-003-60</v>
          </cell>
          <cell r="B239" t="str">
            <v>01-003</v>
          </cell>
          <cell r="C239" t="str">
            <v>Джей-Джонс С.: Песнь теней</v>
          </cell>
          <cell r="D239" t="str">
            <v>Джей-Джонс С.</v>
          </cell>
          <cell r="E239" t="str">
            <v>АСТ</v>
          </cell>
          <cell r="F239" t="str">
            <v>Лучшее молодежное фэнтези</v>
          </cell>
          <cell r="G239">
            <v>2019</v>
          </cell>
          <cell r="H239" t="str">
            <v>Твердая обложка</v>
          </cell>
          <cell r="I239">
            <v>3590</v>
          </cell>
          <cell r="J239" t="str">
            <v>Художественная лит-ра</v>
          </cell>
          <cell r="K239" t="str">
            <v>Молодежная литература</v>
          </cell>
        </row>
        <row r="240">
          <cell r="A240" t="str">
            <v>01-003-61</v>
          </cell>
          <cell r="B240" t="str">
            <v>01-003</v>
          </cell>
          <cell r="C240" t="str">
            <v>Клима Г.: Солнце сквозь пальцы</v>
          </cell>
          <cell r="D240" t="str">
            <v>Клима Г.</v>
          </cell>
          <cell r="E240" t="str">
            <v>КомпасГид ИД</v>
          </cell>
          <cell r="F240" t="str">
            <v>YA</v>
          </cell>
          <cell r="G240">
            <v>2018</v>
          </cell>
          <cell r="H240" t="str">
            <v>Твердая обложка</v>
          </cell>
          <cell r="I240">
            <v>4395</v>
          </cell>
          <cell r="J240" t="str">
            <v>Художественная лит-ра</v>
          </cell>
          <cell r="K240" t="str">
            <v>Молодежная литература</v>
          </cell>
        </row>
        <row r="241">
          <cell r="A241" t="str">
            <v>01-003-62</v>
          </cell>
          <cell r="B241" t="str">
            <v>01-003</v>
          </cell>
          <cell r="C241" t="str">
            <v>Уилсон С. М.: Испытание</v>
          </cell>
          <cell r="D241" t="str">
            <v>Уилсон С. М.</v>
          </cell>
          <cell r="E241" t="str">
            <v>Freedom</v>
          </cell>
          <cell r="F241" t="str">
            <v>Young Adult. Антиутопия. Игры безрассудных</v>
          </cell>
          <cell r="G241">
            <v>2018</v>
          </cell>
          <cell r="H241" t="str">
            <v>Твердая обложка</v>
          </cell>
          <cell r="I241">
            <v>2180</v>
          </cell>
          <cell r="J241" t="str">
            <v>Художественная лит-ра</v>
          </cell>
          <cell r="K241" t="str">
            <v>Молодежная литература</v>
          </cell>
        </row>
        <row r="242">
          <cell r="A242" t="str">
            <v>01-003-63</v>
          </cell>
          <cell r="B242" t="str">
            <v>01-003</v>
          </cell>
          <cell r="C242" t="str">
            <v>Шваб В.: Зло</v>
          </cell>
          <cell r="D242" t="str">
            <v>Шваб В.</v>
          </cell>
          <cell r="E242" t="str">
            <v>Эксмо</v>
          </cell>
          <cell r="F242" t="str">
            <v>Темная магия Виктории Шваб</v>
          </cell>
          <cell r="G242">
            <v>2018</v>
          </cell>
          <cell r="H242" t="str">
            <v>Твердая обложка</v>
          </cell>
          <cell r="I242">
            <v>3100</v>
          </cell>
          <cell r="J242" t="str">
            <v>Художественная лит-ра</v>
          </cell>
          <cell r="K242" t="str">
            <v>Молодежная литература</v>
          </cell>
        </row>
        <row r="243">
          <cell r="A243" t="str">
            <v>01-004-01</v>
          </cell>
          <cell r="B243" t="str">
            <v>01-004</v>
          </cell>
          <cell r="C243" t="str">
            <v>Оруэлл Дж.: 1984</v>
          </cell>
          <cell r="D243" t="str">
            <v>Оруэлл Дж.</v>
          </cell>
          <cell r="E243" t="str">
            <v>АСТ</v>
          </cell>
          <cell r="F243" t="str">
            <v>Эксклюзивная классика</v>
          </cell>
          <cell r="G243">
            <v>2014</v>
          </cell>
          <cell r="H243" t="str">
            <v>Мягкая обложка</v>
          </cell>
          <cell r="I243">
            <v>1090</v>
          </cell>
          <cell r="J243" t="str">
            <v>Художественная лит-ра</v>
          </cell>
          <cell r="K243" t="str">
            <v>Всемирная классика</v>
          </cell>
        </row>
        <row r="244">
          <cell r="A244" t="str">
            <v>01-004-02</v>
          </cell>
          <cell r="B244" t="str">
            <v>01-004</v>
          </cell>
          <cell r="C244" t="str">
            <v>Хаксли О.: О дивный новый мир</v>
          </cell>
          <cell r="D244" t="str">
            <v>Хаксли О.</v>
          </cell>
          <cell r="E244" t="str">
            <v>АСТ</v>
          </cell>
          <cell r="F244" t="str">
            <v>Эксклюзивная классика</v>
          </cell>
          <cell r="G244">
            <v>2014</v>
          </cell>
          <cell r="H244" t="str">
            <v>Мягкая обложка</v>
          </cell>
          <cell r="I244">
            <v>1150</v>
          </cell>
          <cell r="J244" t="str">
            <v>Художественная лит-ра</v>
          </cell>
          <cell r="K244" t="str">
            <v>Всемирная классика</v>
          </cell>
        </row>
        <row r="245">
          <cell r="A245" t="str">
            <v>01-004-03</v>
          </cell>
          <cell r="B245" t="str">
            <v>01-004</v>
          </cell>
          <cell r="C245" t="str">
            <v>Остен Дж.: Гордость и предубеждение</v>
          </cell>
          <cell r="D245" t="str">
            <v>Остин Дж.</v>
          </cell>
          <cell r="E245" t="str">
            <v>Азбука</v>
          </cell>
          <cell r="F245" t="str">
            <v>Мировая классика</v>
          </cell>
          <cell r="G245">
            <v>2013</v>
          </cell>
          <cell r="H245" t="str">
            <v>Твердая обложка</v>
          </cell>
          <cell r="I245">
            <v>1100</v>
          </cell>
          <cell r="J245" t="str">
            <v>Художественная лит-ра</v>
          </cell>
          <cell r="K245" t="str">
            <v>Всемирная классика</v>
          </cell>
        </row>
        <row r="246">
          <cell r="A246" t="str">
            <v>01-004-04</v>
          </cell>
          <cell r="B246" t="str">
            <v>01-004</v>
          </cell>
          <cell r="C246" t="str">
            <v xml:space="preserve">Толстой Л. Н.: Война и мир. Комплект из 2-х книг </v>
          </cell>
          <cell r="D246" t="str">
            <v>Толстой Л. Н.</v>
          </cell>
          <cell r="E246" t="str">
            <v>Азбука</v>
          </cell>
          <cell r="F246" t="str">
            <v>Мировая классика</v>
          </cell>
          <cell r="G246">
            <v>2015</v>
          </cell>
          <cell r="H246" t="str">
            <v>Твердая обложка</v>
          </cell>
          <cell r="I246">
            <v>1890</v>
          </cell>
          <cell r="J246" t="str">
            <v>Художественная лит-ра</v>
          </cell>
          <cell r="K246" t="str">
            <v>Всемирная классика</v>
          </cell>
        </row>
        <row r="247">
          <cell r="A247" t="str">
            <v>01-004-05</v>
          </cell>
          <cell r="B247" t="str">
            <v>01-004</v>
          </cell>
          <cell r="C247" t="str">
            <v>Лондон Дж.: Мартин Иден</v>
          </cell>
          <cell r="D247" t="str">
            <v>Лондон Дж.</v>
          </cell>
          <cell r="E247" t="str">
            <v>Эксмо</v>
          </cell>
          <cell r="F247" t="str">
            <v>Pocket book</v>
          </cell>
          <cell r="G247">
            <v>2018</v>
          </cell>
          <cell r="H247" t="str">
            <v>Мягкая обложка</v>
          </cell>
          <cell r="I247">
            <v>805</v>
          </cell>
          <cell r="J247" t="str">
            <v>Художественная лит-ра</v>
          </cell>
          <cell r="K247" t="str">
            <v>Всемирная классика</v>
          </cell>
        </row>
        <row r="248">
          <cell r="A248" t="str">
            <v>01-004-06</v>
          </cell>
          <cell r="B248" t="str">
            <v>01-004</v>
          </cell>
          <cell r="C248" t="str">
            <v>Тысяча и одна ночь.</v>
          </cell>
          <cell r="D248"/>
          <cell r="E248" t="str">
            <v>Азбука</v>
          </cell>
          <cell r="F248" t="str">
            <v>Мировая классика</v>
          </cell>
          <cell r="G248">
            <v>2015</v>
          </cell>
          <cell r="H248" t="str">
            <v>Твердая обложка</v>
          </cell>
          <cell r="I248">
            <v>950</v>
          </cell>
          <cell r="J248" t="str">
            <v>Художественная лит-ра</v>
          </cell>
          <cell r="K248" t="str">
            <v>Всемирная классика</v>
          </cell>
        </row>
        <row r="249">
          <cell r="A249" t="str">
            <v>01-004-07</v>
          </cell>
          <cell r="B249" t="str">
            <v>01-004</v>
          </cell>
          <cell r="C249" t="str">
            <v>Данте Алигьери: Божественная комедия</v>
          </cell>
          <cell r="D249" t="str">
            <v>Данте Алигьери</v>
          </cell>
          <cell r="E249" t="str">
            <v>Азбука</v>
          </cell>
          <cell r="F249" t="str">
            <v>Мировая классика</v>
          </cell>
          <cell r="G249">
            <v>2013</v>
          </cell>
          <cell r="H249" t="str">
            <v>Твердая обложка</v>
          </cell>
          <cell r="I249">
            <v>840</v>
          </cell>
          <cell r="J249" t="str">
            <v>Художественная лит-ра</v>
          </cell>
          <cell r="K249" t="str">
            <v>Всемирная классика</v>
          </cell>
        </row>
        <row r="250">
          <cell r="A250" t="str">
            <v>01-004-08</v>
          </cell>
          <cell r="B250" t="str">
            <v>01-004</v>
          </cell>
          <cell r="C250" t="str">
            <v>Бронте Ш.: Джейн Эйр</v>
          </cell>
          <cell r="D250" t="str">
            <v>Бронте Ш.</v>
          </cell>
          <cell r="E250" t="str">
            <v>Азбука</v>
          </cell>
          <cell r="F250" t="str">
            <v>Мировая классика</v>
          </cell>
          <cell r="G250">
            <v>2015</v>
          </cell>
          <cell r="H250" t="str">
            <v>Твердая обложка</v>
          </cell>
          <cell r="I250">
            <v>940</v>
          </cell>
          <cell r="J250" t="str">
            <v>Художественная лит-ра</v>
          </cell>
          <cell r="K250" t="str">
            <v>Всемирная классика</v>
          </cell>
        </row>
        <row r="251">
          <cell r="A251" t="str">
            <v>01-004-09</v>
          </cell>
          <cell r="B251" t="str">
            <v>01-004</v>
          </cell>
          <cell r="C251" t="str">
            <v>Бронте Э.: Грозовой перевал</v>
          </cell>
          <cell r="D251" t="str">
            <v>Бронте Э.</v>
          </cell>
          <cell r="E251" t="str">
            <v>Азбука</v>
          </cell>
          <cell r="F251" t="str">
            <v>Мировая классика</v>
          </cell>
          <cell r="G251">
            <v>2013</v>
          </cell>
          <cell r="H251" t="str">
            <v>Твердая обложка</v>
          </cell>
          <cell r="I251">
            <v>790</v>
          </cell>
          <cell r="J251" t="str">
            <v>Художественная лит-ра</v>
          </cell>
          <cell r="K251" t="str">
            <v>Всемирная классика</v>
          </cell>
        </row>
        <row r="252">
          <cell r="A252" t="str">
            <v>01-004-10</v>
          </cell>
          <cell r="B252" t="str">
            <v>01-004</v>
          </cell>
          <cell r="C252" t="str">
            <v>Гюнтекин Р. Н.: Королек - птичка певчая</v>
          </cell>
          <cell r="D252" t="str">
            <v>Гюнтекин Р. Н.</v>
          </cell>
          <cell r="E252" t="str">
            <v>Рипол</v>
          </cell>
          <cell r="F252" t="str">
            <v>Мировой бестселлер</v>
          </cell>
          <cell r="G252">
            <v>2018</v>
          </cell>
          <cell r="H252" t="str">
            <v>Мягкая обложка</v>
          </cell>
          <cell r="I252">
            <v>1750</v>
          </cell>
          <cell r="J252" t="str">
            <v>Художественная лит-ра</v>
          </cell>
          <cell r="K252" t="str">
            <v>Всемирная классика</v>
          </cell>
        </row>
        <row r="253">
          <cell r="A253" t="str">
            <v>01-004-11</v>
          </cell>
          <cell r="B253" t="str">
            <v>01-004</v>
          </cell>
          <cell r="C253" t="str">
            <v>Оруэлл Дж.: 1984</v>
          </cell>
          <cell r="D253" t="str">
            <v>Оруэлл Дж.</v>
          </cell>
          <cell r="E253" t="str">
            <v>АСТ</v>
          </cell>
          <cell r="F253" t="str">
            <v>Эксклюзивная классика. Лучшее</v>
          </cell>
          <cell r="G253">
            <v>2017</v>
          </cell>
          <cell r="H253" t="str">
            <v>Твердая обложка</v>
          </cell>
          <cell r="I253">
            <v>1805</v>
          </cell>
          <cell r="J253" t="str">
            <v>Художественная лит-ра</v>
          </cell>
          <cell r="K253" t="str">
            <v>Всемирная классика</v>
          </cell>
        </row>
        <row r="254">
          <cell r="A254" t="str">
            <v>01-004-12</v>
          </cell>
          <cell r="B254" t="str">
            <v>01-004</v>
          </cell>
          <cell r="C254" t="str">
            <v>Уайльд О.: Портрет Дориана Грея</v>
          </cell>
          <cell r="D254" t="str">
            <v>Уайльд О.</v>
          </cell>
          <cell r="E254" t="str">
            <v>Азбука</v>
          </cell>
          <cell r="F254" t="str">
            <v>Мировая классика</v>
          </cell>
          <cell r="G254">
            <v>2013</v>
          </cell>
          <cell r="H254" t="str">
            <v>Твердая обложка</v>
          </cell>
          <cell r="I254">
            <v>1100</v>
          </cell>
          <cell r="J254" t="str">
            <v>Художественная лит-ра</v>
          </cell>
          <cell r="K254" t="str">
            <v>Всемирная классика</v>
          </cell>
        </row>
        <row r="255">
          <cell r="A255" t="str">
            <v>01-004-13</v>
          </cell>
          <cell r="B255" t="str">
            <v>01-004</v>
          </cell>
          <cell r="C255" t="str">
            <v>Толстой Л. Н.: Война и мир (в 2-х книгах) (комплект)</v>
          </cell>
          <cell r="D255" t="str">
            <v>Толстой Л. Н.</v>
          </cell>
          <cell r="E255" t="str">
            <v>Азбука</v>
          </cell>
          <cell r="F255" t="str">
            <v>Азбука - классика</v>
          </cell>
          <cell r="G255">
            <v>2015</v>
          </cell>
          <cell r="H255" t="str">
            <v>Мягкая обложка</v>
          </cell>
          <cell r="I255">
            <v>2190</v>
          </cell>
          <cell r="J255" t="str">
            <v>Художественная лит-ра</v>
          </cell>
          <cell r="K255" t="str">
            <v>Всемирная классика</v>
          </cell>
        </row>
        <row r="256">
          <cell r="A256" t="str">
            <v>01-004-14</v>
          </cell>
          <cell r="B256" t="str">
            <v>01-004</v>
          </cell>
          <cell r="C256" t="str">
            <v>Шолохов М.: Тихий Дон (в 2-х книгах) (комплект)</v>
          </cell>
          <cell r="D256" t="str">
            <v>Шолохов М. А.</v>
          </cell>
          <cell r="E256" t="str">
            <v>Азбука</v>
          </cell>
          <cell r="F256" t="str">
            <v>Азбука - классика</v>
          </cell>
          <cell r="G256">
            <v>2015</v>
          </cell>
          <cell r="H256" t="str">
            <v>Мягкая обложка</v>
          </cell>
          <cell r="I256">
            <v>2160</v>
          </cell>
          <cell r="J256" t="str">
            <v>Художественная лит-ра</v>
          </cell>
          <cell r="K256" t="str">
            <v>Всемирная классика</v>
          </cell>
        </row>
        <row r="257">
          <cell r="A257" t="str">
            <v>01-004-15</v>
          </cell>
          <cell r="B257" t="str">
            <v>01-004</v>
          </cell>
          <cell r="C257" t="str">
            <v>Джером К. Дж.: Трое в лодке, не считая собаки</v>
          </cell>
          <cell r="D257" t="str">
            <v>Джером К. Дж.</v>
          </cell>
          <cell r="E257" t="str">
            <v>Азбука</v>
          </cell>
          <cell r="F257" t="str">
            <v>Мировая классика</v>
          </cell>
          <cell r="G257">
            <v>2015</v>
          </cell>
          <cell r="H257" t="str">
            <v>Твердая обложка</v>
          </cell>
          <cell r="I257">
            <v>950</v>
          </cell>
          <cell r="J257" t="str">
            <v>Художественная лит-ра</v>
          </cell>
          <cell r="K257" t="str">
            <v>Всемирная классика</v>
          </cell>
        </row>
        <row r="258">
          <cell r="A258" t="str">
            <v>01-004-16</v>
          </cell>
          <cell r="B258" t="str">
            <v>01-004</v>
          </cell>
          <cell r="C258" t="str">
            <v>Цвейг С.: Нетерпение сердца</v>
          </cell>
          <cell r="D258" t="str">
            <v>Цвейг С.</v>
          </cell>
          <cell r="E258" t="str">
            <v>Азбука</v>
          </cell>
          <cell r="F258" t="str">
            <v>Мировая классика</v>
          </cell>
          <cell r="G258">
            <v>2015</v>
          </cell>
          <cell r="H258" t="str">
            <v>Твердая обложка</v>
          </cell>
          <cell r="I258">
            <v>950</v>
          </cell>
          <cell r="J258" t="str">
            <v>Художественная лит-ра</v>
          </cell>
          <cell r="K258" t="str">
            <v>Всемирная классика</v>
          </cell>
        </row>
        <row r="259">
          <cell r="A259" t="str">
            <v>01-004-17</v>
          </cell>
          <cell r="B259" t="str">
            <v>01-004</v>
          </cell>
          <cell r="C259" t="str">
            <v>Дюма А.: Граф Монте-Кристо. В 2 кн. Кн. 1</v>
          </cell>
          <cell r="D259" t="str">
            <v>Дюма А.</v>
          </cell>
          <cell r="E259" t="str">
            <v>АСТ</v>
          </cell>
          <cell r="F259" t="str">
            <v>Лучшая мировая классика</v>
          </cell>
          <cell r="G259">
            <v>2019</v>
          </cell>
          <cell r="H259" t="str">
            <v>Твердая обложка</v>
          </cell>
          <cell r="I259">
            <v>1190</v>
          </cell>
          <cell r="J259" t="str">
            <v>Художественная лит-ра</v>
          </cell>
          <cell r="K259" t="str">
            <v>Всемирная классика</v>
          </cell>
        </row>
        <row r="260">
          <cell r="A260" t="str">
            <v>01-004-18</v>
          </cell>
          <cell r="B260" t="str">
            <v>01-004</v>
          </cell>
          <cell r="C260" t="str">
            <v>Гюго В.: Отверженные</v>
          </cell>
          <cell r="D260" t="str">
            <v>Гюго В.</v>
          </cell>
          <cell r="E260" t="str">
            <v>Азбука</v>
          </cell>
          <cell r="F260" t="str">
            <v>Мировая классика</v>
          </cell>
          <cell r="G260">
            <v>2015</v>
          </cell>
          <cell r="H260" t="str">
            <v>Твердая обложка</v>
          </cell>
          <cell r="I260">
            <v>940</v>
          </cell>
          <cell r="J260" t="str">
            <v>Художественная лит-ра</v>
          </cell>
          <cell r="K260" t="str">
            <v>Всемирная классика</v>
          </cell>
        </row>
        <row r="261">
          <cell r="A261" t="str">
            <v>01-004-19</v>
          </cell>
          <cell r="B261" t="str">
            <v>01-004</v>
          </cell>
          <cell r="C261" t="str">
            <v>Дюма А.: Граф Монте-Кристо. В 2-х томах</v>
          </cell>
          <cell r="D261" t="str">
            <v>Дюма А.</v>
          </cell>
          <cell r="E261" t="str">
            <v>Азбука</v>
          </cell>
          <cell r="F261" t="str">
            <v>Мировая классика</v>
          </cell>
          <cell r="G261">
            <v>2013</v>
          </cell>
          <cell r="H261" t="str">
            <v>Мягкая обложка</v>
          </cell>
          <cell r="I261">
            <v>2150</v>
          </cell>
          <cell r="J261" t="str">
            <v>Художественная лит-ра</v>
          </cell>
          <cell r="K261" t="str">
            <v>Всемирная классика</v>
          </cell>
        </row>
        <row r="262">
          <cell r="A262" t="str">
            <v>01-004-20</v>
          </cell>
          <cell r="B262" t="str">
            <v>01-004</v>
          </cell>
          <cell r="C262" t="str">
            <v>Бичер-Стоу Г.: Хижина дяди Тома</v>
          </cell>
          <cell r="D262" t="str">
            <v>Бичер-Стоу Г.</v>
          </cell>
          <cell r="E262" t="str">
            <v>Азбука</v>
          </cell>
          <cell r="F262" t="str">
            <v>Мировая классика</v>
          </cell>
          <cell r="G262">
            <v>2017</v>
          </cell>
          <cell r="H262" t="str">
            <v>Твердая обложка</v>
          </cell>
          <cell r="I262">
            <v>875</v>
          </cell>
          <cell r="J262" t="str">
            <v>Художественная лит-ра</v>
          </cell>
          <cell r="K262" t="str">
            <v>Всемирная классика</v>
          </cell>
        </row>
        <row r="263">
          <cell r="A263" t="str">
            <v>01-004-21</v>
          </cell>
          <cell r="B263" t="str">
            <v>01-004</v>
          </cell>
          <cell r="C263" t="str">
            <v>Шекспир У.: Трагедии</v>
          </cell>
          <cell r="D263" t="str">
            <v>Шекспир У.</v>
          </cell>
          <cell r="E263" t="str">
            <v>Азбука</v>
          </cell>
          <cell r="F263" t="str">
            <v>Мировая классика</v>
          </cell>
          <cell r="G263">
            <v>2015</v>
          </cell>
          <cell r="H263" t="str">
            <v>Твердая обложка</v>
          </cell>
          <cell r="I263">
            <v>950</v>
          </cell>
          <cell r="J263" t="str">
            <v>Художественная лит-ра</v>
          </cell>
          <cell r="K263" t="str">
            <v>Всемирная классика</v>
          </cell>
        </row>
        <row r="264">
          <cell r="A264" t="str">
            <v>01-004-22</v>
          </cell>
          <cell r="B264" t="str">
            <v>01-004</v>
          </cell>
          <cell r="C264" t="str">
            <v>Оруэлл Дж.: 1984. Скотный двор (новый перевод Скотного двора)</v>
          </cell>
          <cell r="D264" t="str">
            <v>Оруэлл Дж.</v>
          </cell>
          <cell r="E264" t="str">
            <v>АСТ</v>
          </cell>
          <cell r="F264" t="str">
            <v>Зарубежная классика</v>
          </cell>
          <cell r="G264">
            <v>2017</v>
          </cell>
          <cell r="H264" t="str">
            <v>Твердая обложка</v>
          </cell>
          <cell r="I264">
            <v>1590</v>
          </cell>
          <cell r="J264" t="str">
            <v>Художественная лит-ра</v>
          </cell>
          <cell r="K264" t="str">
            <v>Всемирная классика</v>
          </cell>
        </row>
        <row r="265">
          <cell r="A265" t="str">
            <v>01-004-23</v>
          </cell>
          <cell r="B265" t="str">
            <v>01-004</v>
          </cell>
          <cell r="C265" t="str">
            <v>Булгаков М. А.: Морфий</v>
          </cell>
          <cell r="D265" t="str">
            <v>Булгаков М. А.</v>
          </cell>
          <cell r="E265" t="str">
            <v>АСТ</v>
          </cell>
          <cell r="F265" t="str">
            <v>Эксклюзив: Русская классика</v>
          </cell>
          <cell r="G265">
            <v>2016</v>
          </cell>
          <cell r="H265" t="str">
            <v>Мягкая обложка</v>
          </cell>
          <cell r="I265">
            <v>790</v>
          </cell>
          <cell r="J265" t="str">
            <v>Художественная лит-ра</v>
          </cell>
          <cell r="K265" t="str">
            <v>Всемирная классика</v>
          </cell>
        </row>
        <row r="266">
          <cell r="A266" t="str">
            <v>01-004-24</v>
          </cell>
          <cell r="B266" t="str">
            <v>01-004</v>
          </cell>
          <cell r="C266" t="str">
            <v>Олкотт Л. М.: Маленькие женщины</v>
          </cell>
          <cell r="D266" t="str">
            <v>Олкотт Л. М.</v>
          </cell>
          <cell r="E266" t="str">
            <v>Азбука</v>
          </cell>
          <cell r="F266" t="str">
            <v>Азбука - классика</v>
          </cell>
          <cell r="G266">
            <v>2017</v>
          </cell>
          <cell r="H266" t="str">
            <v>Мягкая обложка</v>
          </cell>
          <cell r="I266">
            <v>1015</v>
          </cell>
          <cell r="J266" t="str">
            <v>Художественная лит-ра</v>
          </cell>
          <cell r="K266" t="str">
            <v>Всемирная классика</v>
          </cell>
        </row>
        <row r="267">
          <cell r="A267" t="str">
            <v>01-004-25</v>
          </cell>
          <cell r="B267" t="str">
            <v>01-004</v>
          </cell>
          <cell r="C267" t="str">
            <v>Лондон Дж.: Любовь к жизни</v>
          </cell>
          <cell r="D267" t="str">
            <v>Лондон Дж.</v>
          </cell>
          <cell r="E267" t="str">
            <v>Азбука</v>
          </cell>
          <cell r="F267" t="str">
            <v>Мировая классика</v>
          </cell>
          <cell r="G267">
            <v>2017</v>
          </cell>
          <cell r="H267" t="str">
            <v>Твердая обложка</v>
          </cell>
          <cell r="I267">
            <v>940</v>
          </cell>
          <cell r="J267" t="str">
            <v>Художественная лит-ра</v>
          </cell>
          <cell r="K267" t="str">
            <v>Всемирная классика</v>
          </cell>
        </row>
        <row r="268">
          <cell r="A268" t="str">
            <v>01-004-26</v>
          </cell>
          <cell r="B268" t="str">
            <v>01-004</v>
          </cell>
          <cell r="C268" t="str">
            <v>Стейнбек Дж.: Гроздья гнева</v>
          </cell>
          <cell r="D268" t="str">
            <v>Стейнбек Дж.</v>
          </cell>
          <cell r="E268" t="str">
            <v>Азбука</v>
          </cell>
          <cell r="F268" t="str">
            <v>Мировая классика</v>
          </cell>
          <cell r="G268">
            <v>2014</v>
          </cell>
          <cell r="H268" t="str">
            <v>Твердая обложка</v>
          </cell>
          <cell r="I268">
            <v>940</v>
          </cell>
          <cell r="J268" t="str">
            <v>Художественная лит-ра</v>
          </cell>
          <cell r="K268" t="str">
            <v>Всемирная классика</v>
          </cell>
        </row>
        <row r="269">
          <cell r="A269" t="str">
            <v>01-004-27</v>
          </cell>
          <cell r="B269" t="str">
            <v>01-004</v>
          </cell>
          <cell r="C269" t="str">
            <v>Ремарк Э. М.: Три товарища (в переводе Архипова)</v>
          </cell>
          <cell r="D269" t="str">
            <v>Ремарк Э. М.</v>
          </cell>
          <cell r="E269" t="str">
            <v>АСТ</v>
          </cell>
          <cell r="F269" t="str">
            <v>Эксклюзивная классика</v>
          </cell>
          <cell r="G269">
            <v>2018</v>
          </cell>
          <cell r="H269" t="str">
            <v>Мягкая обложка</v>
          </cell>
          <cell r="I269">
            <v>1315</v>
          </cell>
          <cell r="J269" t="str">
            <v>Художественная лит-ра</v>
          </cell>
          <cell r="K269" t="str">
            <v>Всемирная классика</v>
          </cell>
        </row>
        <row r="270">
          <cell r="A270" t="str">
            <v>01-004-28</v>
          </cell>
          <cell r="B270" t="str">
            <v>01-004</v>
          </cell>
          <cell r="C270" t="str">
            <v>Хаксли О.: О дивный новый мир</v>
          </cell>
          <cell r="D270" t="str">
            <v>Хаксли О.</v>
          </cell>
          <cell r="E270" t="str">
            <v>АСТ</v>
          </cell>
          <cell r="F270" t="str">
            <v>Эксклюзивная классика. Лучшее</v>
          </cell>
          <cell r="G270">
            <v>2017</v>
          </cell>
          <cell r="H270" t="str">
            <v>Твердая обложка</v>
          </cell>
          <cell r="I270">
            <v>1815</v>
          </cell>
          <cell r="J270" t="str">
            <v>Художественная лит-ра</v>
          </cell>
          <cell r="K270" t="str">
            <v>Всемирная классика</v>
          </cell>
        </row>
        <row r="271">
          <cell r="A271" t="str">
            <v>01-004-29</v>
          </cell>
          <cell r="B271" t="str">
            <v>01-004</v>
          </cell>
          <cell r="C271" t="str">
            <v>Кафка Ф.: Превращение (нов/обл.)</v>
          </cell>
          <cell r="D271" t="str">
            <v>Кафка Ф.</v>
          </cell>
          <cell r="E271" t="str">
            <v>Азбука</v>
          </cell>
          <cell r="F271" t="str">
            <v>Азбука - классика</v>
          </cell>
          <cell r="G271">
            <v>2016</v>
          </cell>
          <cell r="H271" t="str">
            <v>Мягкая обложка</v>
          </cell>
          <cell r="I271">
            <v>836</v>
          </cell>
          <cell r="J271" t="str">
            <v>Художественная лит-ра</v>
          </cell>
          <cell r="K271" t="str">
            <v>Всемирная классика</v>
          </cell>
        </row>
        <row r="272">
          <cell r="A272" t="str">
            <v>01-004-30</v>
          </cell>
          <cell r="B272" t="str">
            <v>01-004</v>
          </cell>
          <cell r="C272" t="str">
            <v>Толстой Л. Н.: Анна Каренина</v>
          </cell>
          <cell r="D272" t="str">
            <v>Толстой Л. Н.</v>
          </cell>
          <cell r="E272" t="str">
            <v>Азбука</v>
          </cell>
          <cell r="F272" t="str">
            <v>Азбука - классика</v>
          </cell>
          <cell r="G272">
            <v>2013</v>
          </cell>
          <cell r="H272" t="str">
            <v>Мягкая обложка</v>
          </cell>
          <cell r="I272">
            <v>1150</v>
          </cell>
          <cell r="J272" t="str">
            <v>Художественная лит-ра</v>
          </cell>
          <cell r="K272" t="str">
            <v>Всемирная классика</v>
          </cell>
        </row>
        <row r="273">
          <cell r="A273" t="str">
            <v>01-004-31</v>
          </cell>
          <cell r="B273" t="str">
            <v>01-004</v>
          </cell>
          <cell r="C273" t="str">
            <v>Ремарк Э. М.: Искра жизни</v>
          </cell>
          <cell r="D273" t="str">
            <v>Ремарк Э. М.</v>
          </cell>
          <cell r="E273" t="str">
            <v>АСТ</v>
          </cell>
          <cell r="F273" t="str">
            <v>Возвращение с западного фронта</v>
          </cell>
          <cell r="G273">
            <v>2015</v>
          </cell>
          <cell r="H273" t="str">
            <v>Твердая обложка</v>
          </cell>
          <cell r="I273">
            <v>2280</v>
          </cell>
          <cell r="J273" t="str">
            <v>Художественная лит-ра</v>
          </cell>
          <cell r="K273" t="str">
            <v>Всемирная классика</v>
          </cell>
        </row>
        <row r="274">
          <cell r="A274" t="str">
            <v>01-004-32</v>
          </cell>
          <cell r="B274" t="str">
            <v>01-004</v>
          </cell>
          <cell r="C274" t="str">
            <v>Распе Р. Э.: Приключения барона Мюнхгаузена</v>
          </cell>
          <cell r="D274" t="str">
            <v>Распе Р. Э.</v>
          </cell>
          <cell r="E274" t="str">
            <v>Издательский Дом Мещерякова</v>
          </cell>
          <cell r="F274" t="str">
            <v>ИДМ. Малая книга с историей</v>
          </cell>
          <cell r="G274">
            <v>2019</v>
          </cell>
          <cell r="H274" t="str">
            <v>Твердая обложка</v>
          </cell>
          <cell r="I274">
            <v>3750</v>
          </cell>
          <cell r="J274" t="str">
            <v>Художественная лит-ра</v>
          </cell>
          <cell r="K274" t="str">
            <v>Всемирная классика</v>
          </cell>
        </row>
        <row r="275">
          <cell r="A275" t="str">
            <v>01-004-33</v>
          </cell>
          <cell r="B275" t="str">
            <v>01-004</v>
          </cell>
          <cell r="C275" t="str">
            <v>Драйзер Т.: Стоик</v>
          </cell>
          <cell r="D275" t="str">
            <v>Драйзер Т.</v>
          </cell>
          <cell r="E275" t="str">
            <v>Азбука</v>
          </cell>
          <cell r="F275" t="str">
            <v>Азбука - классика</v>
          </cell>
          <cell r="G275">
            <v>2018</v>
          </cell>
          <cell r="H275" t="str">
            <v>Мягкая обложка</v>
          </cell>
          <cell r="I275">
            <v>1050</v>
          </cell>
          <cell r="J275" t="str">
            <v>Художественная лит-ра</v>
          </cell>
          <cell r="K275" t="str">
            <v>Всемирная классика</v>
          </cell>
        </row>
        <row r="276">
          <cell r="A276" t="str">
            <v>01-004-34</v>
          </cell>
          <cell r="B276" t="str">
            <v>01-004</v>
          </cell>
          <cell r="C276" t="str">
            <v>Хейли А.: Сильнодействующее лекарство</v>
          </cell>
          <cell r="D276" t="str">
            <v>Хейли А.</v>
          </cell>
          <cell r="E276" t="str">
            <v>АСТ</v>
          </cell>
          <cell r="F276" t="str">
            <v>Артур Хейли: классика для всех</v>
          </cell>
          <cell r="G276">
            <v>2015</v>
          </cell>
          <cell r="H276" t="str">
            <v>Мягкая обложка</v>
          </cell>
          <cell r="I276">
            <v>950</v>
          </cell>
          <cell r="J276" t="str">
            <v>Художественная лит-ра</v>
          </cell>
          <cell r="K276" t="str">
            <v>Всемирная классика</v>
          </cell>
        </row>
        <row r="277">
          <cell r="A277" t="str">
            <v>01-004-35</v>
          </cell>
          <cell r="B277" t="str">
            <v>01-004</v>
          </cell>
          <cell r="C277" t="str">
            <v xml:space="preserve">Камю А.: Посторонний. Миф о Сизифе. Калигула </v>
          </cell>
          <cell r="D277" t="str">
            <v>Камю А.</v>
          </cell>
          <cell r="E277" t="str">
            <v>АСТ</v>
          </cell>
          <cell r="F277" t="str">
            <v>Эксклюзивная классика</v>
          </cell>
          <cell r="G277">
            <v>2014</v>
          </cell>
          <cell r="H277" t="str">
            <v>Мягкая обложка</v>
          </cell>
          <cell r="I277">
            <v>1365</v>
          </cell>
          <cell r="J277" t="str">
            <v>Художественная лит-ра</v>
          </cell>
          <cell r="K277" t="str">
            <v>Всемирная классика</v>
          </cell>
        </row>
        <row r="278">
          <cell r="A278" t="str">
            <v>01-004-36</v>
          </cell>
          <cell r="B278" t="str">
            <v>01-004</v>
          </cell>
          <cell r="C278" t="str">
            <v>Камю А.: Чума.</v>
          </cell>
          <cell r="D278" t="str">
            <v>Камю А.</v>
          </cell>
          <cell r="E278" t="str">
            <v>АСТ</v>
          </cell>
          <cell r="F278" t="str">
            <v>Эксклюзивная классика</v>
          </cell>
          <cell r="G278">
            <v>2014</v>
          </cell>
          <cell r="H278" t="str">
            <v>Мягкая обложка</v>
          </cell>
          <cell r="I278">
            <v>1365</v>
          </cell>
          <cell r="J278" t="str">
            <v>Художественная лит-ра</v>
          </cell>
          <cell r="K278" t="str">
            <v>Всемирная классика</v>
          </cell>
        </row>
        <row r="279">
          <cell r="A279" t="str">
            <v>01-005-01</v>
          </cell>
          <cell r="B279" t="str">
            <v>01-005</v>
          </cell>
          <cell r="C279" t="str">
            <v>Тартт Д.: Щегол</v>
          </cell>
          <cell r="D279" t="str">
            <v>Тартт Д.</v>
          </cell>
          <cell r="E279" t="str">
            <v>АСТ</v>
          </cell>
          <cell r="F279" t="str">
            <v>Corpus</v>
          </cell>
          <cell r="G279">
            <v>2014</v>
          </cell>
          <cell r="H279" t="str">
            <v>Твердая обложка</v>
          </cell>
          <cell r="I279">
            <v>3955</v>
          </cell>
          <cell r="J279" t="str">
            <v>Художественная лит-ра</v>
          </cell>
          <cell r="K279" t="str">
            <v>Детектив</v>
          </cell>
        </row>
        <row r="280">
          <cell r="A280" t="str">
            <v>01-005-02</v>
          </cell>
          <cell r="B280" t="str">
            <v>01-005</v>
          </cell>
          <cell r="C280" t="str">
            <v>Несбё Ю: Нож</v>
          </cell>
          <cell r="D280" t="str">
            <v>Несбё Ю</v>
          </cell>
          <cell r="E280" t="str">
            <v>Азбука</v>
          </cell>
          <cell r="F280"/>
          <cell r="G280">
            <v>2019</v>
          </cell>
          <cell r="H280" t="str">
            <v>Твердая обложка</v>
          </cell>
          <cell r="I280">
            <v>4395</v>
          </cell>
          <cell r="J280" t="str">
            <v>Художественная лит-ра</v>
          </cell>
          <cell r="K280" t="str">
            <v>Детектив</v>
          </cell>
        </row>
        <row r="281">
          <cell r="A281" t="str">
            <v>01-005-03</v>
          </cell>
          <cell r="B281" t="str">
            <v>01-005</v>
          </cell>
          <cell r="C281" t="str">
            <v>Карризи Д.: Девушка в тумане</v>
          </cell>
          <cell r="D281" t="str">
            <v>Карризи Д.</v>
          </cell>
          <cell r="E281" t="str">
            <v>Азбука</v>
          </cell>
          <cell r="F281" t="str">
            <v>Звезды мирового детектива</v>
          </cell>
          <cell r="G281">
            <v>2017</v>
          </cell>
          <cell r="H281" t="str">
            <v>Твердая обложка</v>
          </cell>
          <cell r="I281">
            <v>2160</v>
          </cell>
          <cell r="J281" t="str">
            <v>Художественная лит-ра</v>
          </cell>
          <cell r="K281" t="str">
            <v>Детектив</v>
          </cell>
        </row>
        <row r="282">
          <cell r="A282" t="str">
            <v>01-005-04</v>
          </cell>
          <cell r="B282" t="str">
            <v>01-005</v>
          </cell>
          <cell r="C282" t="str">
            <v>Браун Д.: Происхождение</v>
          </cell>
          <cell r="D282" t="str">
            <v>Браун Д.</v>
          </cell>
          <cell r="E282" t="str">
            <v>АСТ</v>
          </cell>
          <cell r="F282" t="str">
            <v>Величайший интеллектуальный триллер</v>
          </cell>
          <cell r="G282">
            <v>2017</v>
          </cell>
          <cell r="H282" t="str">
            <v>Твердая обложка</v>
          </cell>
          <cell r="I282">
            <v>3990</v>
          </cell>
          <cell r="J282" t="str">
            <v>Художественная лит-ра</v>
          </cell>
          <cell r="K282" t="str">
            <v>Детектив</v>
          </cell>
        </row>
        <row r="283">
          <cell r="A283" t="str">
            <v>01-005-05</v>
          </cell>
          <cell r="B283" t="str">
            <v>01-005</v>
          </cell>
          <cell r="C283" t="str">
            <v>Гэлбрейт Р.: Смертельная белизна</v>
          </cell>
          <cell r="D283" t="str">
            <v>Гэлбрейт Р.</v>
          </cell>
          <cell r="E283" t="str">
            <v>Иностранка</v>
          </cell>
          <cell r="F283"/>
          <cell r="G283">
            <v>2019</v>
          </cell>
          <cell r="H283" t="str">
            <v>Твердая обложка</v>
          </cell>
          <cell r="I283">
            <v>4435</v>
          </cell>
          <cell r="J283" t="str">
            <v>Художественная лит-ра</v>
          </cell>
          <cell r="K283" t="str">
            <v>Детектив</v>
          </cell>
        </row>
        <row r="284">
          <cell r="A284" t="str">
            <v>01-005-06</v>
          </cell>
          <cell r="B284" t="str">
            <v>01-005</v>
          </cell>
          <cell r="C284" t="str">
            <v>Кристи А.: Убийства по алфавиту</v>
          </cell>
          <cell r="D284" t="str">
            <v>Кристи А.</v>
          </cell>
          <cell r="E284" t="str">
            <v>Эксмо</v>
          </cell>
          <cell r="F284" t="str">
            <v>Европокет. 10 лучших книг Агаты Кристи</v>
          </cell>
          <cell r="G284">
            <v>2018</v>
          </cell>
          <cell r="H284" t="str">
            <v>Мягкая обложка</v>
          </cell>
          <cell r="I284">
            <v>2080</v>
          </cell>
          <cell r="J284" t="str">
            <v>Художественная лит-ра</v>
          </cell>
          <cell r="K284" t="str">
            <v>Детектив</v>
          </cell>
        </row>
        <row r="285">
          <cell r="A285" t="str">
            <v>01-005-07</v>
          </cell>
          <cell r="B285" t="str">
            <v>01-005</v>
          </cell>
          <cell r="C285" t="str">
            <v>Карризи Д.: Девушка в тумане</v>
          </cell>
          <cell r="D285" t="str">
            <v>Карризи Д.</v>
          </cell>
          <cell r="E285" t="str">
            <v>Азбука</v>
          </cell>
          <cell r="F285"/>
          <cell r="G285">
            <v>2018</v>
          </cell>
          <cell r="H285" t="str">
            <v>Мягкая обложка</v>
          </cell>
          <cell r="I285">
            <v>1265</v>
          </cell>
          <cell r="J285" t="str">
            <v>Художественная лит-ра</v>
          </cell>
          <cell r="K285" t="str">
            <v>Детектив</v>
          </cell>
        </row>
        <row r="286">
          <cell r="A286" t="str">
            <v>01-005-08</v>
          </cell>
          <cell r="B286" t="str">
            <v>01-005</v>
          </cell>
          <cell r="C286" t="str">
            <v>Дойл А. К.: Приключения Шерлока Холмса</v>
          </cell>
          <cell r="D286" t="str">
            <v>Дойл А. К.</v>
          </cell>
          <cell r="E286" t="str">
            <v>АСТ</v>
          </cell>
          <cell r="F286" t="str">
            <v>Шерлок</v>
          </cell>
          <cell r="G286">
            <v>2016</v>
          </cell>
          <cell r="H286" t="str">
            <v>Твердая обложка</v>
          </cell>
          <cell r="I286">
            <v>1290</v>
          </cell>
          <cell r="J286" t="str">
            <v>Художественная лит-ра</v>
          </cell>
          <cell r="K286" t="str">
            <v>Детектив</v>
          </cell>
        </row>
        <row r="287">
          <cell r="A287" t="str">
            <v>01-005-09</v>
          </cell>
          <cell r="B287" t="str">
            <v>01-005</v>
          </cell>
          <cell r="C287" t="str">
            <v>Кристи А.: Убийство в "Восточном экспрессе"</v>
          </cell>
          <cell r="D287" t="str">
            <v>Кристи А.</v>
          </cell>
          <cell r="E287" t="str">
            <v>Эксмо</v>
          </cell>
          <cell r="F287"/>
          <cell r="G287">
            <v>2018</v>
          </cell>
          <cell r="H287" t="str">
            <v>Мягкая обложка</v>
          </cell>
          <cell r="I287">
            <v>2250</v>
          </cell>
          <cell r="J287" t="str">
            <v>Художественная лит-ра</v>
          </cell>
          <cell r="K287" t="str">
            <v>Детектив</v>
          </cell>
        </row>
        <row r="288">
          <cell r="A288" t="str">
            <v>01-005-10</v>
          </cell>
          <cell r="B288" t="str">
            <v>01-005</v>
          </cell>
          <cell r="C288" t="str">
            <v>Пьюзо М.: Сицилиец</v>
          </cell>
          <cell r="D288" t="str">
            <v>Пьюзо М.</v>
          </cell>
          <cell r="E288" t="str">
            <v>Эксмо</v>
          </cell>
          <cell r="F288" t="str">
            <v>Pocket book</v>
          </cell>
          <cell r="G288">
            <v>2011</v>
          </cell>
          <cell r="H288" t="str">
            <v>Мягкая обложка</v>
          </cell>
          <cell r="I288">
            <v>1080</v>
          </cell>
          <cell r="J288" t="str">
            <v>Художественная лит-ра</v>
          </cell>
          <cell r="K288" t="str">
            <v>Детектив</v>
          </cell>
        </row>
        <row r="289">
          <cell r="A289" t="str">
            <v>01-005-11</v>
          </cell>
          <cell r="B289" t="str">
            <v>01-005</v>
          </cell>
          <cell r="C289" t="str">
            <v>Браун Д.: Код да Винчи</v>
          </cell>
          <cell r="D289" t="str">
            <v>Браун Д.</v>
          </cell>
          <cell r="E289" t="str">
            <v>АСТ</v>
          </cell>
          <cell r="F289" t="str">
            <v>Читаем Дэна Брауна!</v>
          </cell>
          <cell r="G289">
            <v>2014</v>
          </cell>
          <cell r="H289" t="str">
            <v>Мягкая обложка</v>
          </cell>
          <cell r="I289">
            <v>1360</v>
          </cell>
          <cell r="J289" t="str">
            <v>Художественная лит-ра</v>
          </cell>
          <cell r="K289" t="str">
            <v>Детектив</v>
          </cell>
        </row>
        <row r="290">
          <cell r="A290" t="str">
            <v>01-005-12</v>
          </cell>
          <cell r="B290" t="str">
            <v>01-005</v>
          </cell>
          <cell r="C290" t="str">
            <v>Браун Д.: Ангелы и демоны</v>
          </cell>
          <cell r="D290" t="str">
            <v>Браун Д.</v>
          </cell>
          <cell r="E290" t="str">
            <v>АСТ</v>
          </cell>
          <cell r="F290" t="str">
            <v>Читаем Дэна Брауна!</v>
          </cell>
          <cell r="G290">
            <v>2014</v>
          </cell>
          <cell r="H290" t="str">
            <v>Мягкая обложка</v>
          </cell>
          <cell r="I290">
            <v>1370</v>
          </cell>
          <cell r="J290" t="str">
            <v>Художественная лит-ра</v>
          </cell>
          <cell r="K290" t="str">
            <v>Детектив</v>
          </cell>
        </row>
        <row r="291">
          <cell r="A291" t="str">
            <v>01-005-13</v>
          </cell>
          <cell r="B291" t="str">
            <v>01-005</v>
          </cell>
          <cell r="C291" t="str">
            <v>Кристи А.: Убийство в "Восточном экспрессе"</v>
          </cell>
          <cell r="D291" t="str">
            <v>Кристи А.</v>
          </cell>
          <cell r="E291" t="str">
            <v>Эксмо</v>
          </cell>
          <cell r="F291"/>
          <cell r="G291">
            <v>2018</v>
          </cell>
          <cell r="H291" t="str">
            <v>Мягкая обложка</v>
          </cell>
          <cell r="I291">
            <v>950</v>
          </cell>
          <cell r="J291" t="str">
            <v>Художественная лит-ра</v>
          </cell>
          <cell r="K291" t="str">
            <v>Детектив</v>
          </cell>
        </row>
        <row r="292">
          <cell r="A292" t="str">
            <v>01-005-14</v>
          </cell>
          <cell r="B292" t="str">
            <v>01-005</v>
          </cell>
          <cell r="C292" t="str">
            <v>Гэлбрейт Р.: Смертельная белизна</v>
          </cell>
          <cell r="D292" t="str">
            <v>Гэлбрейт Р.</v>
          </cell>
          <cell r="E292" t="str">
            <v>Иностранка</v>
          </cell>
          <cell r="F292"/>
          <cell r="G292">
            <v>2019</v>
          </cell>
          <cell r="H292" t="str">
            <v>Твердая обложка</v>
          </cell>
          <cell r="I292">
            <v>4435</v>
          </cell>
          <cell r="J292" t="str">
            <v>Художественная лит-ра</v>
          </cell>
          <cell r="K292" t="str">
            <v>Детектив</v>
          </cell>
        </row>
        <row r="293">
          <cell r="A293" t="str">
            <v>01-005-15</v>
          </cell>
          <cell r="B293" t="str">
            <v>01-005</v>
          </cell>
          <cell r="C293" t="str">
            <v>Карризи Д.: Девушка в тумане</v>
          </cell>
          <cell r="D293" t="str">
            <v>Карризи Д.</v>
          </cell>
          <cell r="E293" t="str">
            <v>Азбука</v>
          </cell>
          <cell r="F293"/>
          <cell r="G293">
            <v>2018</v>
          </cell>
          <cell r="H293" t="str">
            <v>Мягкая обложка</v>
          </cell>
          <cell r="I293">
            <v>1265</v>
          </cell>
          <cell r="J293" t="str">
            <v>Художественная лит-ра</v>
          </cell>
          <cell r="K293" t="str">
            <v>Детектив</v>
          </cell>
        </row>
        <row r="294">
          <cell r="A294" t="str">
            <v>01-005-16</v>
          </cell>
          <cell r="B294" t="str">
            <v>01-005</v>
          </cell>
          <cell r="C294" t="str">
            <v>Кристи А.: Убийства по алфавиту</v>
          </cell>
          <cell r="D294" t="str">
            <v>Кристи А.</v>
          </cell>
          <cell r="E294" t="str">
            <v>Эксмо</v>
          </cell>
          <cell r="F294"/>
          <cell r="G294">
            <v>2019</v>
          </cell>
          <cell r="H294" t="str">
            <v>Мягкая обложка</v>
          </cell>
          <cell r="I294">
            <v>1015</v>
          </cell>
          <cell r="J294" t="str">
            <v>Художественная лит-ра</v>
          </cell>
          <cell r="K294" t="str">
            <v>Детектив</v>
          </cell>
        </row>
        <row r="295">
          <cell r="A295" t="str">
            <v>01-005-17</v>
          </cell>
          <cell r="B295" t="str">
            <v>01-005</v>
          </cell>
          <cell r="C295" t="str">
            <v>Браун Д.: Инферно</v>
          </cell>
          <cell r="D295" t="str">
            <v>Браун Д.</v>
          </cell>
          <cell r="E295" t="str">
            <v>АСТ</v>
          </cell>
          <cell r="F295"/>
          <cell r="G295">
            <v>2018</v>
          </cell>
          <cell r="H295" t="str">
            <v>Мягкая обложка</v>
          </cell>
          <cell r="I295">
            <v>1535</v>
          </cell>
          <cell r="J295" t="str">
            <v>Художественная лит-ра</v>
          </cell>
          <cell r="K295" t="str">
            <v>Детектив</v>
          </cell>
        </row>
        <row r="296">
          <cell r="A296" t="str">
            <v>01-005-18</v>
          </cell>
          <cell r="B296" t="str">
            <v>01-005</v>
          </cell>
          <cell r="C296" t="str">
            <v>Браун Д.: Утраченный символ</v>
          </cell>
          <cell r="D296" t="str">
            <v>Браун Д.</v>
          </cell>
          <cell r="E296" t="str">
            <v>АСТ</v>
          </cell>
          <cell r="F296" t="str">
            <v>Читаем Дэна Брауна!</v>
          </cell>
          <cell r="G296">
            <v>2014</v>
          </cell>
          <cell r="H296" t="str">
            <v>Мягкая обложка</v>
          </cell>
          <cell r="I296">
            <v>1320</v>
          </cell>
          <cell r="J296" t="str">
            <v>Художественная лит-ра</v>
          </cell>
          <cell r="K296" t="str">
            <v>Детектив</v>
          </cell>
        </row>
        <row r="297">
          <cell r="A297" t="str">
            <v>01-005-19</v>
          </cell>
          <cell r="B297" t="str">
            <v>01-005</v>
          </cell>
          <cell r="C297" t="str">
            <v>Шелдон С.: Интриганка</v>
          </cell>
          <cell r="D297" t="str">
            <v>Шелдон С.</v>
          </cell>
          <cell r="E297" t="str">
            <v>АСТ</v>
          </cell>
          <cell r="F297" t="str">
            <v>Шелдон-exclusive</v>
          </cell>
          <cell r="G297">
            <v>2014</v>
          </cell>
          <cell r="H297" t="str">
            <v>Мягкая обложка</v>
          </cell>
          <cell r="I297">
            <v>1015</v>
          </cell>
          <cell r="J297" t="str">
            <v>Художественная лит-ра</v>
          </cell>
          <cell r="K297" t="str">
            <v>Детектив</v>
          </cell>
        </row>
        <row r="298">
          <cell r="A298" t="str">
            <v>01-005-20</v>
          </cell>
          <cell r="B298" t="str">
            <v>01-005</v>
          </cell>
          <cell r="C298" t="str">
            <v>Несбё Ю: Макбет</v>
          </cell>
          <cell r="D298" t="str">
            <v>Несбё Ю</v>
          </cell>
          <cell r="E298" t="str">
            <v>Эксмо</v>
          </cell>
          <cell r="F298" t="str">
            <v>Ю Несбё. Король триллера</v>
          </cell>
          <cell r="G298">
            <v>2018</v>
          </cell>
          <cell r="H298" t="str">
            <v>Твердая обложка</v>
          </cell>
          <cell r="I298">
            <v>3235</v>
          </cell>
          <cell r="J298" t="str">
            <v>Художественная лит-ра</v>
          </cell>
          <cell r="K298" t="str">
            <v>Детектив</v>
          </cell>
        </row>
        <row r="299">
          <cell r="A299" t="str">
            <v>01-005-21</v>
          </cell>
          <cell r="B299" t="str">
            <v>01-005</v>
          </cell>
          <cell r="C299" t="str">
            <v>Несбё Ю: Снеговик</v>
          </cell>
          <cell r="D299" t="str">
            <v>Несбё Ю</v>
          </cell>
          <cell r="E299" t="str">
            <v>Иностранка</v>
          </cell>
          <cell r="F299" t="str">
            <v>Несбе Ю</v>
          </cell>
          <cell r="G299">
            <v>2016</v>
          </cell>
          <cell r="H299" t="str">
            <v>Мягкая обложка</v>
          </cell>
          <cell r="I299">
            <v>1385</v>
          </cell>
          <cell r="J299" t="str">
            <v>Художественная лит-ра</v>
          </cell>
          <cell r="K299" t="str">
            <v>Детектив</v>
          </cell>
        </row>
        <row r="300">
          <cell r="A300" t="str">
            <v>01-005-22</v>
          </cell>
          <cell r="B300" t="str">
            <v>01-005</v>
          </cell>
          <cell r="C300" t="str">
            <v>Кристи А.: Объявлено убийство</v>
          </cell>
          <cell r="D300" t="str">
            <v>Кристи А.</v>
          </cell>
          <cell r="E300" t="str">
            <v>Эксмо</v>
          </cell>
          <cell r="F300"/>
          <cell r="G300">
            <v>2018</v>
          </cell>
          <cell r="H300" t="str">
            <v>Мягкая обложка</v>
          </cell>
          <cell r="I300">
            <v>2175</v>
          </cell>
          <cell r="J300" t="str">
            <v>Художественная лит-ра</v>
          </cell>
          <cell r="K300" t="str">
            <v>Детектив</v>
          </cell>
        </row>
        <row r="301">
          <cell r="A301" t="str">
            <v>01-005-23</v>
          </cell>
          <cell r="B301" t="str">
            <v>01-005</v>
          </cell>
          <cell r="C301" t="str">
            <v>Бэгшоу Т.: Сидни Шелдон. Интриганка 2</v>
          </cell>
          <cell r="D301" t="str">
            <v>Бэгшоу Т.</v>
          </cell>
          <cell r="E301" t="str">
            <v>АСТ</v>
          </cell>
          <cell r="F301" t="str">
            <v>Шелдон-exclusive</v>
          </cell>
          <cell r="G301">
            <v>2016</v>
          </cell>
          <cell r="H301" t="str">
            <v>Мягкая обложка</v>
          </cell>
          <cell r="I301">
            <v>840</v>
          </cell>
          <cell r="J301" t="str">
            <v>Художественная лит-ра</v>
          </cell>
          <cell r="K301" t="str">
            <v>Детектив</v>
          </cell>
        </row>
        <row r="302">
          <cell r="A302" t="str">
            <v>01-005-24</v>
          </cell>
          <cell r="B302" t="str">
            <v>01-005</v>
          </cell>
          <cell r="C302" t="str">
            <v>Несбё Ю: Нетопырь</v>
          </cell>
          <cell r="D302" t="str">
            <v>Несбё Ю</v>
          </cell>
          <cell r="E302" t="str">
            <v>Иностранка</v>
          </cell>
          <cell r="F302" t="str">
            <v>Несбё Ю</v>
          </cell>
          <cell r="G302">
            <v>2014</v>
          </cell>
          <cell r="H302" t="str">
            <v>Мягкая обложка</v>
          </cell>
          <cell r="I302">
            <v>1385</v>
          </cell>
          <cell r="J302" t="str">
            <v>Художественная лит-ра</v>
          </cell>
          <cell r="K302" t="str">
            <v>Детектив</v>
          </cell>
        </row>
        <row r="303">
          <cell r="A303" t="str">
            <v>01-005-25</v>
          </cell>
          <cell r="B303" t="str">
            <v>01-005</v>
          </cell>
          <cell r="C303" t="str">
            <v>Дойл А. К.: Приключения Шерлока Холмса</v>
          </cell>
          <cell r="D303" t="str">
            <v>Дойл А. К.</v>
          </cell>
          <cell r="E303" t="str">
            <v>АСТ</v>
          </cell>
          <cell r="F303"/>
          <cell r="G303"/>
          <cell r="H303" t="str">
            <v>Твердая обложка</v>
          </cell>
          <cell r="I303">
            <v>1540</v>
          </cell>
          <cell r="J303" t="str">
            <v>Художественная лит-ра</v>
          </cell>
          <cell r="K303" t="str">
            <v>Детектив</v>
          </cell>
        </row>
        <row r="304">
          <cell r="A304" t="str">
            <v>01-005-26</v>
          </cell>
          <cell r="B304" t="str">
            <v>01-005</v>
          </cell>
          <cell r="C304" t="str">
            <v>Кристи А.: Десять негритят</v>
          </cell>
          <cell r="D304" t="str">
            <v>Кристи А.</v>
          </cell>
          <cell r="E304" t="str">
            <v>Эксмо</v>
          </cell>
          <cell r="F304" t="str">
            <v>Книга в сумочку</v>
          </cell>
          <cell r="G304">
            <v>2016</v>
          </cell>
          <cell r="H304" t="str">
            <v>Мягкая обложка</v>
          </cell>
          <cell r="I304">
            <v>1045</v>
          </cell>
          <cell r="J304" t="str">
            <v>Художественная лит-ра</v>
          </cell>
          <cell r="K304" t="str">
            <v>Детектив</v>
          </cell>
        </row>
        <row r="305">
          <cell r="A305" t="str">
            <v>01-005-27</v>
          </cell>
          <cell r="B305" t="str">
            <v>01-005</v>
          </cell>
          <cell r="C305" t="str">
            <v>Кинг С.: Чужак</v>
          </cell>
          <cell r="D305" t="str">
            <v>Кинг С.</v>
          </cell>
          <cell r="E305" t="str">
            <v>АСТ</v>
          </cell>
          <cell r="F305" t="str">
            <v>Темная башня</v>
          </cell>
          <cell r="G305">
            <v>2019</v>
          </cell>
          <cell r="H305" t="str">
            <v>Твердая обложка</v>
          </cell>
          <cell r="I305">
            <v>3300</v>
          </cell>
          <cell r="J305" t="str">
            <v>Художественная лит-ра</v>
          </cell>
          <cell r="K305" t="str">
            <v>Детектив</v>
          </cell>
        </row>
        <row r="306">
          <cell r="A306" t="str">
            <v>01-005-28</v>
          </cell>
          <cell r="B306" t="str">
            <v>01-005</v>
          </cell>
          <cell r="C306" t="str">
            <v>Роллинс Дж.: Пекло</v>
          </cell>
          <cell r="D306" t="str">
            <v>Роллинс Дж.</v>
          </cell>
          <cell r="E306" t="str">
            <v>Эксмо</v>
          </cell>
          <cell r="F306"/>
          <cell r="G306">
            <v>2019</v>
          </cell>
          <cell r="H306" t="str">
            <v>Твердая обложка</v>
          </cell>
          <cell r="I306">
            <v>3125</v>
          </cell>
          <cell r="J306" t="str">
            <v>Художественная лит-ра</v>
          </cell>
          <cell r="K306" t="str">
            <v>Детектив</v>
          </cell>
        </row>
        <row r="307">
          <cell r="A307" t="str">
            <v>01-005-29</v>
          </cell>
          <cell r="B307" t="str">
            <v>01-005</v>
          </cell>
          <cell r="C307" t="str">
            <v>Кристи А.: Спящий убийца</v>
          </cell>
          <cell r="D307" t="str">
            <v>Кристи А.</v>
          </cell>
          <cell r="E307" t="str">
            <v>Эксмо</v>
          </cell>
          <cell r="F307"/>
          <cell r="G307">
            <v>2018</v>
          </cell>
          <cell r="H307" t="str">
            <v>Мягкая обложка</v>
          </cell>
          <cell r="I307">
            <v>870</v>
          </cell>
          <cell r="J307" t="str">
            <v>Художественная лит-ра</v>
          </cell>
          <cell r="K307" t="str">
            <v>Детектив</v>
          </cell>
        </row>
        <row r="308">
          <cell r="A308" t="str">
            <v>01-005-30</v>
          </cell>
          <cell r="B308" t="str">
            <v>01-005</v>
          </cell>
          <cell r="C308" t="str">
            <v>Кристи А.: В 4:50 с вокзала Паддингтон</v>
          </cell>
          <cell r="D308" t="str">
            <v>Кристи А.</v>
          </cell>
          <cell r="E308" t="str">
            <v>Эксмо</v>
          </cell>
          <cell r="F308"/>
          <cell r="G308">
            <v>2019</v>
          </cell>
          <cell r="H308" t="str">
            <v>Мягкая обложка</v>
          </cell>
          <cell r="I308">
            <v>1190</v>
          </cell>
          <cell r="J308" t="str">
            <v>Художественная лит-ра</v>
          </cell>
          <cell r="K308" t="str">
            <v>Детектив</v>
          </cell>
        </row>
        <row r="309">
          <cell r="A309" t="str">
            <v>01-005-31</v>
          </cell>
          <cell r="B309" t="str">
            <v>01-005</v>
          </cell>
          <cell r="C309" t="str">
            <v>Роллинс Дж.: Глаз Бога</v>
          </cell>
          <cell r="D309" t="str">
            <v>Роллинс Дж.</v>
          </cell>
          <cell r="E309" t="str">
            <v>Эксмо</v>
          </cell>
          <cell r="F309"/>
          <cell r="G309">
            <v>2018</v>
          </cell>
          <cell r="H309" t="str">
            <v>Мягкая обложка</v>
          </cell>
          <cell r="I309">
            <v>2080</v>
          </cell>
          <cell r="J309" t="str">
            <v>Художественная лит-ра</v>
          </cell>
          <cell r="K309" t="str">
            <v>Детектив</v>
          </cell>
        </row>
        <row r="310">
          <cell r="A310" t="str">
            <v>01-005-32</v>
          </cell>
          <cell r="B310" t="str">
            <v>01-005</v>
          </cell>
          <cell r="C310" t="str">
            <v>Ле Карре Дж.: Шпионское наследие</v>
          </cell>
          <cell r="D310" t="str">
            <v>Ле Карре Дж.</v>
          </cell>
          <cell r="E310" t="str">
            <v>АСТ</v>
          </cell>
          <cell r="F310"/>
          <cell r="G310">
            <v>2019</v>
          </cell>
          <cell r="H310" t="str">
            <v>Твердая обложка</v>
          </cell>
          <cell r="I310">
            <v>4550</v>
          </cell>
          <cell r="J310" t="str">
            <v>Художественная лит-ра</v>
          </cell>
          <cell r="K310" t="str">
            <v>Детектив</v>
          </cell>
        </row>
        <row r="311">
          <cell r="A311" t="str">
            <v>01-005-33</v>
          </cell>
          <cell r="B311" t="str">
            <v>01-005</v>
          </cell>
          <cell r="C311" t="str">
            <v>Кристи А.: Немой свидетель</v>
          </cell>
          <cell r="D311" t="str">
            <v>Кристи А.</v>
          </cell>
          <cell r="E311" t="str">
            <v>Эксмо</v>
          </cell>
          <cell r="F311"/>
          <cell r="G311">
            <v>2019</v>
          </cell>
          <cell r="H311" t="str">
            <v>Мягкая обложка</v>
          </cell>
          <cell r="I311">
            <v>1015</v>
          </cell>
          <cell r="J311" t="str">
            <v>Художественная лит-ра</v>
          </cell>
          <cell r="K311" t="str">
            <v>Детектив</v>
          </cell>
        </row>
        <row r="312">
          <cell r="A312" t="str">
            <v>01-005-34</v>
          </cell>
          <cell r="B312" t="str">
            <v>01-005</v>
          </cell>
          <cell r="C312" t="str">
            <v>Паттерсон Дж., Клинтон Б.: Президент пропал</v>
          </cell>
          <cell r="D312" t="str">
            <v>Клинтон Б., Паттерсон Дж.</v>
          </cell>
          <cell r="E312" t="str">
            <v>Эксмо</v>
          </cell>
          <cell r="F312"/>
          <cell r="G312">
            <v>2018</v>
          </cell>
          <cell r="H312" t="str">
            <v>Твердая обложка</v>
          </cell>
          <cell r="I312">
            <v>3135</v>
          </cell>
          <cell r="J312" t="str">
            <v>Художественная лит-ра</v>
          </cell>
          <cell r="K312" t="str">
            <v>Детектив</v>
          </cell>
        </row>
        <row r="313">
          <cell r="A313" t="str">
            <v>01-005-35</v>
          </cell>
          <cell r="B313" t="str">
            <v>01-005</v>
          </cell>
          <cell r="C313" t="str">
            <v>Томас Харрис. История Ганнибала Лектера (комплект из 3 книг)</v>
          </cell>
          <cell r="D313" t="str">
            <v>Томас Харрис</v>
          </cell>
          <cell r="E313" t="str">
            <v>Эксмо</v>
          </cell>
          <cell r="F313"/>
          <cell r="G313">
            <v>2018</v>
          </cell>
          <cell r="H313" t="str">
            <v>Твердая обложка</v>
          </cell>
          <cell r="I313">
            <v>6380</v>
          </cell>
          <cell r="J313" t="str">
            <v>Художественная лит-ра</v>
          </cell>
          <cell r="K313" t="str">
            <v>Детектив</v>
          </cell>
        </row>
        <row r="314">
          <cell r="A314" t="str">
            <v>01-005-36</v>
          </cell>
          <cell r="B314" t="str">
            <v>01-005</v>
          </cell>
          <cell r="C314" t="str">
            <v>Шелдон С.: Ничто не вечно</v>
          </cell>
          <cell r="D314" t="str">
            <v>Шелдон С.</v>
          </cell>
          <cell r="E314" t="str">
            <v>АСТ</v>
          </cell>
          <cell r="F314" t="str">
            <v>Шелдон-exclusive</v>
          </cell>
          <cell r="G314">
            <v>2015</v>
          </cell>
          <cell r="H314" t="str">
            <v>Мягкая обложка</v>
          </cell>
          <cell r="I314">
            <v>840</v>
          </cell>
          <cell r="J314" t="str">
            <v>Художественная лит-ра</v>
          </cell>
          <cell r="K314" t="str">
            <v>Детектив</v>
          </cell>
        </row>
        <row r="315">
          <cell r="A315" t="str">
            <v>01-005-37</v>
          </cell>
          <cell r="B315" t="str">
            <v>01-005</v>
          </cell>
          <cell r="C315" t="str">
            <v>Несбё Ю: Тараканы</v>
          </cell>
          <cell r="D315" t="str">
            <v>Несбё Ю</v>
          </cell>
          <cell r="E315" t="str">
            <v>Иностранка</v>
          </cell>
          <cell r="F315" t="str">
            <v>Несбе Ю</v>
          </cell>
          <cell r="G315">
            <v>2016</v>
          </cell>
          <cell r="H315" t="str">
            <v>Мягкая обложка</v>
          </cell>
          <cell r="I315">
            <v>1350</v>
          </cell>
          <cell r="J315" t="str">
            <v>Художественная лит-ра</v>
          </cell>
          <cell r="K315" t="str">
            <v>Детектив</v>
          </cell>
        </row>
        <row r="316">
          <cell r="A316" t="str">
            <v>01-005-38</v>
          </cell>
          <cell r="B316" t="str">
            <v>01-005</v>
          </cell>
          <cell r="C316" t="str">
            <v>Акунин Б.: Особые поручения (с иллюстрациями)</v>
          </cell>
          <cell r="D316" t="str">
            <v>Акунин Б.</v>
          </cell>
          <cell r="E316"/>
          <cell r="F316"/>
          <cell r="G316">
            <v>2019</v>
          </cell>
          <cell r="H316" t="str">
            <v>Мягкая обложка</v>
          </cell>
          <cell r="I316">
            <v>1755</v>
          </cell>
          <cell r="J316" t="str">
            <v>Художественная лит-ра</v>
          </cell>
          <cell r="K316" t="str">
            <v>Детектив</v>
          </cell>
        </row>
        <row r="317">
          <cell r="A317" t="str">
            <v>01-005-39</v>
          </cell>
          <cell r="B317" t="str">
            <v>01-005</v>
          </cell>
          <cell r="C317" t="str">
            <v>Акунин Б.: Турецкий гамбит</v>
          </cell>
          <cell r="D317" t="str">
            <v>Акунин Б.</v>
          </cell>
          <cell r="E317"/>
          <cell r="F317" t="str">
            <v>Новый детектив</v>
          </cell>
          <cell r="G317">
            <v>2018</v>
          </cell>
          <cell r="H317" t="str">
            <v>Мягкая обложка</v>
          </cell>
          <cell r="I317">
            <v>1850</v>
          </cell>
          <cell r="J317" t="str">
            <v>Художественная лит-ра</v>
          </cell>
          <cell r="K317" t="str">
            <v>Детектив</v>
          </cell>
        </row>
        <row r="318">
          <cell r="A318" t="str">
            <v>01-005-40</v>
          </cell>
          <cell r="B318" t="str">
            <v>01-005</v>
          </cell>
          <cell r="C318" t="str">
            <v>Уотерс С.: Маленький незнакомец</v>
          </cell>
          <cell r="D318" t="str">
            <v>Уотерс С.</v>
          </cell>
          <cell r="E318" t="str">
            <v>Иностранка</v>
          </cell>
          <cell r="F318" t="str">
            <v>Большой роман</v>
          </cell>
          <cell r="G318">
            <v>2018</v>
          </cell>
          <cell r="H318" t="str">
            <v>Твердая обложка</v>
          </cell>
          <cell r="I318">
            <v>3515</v>
          </cell>
          <cell r="J318" t="str">
            <v>Художественная лит-ра</v>
          </cell>
          <cell r="K318" t="str">
            <v>Детектив</v>
          </cell>
        </row>
        <row r="319">
          <cell r="A319" t="str">
            <v>01-005-41</v>
          </cell>
          <cell r="B319" t="str">
            <v>01-005</v>
          </cell>
          <cell r="C319" t="str">
            <v>Кристи А.: Хикори-дикори</v>
          </cell>
          <cell r="D319" t="str">
            <v>Кристи А.</v>
          </cell>
          <cell r="E319" t="str">
            <v>Эксмо</v>
          </cell>
          <cell r="F319"/>
          <cell r="G319">
            <v>2014</v>
          </cell>
          <cell r="H319" t="str">
            <v>Мягкая обложка</v>
          </cell>
          <cell r="I319">
            <v>875</v>
          </cell>
          <cell r="J319" t="str">
            <v>Художественная лит-ра</v>
          </cell>
          <cell r="K319" t="str">
            <v>Детектив</v>
          </cell>
        </row>
        <row r="320">
          <cell r="A320" t="str">
            <v>01-005-42</v>
          </cell>
          <cell r="B320" t="str">
            <v>01-005</v>
          </cell>
          <cell r="C320" t="str">
            <v>Чейз Дж. Х.: Шутки в сторону</v>
          </cell>
          <cell r="D320" t="str">
            <v>Чейз Дж. Х.</v>
          </cell>
          <cell r="E320" t="str">
            <v>Азбука</v>
          </cell>
          <cell r="F320"/>
          <cell r="G320">
            <v>2019</v>
          </cell>
          <cell r="H320" t="str">
            <v>Мягкая обложка</v>
          </cell>
          <cell r="I320">
            <v>1190</v>
          </cell>
          <cell r="J320" t="str">
            <v>Художественная лит-ра</v>
          </cell>
          <cell r="K320" t="str">
            <v>Детектив</v>
          </cell>
        </row>
        <row r="321">
          <cell r="A321" t="str">
            <v>01-005-43</v>
          </cell>
          <cell r="B321" t="str">
            <v>01-005</v>
          </cell>
          <cell r="C321" t="str">
            <v xml:space="preserve">Карризи Д.: Охотник за тенью. Цикл Маркус и Сандра. Кн.2 </v>
          </cell>
          <cell r="D321" t="str">
            <v>Карризи Д.</v>
          </cell>
          <cell r="E321" t="str">
            <v>Азбука</v>
          </cell>
          <cell r="F321"/>
          <cell r="G321">
            <v>2019</v>
          </cell>
          <cell r="H321" t="str">
            <v>Мягкая обложка</v>
          </cell>
          <cell r="I321">
            <v>1315</v>
          </cell>
          <cell r="J321" t="str">
            <v>Художественная лит-ра</v>
          </cell>
          <cell r="K321" t="str">
            <v>Детектив</v>
          </cell>
        </row>
        <row r="322">
          <cell r="A322" t="str">
            <v>01-005-44</v>
          </cell>
          <cell r="B322" t="str">
            <v>01-005</v>
          </cell>
          <cell r="C322" t="str">
            <v>Перес-Реверте А.: Клуб Дюма, или Тень Ришелье</v>
          </cell>
          <cell r="D322" t="str">
            <v>Перес-Реверте А.</v>
          </cell>
          <cell r="E322" t="str">
            <v>Эксмо</v>
          </cell>
          <cell r="F322"/>
          <cell r="G322">
            <v>2019</v>
          </cell>
          <cell r="H322" t="str">
            <v>Твердая обложка</v>
          </cell>
          <cell r="I322">
            <v>2600</v>
          </cell>
          <cell r="J322" t="str">
            <v>Художественная лит-ра</v>
          </cell>
          <cell r="K322" t="str">
            <v>Детектив</v>
          </cell>
        </row>
        <row r="323">
          <cell r="A323" t="str">
            <v>01-005-45</v>
          </cell>
          <cell r="B323" t="str">
            <v>01-005</v>
          </cell>
          <cell r="C323" t="str">
            <v xml:space="preserve">Дойл А. К.: Собака Баскервилей. Его прощальный поклон. Архив Шерлока Холмса </v>
          </cell>
          <cell r="D323" t="str">
            <v>Дойл А. К.</v>
          </cell>
          <cell r="E323" t="str">
            <v>Азбука</v>
          </cell>
          <cell r="F323"/>
          <cell r="G323">
            <v>2018</v>
          </cell>
          <cell r="H323" t="str">
            <v>Твердая обложка</v>
          </cell>
          <cell r="I323">
            <v>4850</v>
          </cell>
          <cell r="J323" t="str">
            <v>Художественная лит-ра</v>
          </cell>
          <cell r="K323" t="str">
            <v>Детектив</v>
          </cell>
        </row>
        <row r="324">
          <cell r="A324" t="str">
            <v>01-006-01</v>
          </cell>
          <cell r="B324" t="str">
            <v>01-006</v>
          </cell>
          <cell r="C324" t="str">
            <v>Қазақ мақал-мәтелдерінің. Алтын кітабы</v>
          </cell>
          <cell r="D324" t="str">
            <v>Жәрдем Салихұлы Кейкін</v>
          </cell>
          <cell r="E324" t="str">
            <v>Аруна</v>
          </cell>
          <cell r="F324" t="str">
            <v>Без серии</v>
          </cell>
          <cell r="G324">
            <v>2015</v>
          </cell>
          <cell r="H324" t="str">
            <v>Твердая обложка</v>
          </cell>
          <cell r="I324">
            <v>2240</v>
          </cell>
          <cell r="J324" t="str">
            <v>Художественная лит-ра</v>
          </cell>
          <cell r="K324" t="str">
            <v>Аффоризмы</v>
          </cell>
        </row>
        <row r="325">
          <cell r="A325" t="str">
            <v>01-006-02</v>
          </cell>
          <cell r="B325" t="str">
            <v>01-006</v>
          </cell>
          <cell r="C325" t="str">
            <v>Самые великие притчи мира</v>
          </cell>
          <cell r="D325"/>
          <cell r="E325" t="str">
            <v>АСТ</v>
          </cell>
          <cell r="F325" t="str">
            <v>Исключительная книга мудрости</v>
          </cell>
          <cell r="G325">
            <v>2017</v>
          </cell>
          <cell r="H325" t="str">
            <v>Мягкая обложка</v>
          </cell>
          <cell r="I325">
            <v>1190</v>
          </cell>
          <cell r="J325" t="str">
            <v>Художественная лит-ра</v>
          </cell>
          <cell r="K325" t="str">
            <v>Аффоризмы</v>
          </cell>
        </row>
        <row r="326">
          <cell r="A326" t="str">
            <v>01-006-03</v>
          </cell>
          <cell r="B326" t="str">
            <v>01-006</v>
          </cell>
          <cell r="C326" t="str">
            <v>Самому необыкновенному другу на свете!</v>
          </cell>
          <cell r="D326"/>
          <cell r="E326" t="str">
            <v>Эксмо</v>
          </cell>
          <cell r="F326" t="str">
            <v>Подарок любимому человеку. Больше, чем открытка</v>
          </cell>
          <cell r="G326">
            <v>2014</v>
          </cell>
          <cell r="H326" t="str">
            <v>Твердая обложка</v>
          </cell>
          <cell r="I326">
            <v>1450</v>
          </cell>
          <cell r="J326" t="str">
            <v>Художественная лит-ра</v>
          </cell>
          <cell r="K326" t="str">
            <v>Аффоризмы</v>
          </cell>
        </row>
        <row r="327">
          <cell r="A327" t="str">
            <v>01-006-04</v>
          </cell>
          <cell r="B327" t="str">
            <v>01-006</v>
          </cell>
          <cell r="C327" t="str">
            <v>Раневская Ф. Г.: Все афоризмы</v>
          </cell>
          <cell r="D327" t="str">
            <v>Раневская Ф. Г.</v>
          </cell>
          <cell r="E327" t="str">
            <v>Эксмо</v>
          </cell>
          <cell r="F327" t="str">
            <v>Афоризмы великих женщин</v>
          </cell>
          <cell r="G327">
            <v>2018</v>
          </cell>
          <cell r="H327" t="str">
            <v>Твердая обложка</v>
          </cell>
          <cell r="I327">
            <v>3050</v>
          </cell>
          <cell r="J327" t="str">
            <v>Художественная лит-ра</v>
          </cell>
          <cell r="K327" t="str">
            <v>Аффоризмы</v>
          </cell>
        </row>
        <row r="328">
          <cell r="A328" t="str">
            <v>01-006-05</v>
          </cell>
          <cell r="B328" t="str">
            <v>01-006</v>
          </cell>
          <cell r="C328" t="str">
            <v>Love is... Будь счастлива всегда</v>
          </cell>
          <cell r="D328" t="str">
            <v>Парфенова И.</v>
          </cell>
          <cell r="E328" t="str">
            <v>Эксмо</v>
          </cell>
          <cell r="F328" t="str">
            <v xml:space="preserve">Love is... Подарок любимому человеку </v>
          </cell>
          <cell r="G328">
            <v>2015</v>
          </cell>
          <cell r="H328" t="str">
            <v>Твердая обложка</v>
          </cell>
          <cell r="I328">
            <v>875</v>
          </cell>
          <cell r="J328" t="str">
            <v>Художественная лит-ра</v>
          </cell>
          <cell r="K328" t="str">
            <v>Аффоризмы</v>
          </cell>
        </row>
        <row r="329">
          <cell r="A329" t="str">
            <v>01-006-06</v>
          </cell>
          <cell r="B329" t="str">
            <v>01-006</v>
          </cell>
          <cell r="C329" t="str">
            <v>Епифанова О.: Желаю тебе самого счастливого дня рождения на свете!</v>
          </cell>
          <cell r="D329" t="str">
            <v>Епифанова О.</v>
          </cell>
          <cell r="E329" t="str">
            <v>Эксмо</v>
          </cell>
          <cell r="F329" t="str">
            <v>Подарок любимому человеку. Больше, чем открытка</v>
          </cell>
          <cell r="G329">
            <v>2014</v>
          </cell>
          <cell r="H329" t="str">
            <v>Твердая обложка</v>
          </cell>
          <cell r="I329">
            <v>1280</v>
          </cell>
          <cell r="J329" t="str">
            <v>Художественная лит-ра</v>
          </cell>
          <cell r="K329" t="str">
            <v>Аффоризмы</v>
          </cell>
        </row>
        <row r="330">
          <cell r="A330" t="str">
            <v>01-006-07</v>
          </cell>
          <cell r="B330" t="str">
            <v>01-006</v>
          </cell>
          <cell r="C330" t="str">
            <v>Хайям О.: Великие цитаты и афоризмы Омара Хайяма</v>
          </cell>
          <cell r="D330" t="str">
            <v>Хайям О.</v>
          </cell>
          <cell r="E330" t="str">
            <v>АСТ</v>
          </cell>
          <cell r="F330" t="str">
            <v>Исключительная книга мудрости</v>
          </cell>
          <cell r="G330">
            <v>2017</v>
          </cell>
          <cell r="H330" t="str">
            <v>Мягкая обложка</v>
          </cell>
          <cell r="I330">
            <v>950</v>
          </cell>
          <cell r="J330" t="str">
            <v>Художественная лит-ра</v>
          </cell>
          <cell r="K330" t="str">
            <v>Аффоризмы</v>
          </cell>
        </row>
        <row r="331">
          <cell r="A331" t="str">
            <v>01-006-08</v>
          </cell>
          <cell r="B331" t="str">
            <v>01-006</v>
          </cell>
          <cell r="C331" t="str">
            <v>Казахские пословицы на 2-х языках</v>
          </cell>
          <cell r="D331" t="str">
            <v>Смайлова А.Т.</v>
          </cell>
          <cell r="E331" t="str">
            <v>Кочевники</v>
          </cell>
          <cell r="F331" t="str">
            <v>Без серии</v>
          </cell>
          <cell r="G331">
            <v>2011</v>
          </cell>
          <cell r="H331" t="str">
            <v>Мягкая обложка</v>
          </cell>
          <cell r="I331">
            <v>660</v>
          </cell>
          <cell r="J331" t="str">
            <v>Художественная лит-ра</v>
          </cell>
          <cell r="K331" t="str">
            <v>Аффоризмы</v>
          </cell>
        </row>
        <row r="332">
          <cell r="A332" t="str">
            <v>01-006-09</v>
          </cell>
          <cell r="B332" t="str">
            <v>01-006</v>
          </cell>
          <cell r="C332" t="str">
            <v xml:space="preserve">Асыл мура (м.ф.) каз/рус.яз </v>
          </cell>
          <cell r="D332" t="str">
            <v>Темиралиева А.А.</v>
          </cell>
          <cell r="E332" t="str">
            <v>Кочевники</v>
          </cell>
          <cell r="F332" t="str">
            <v>Без серии</v>
          </cell>
          <cell r="G332">
            <v>2013</v>
          </cell>
          <cell r="H332" t="str">
            <v>Мягкая обложка</v>
          </cell>
          <cell r="I332">
            <v>660</v>
          </cell>
          <cell r="J332" t="str">
            <v>Художественная лит-ра</v>
          </cell>
          <cell r="K332" t="str">
            <v>Аффоризмы</v>
          </cell>
        </row>
        <row r="333">
          <cell r="A333" t="str">
            <v>01-006-10</v>
          </cell>
          <cell r="B333" t="str">
            <v>01-006</v>
          </cell>
          <cell r="C333" t="str">
            <v>Душенко К. В.: Мысли, афоризмы и шутки знаменитых мужчин. (нов)</v>
          </cell>
          <cell r="D333" t="str">
            <v>Душенко К. В.</v>
          </cell>
          <cell r="E333" t="str">
            <v>Эксмо</v>
          </cell>
          <cell r="F333" t="str">
            <v>За словом в карман. Афоризмы. Подарочные издания</v>
          </cell>
          <cell r="G333">
            <v>2011</v>
          </cell>
          <cell r="H333" t="str">
            <v>Твердая обложка</v>
          </cell>
          <cell r="I333">
            <v>2855</v>
          </cell>
          <cell r="J333" t="str">
            <v>Художественная лит-ра</v>
          </cell>
          <cell r="K333" t="str">
            <v>Аффоризмы</v>
          </cell>
        </row>
        <row r="334">
          <cell r="A334" t="str">
            <v>01-006-11</v>
          </cell>
          <cell r="B334" t="str">
            <v>01-006</v>
          </cell>
          <cell r="C334" t="str">
            <v xml:space="preserve">Душенко К. В.: Мысли, афоризмы и шутки выдающихся женщин. 8-е изд. </v>
          </cell>
          <cell r="D334" t="str">
            <v xml:space="preserve">Душенко К. В., Манчха Г. </v>
          </cell>
          <cell r="E334" t="str">
            <v>Эксмо</v>
          </cell>
          <cell r="F334" t="str">
            <v>За словом в карман. Афоризмы. Подарочные издания</v>
          </cell>
          <cell r="G334">
            <v>2012</v>
          </cell>
          <cell r="H334" t="str">
            <v>Твердая обложка</v>
          </cell>
          <cell r="I334">
            <v>2550</v>
          </cell>
          <cell r="J334" t="str">
            <v>Художественная лит-ра</v>
          </cell>
          <cell r="K334" t="str">
            <v>Аффоризмы</v>
          </cell>
        </row>
        <row r="335">
          <cell r="A335" t="str">
            <v>01-006-12</v>
          </cell>
          <cell r="B335" t="str">
            <v>01-006</v>
          </cell>
          <cell r="C335" t="str">
            <v>Жалевич А.: Сокровища мировой мудрости: теории, практики, советы (черн.)</v>
          </cell>
          <cell r="D335" t="str">
            <v>Жалевич А.</v>
          </cell>
          <cell r="E335" t="str">
            <v>Эксмо</v>
          </cell>
          <cell r="F335" t="str">
            <v>Без серии</v>
          </cell>
          <cell r="G335"/>
          <cell r="H335" t="str">
            <v>Твердая обложка</v>
          </cell>
          <cell r="I335">
            <v>5650</v>
          </cell>
          <cell r="J335" t="str">
            <v>Художественная лит-ра</v>
          </cell>
          <cell r="K335" t="str">
            <v>Аффоризмы</v>
          </cell>
        </row>
        <row r="336">
          <cell r="A336" t="str">
            <v>01-006-13</v>
          </cell>
          <cell r="B336" t="str">
            <v>01-006</v>
          </cell>
          <cell r="C336" t="str">
            <v>Қазақ мақал-мәтелдерінің. Алтын кітабы</v>
          </cell>
          <cell r="D336" t="str">
            <v>Жәрдем Салихұлы Кейкін</v>
          </cell>
          <cell r="E336" t="str">
            <v>Аруна</v>
          </cell>
          <cell r="F336" t="str">
            <v>Без серии</v>
          </cell>
          <cell r="G336">
            <v>2015</v>
          </cell>
          <cell r="H336" t="str">
            <v>Твердая обложка</v>
          </cell>
          <cell r="I336">
            <v>2240</v>
          </cell>
          <cell r="J336" t="str">
            <v>Художественная лит-ра</v>
          </cell>
          <cell r="K336" t="str">
            <v>Аффоризмы</v>
          </cell>
        </row>
        <row r="337">
          <cell r="A337" t="str">
            <v>01-006-14</v>
          </cell>
          <cell r="B337" t="str">
            <v>01-006</v>
          </cell>
          <cell r="C337" t="str">
            <v>Казахские пословицы на 2-х языках</v>
          </cell>
          <cell r="D337" t="str">
            <v>Смайлова А.Т.</v>
          </cell>
          <cell r="E337" t="str">
            <v>Кочевники</v>
          </cell>
          <cell r="F337" t="str">
            <v>Без серии</v>
          </cell>
          <cell r="G337">
            <v>2011</v>
          </cell>
          <cell r="H337" t="str">
            <v>Мягкая обложка</v>
          </cell>
          <cell r="I337">
            <v>660</v>
          </cell>
          <cell r="J337" t="str">
            <v>Художественная лит-ра</v>
          </cell>
          <cell r="K337" t="str">
            <v>Аффоризмы</v>
          </cell>
        </row>
        <row r="338">
          <cell r="A338" t="str">
            <v>01-006-15</v>
          </cell>
          <cell r="B338" t="str">
            <v>01-006</v>
          </cell>
          <cell r="C338" t="str">
            <v xml:space="preserve">Асыл мура (м.ф.) каз/рус.яз </v>
          </cell>
          <cell r="D338" t="str">
            <v>Темиралиева А.А.</v>
          </cell>
          <cell r="E338" t="str">
            <v>Кочевники</v>
          </cell>
          <cell r="F338" t="str">
            <v>Без серии</v>
          </cell>
          <cell r="G338">
            <v>2013</v>
          </cell>
          <cell r="H338" t="str">
            <v>Мягкая обложка</v>
          </cell>
          <cell r="I338">
            <v>660</v>
          </cell>
          <cell r="J338" t="str">
            <v>Художественная лит-ра</v>
          </cell>
          <cell r="K338" t="str">
            <v>Аффоризмы</v>
          </cell>
        </row>
        <row r="339">
          <cell r="A339" t="str">
            <v>01-006-16</v>
          </cell>
          <cell r="B339" t="str">
            <v>01-006</v>
          </cell>
          <cell r="C339" t="str">
            <v>Бродский И. А.: 100 и 1 цитата</v>
          </cell>
          <cell r="D339" t="str">
            <v>Бродский И. А.</v>
          </cell>
          <cell r="E339" t="str">
            <v>Проспект</v>
          </cell>
          <cell r="F339" t="str">
            <v>100 и 1 цитата</v>
          </cell>
          <cell r="G339">
            <v>2019</v>
          </cell>
          <cell r="H339" t="str">
            <v>Мягкая обложка</v>
          </cell>
          <cell r="I339">
            <v>188</v>
          </cell>
          <cell r="J339" t="str">
            <v>Художественная лит-ра</v>
          </cell>
          <cell r="K339" t="str">
            <v>Аффоризмы</v>
          </cell>
        </row>
        <row r="340">
          <cell r="A340" t="str">
            <v>01-006-17</v>
          </cell>
          <cell r="B340" t="str">
            <v>01-006</v>
          </cell>
          <cell r="C340" t="str">
            <v>Жалевич А.: Сокровища мировой мудрости: теории, практики, советы (черн.)</v>
          </cell>
          <cell r="D340" t="str">
            <v>Жалевич А.</v>
          </cell>
          <cell r="E340" t="str">
            <v>Эксмо</v>
          </cell>
          <cell r="F340" t="str">
            <v>Без серии</v>
          </cell>
          <cell r="G340"/>
          <cell r="H340" t="str">
            <v>Твердая обложка</v>
          </cell>
          <cell r="I340">
            <v>5650</v>
          </cell>
          <cell r="J340" t="str">
            <v>Художественная лит-ра</v>
          </cell>
          <cell r="K340" t="str">
            <v>Аффоризмы</v>
          </cell>
        </row>
        <row r="341">
          <cell r="A341" t="str">
            <v>01-006-18</v>
          </cell>
          <cell r="B341" t="str">
            <v>01-006</v>
          </cell>
          <cell r="C341" t="str">
            <v>Еврейская мудрость всех времен</v>
          </cell>
          <cell r="D341"/>
          <cell r="E341" t="str">
            <v>АСТ</v>
          </cell>
          <cell r="F341" t="str">
            <v>Исключительная книга мудрости</v>
          </cell>
          <cell r="G341">
            <v>2018</v>
          </cell>
          <cell r="H341" t="str">
            <v>Мягкая обложка</v>
          </cell>
          <cell r="I341">
            <v>1040</v>
          </cell>
          <cell r="J341" t="str">
            <v>Художественная лит-ра</v>
          </cell>
          <cell r="K341" t="str">
            <v>Аффоризмы</v>
          </cell>
        </row>
        <row r="342">
          <cell r="A342" t="str">
            <v>01-006-19</v>
          </cell>
          <cell r="B342" t="str">
            <v>01-006</v>
          </cell>
          <cell r="C342" t="str">
            <v>Хайям О.: Омар Хайям. Лучшие афоризмы</v>
          </cell>
          <cell r="D342" t="str">
            <v>Хайям О.</v>
          </cell>
          <cell r="E342" t="str">
            <v>АСТ</v>
          </cell>
          <cell r="F342" t="str">
            <v>Лучшие афоризмы</v>
          </cell>
          <cell r="G342">
            <v>2016</v>
          </cell>
          <cell r="H342" t="str">
            <v>Твердая обложка</v>
          </cell>
          <cell r="I342">
            <v>1055</v>
          </cell>
          <cell r="J342" t="str">
            <v>Художественная лит-ра</v>
          </cell>
          <cell r="K342" t="str">
            <v>Аффоризмы</v>
          </cell>
        </row>
        <row r="343">
          <cell r="A343" t="str">
            <v>01-006-20</v>
          </cell>
          <cell r="B343" t="str">
            <v>01-006</v>
          </cell>
          <cell r="C343" t="str">
            <v xml:space="preserve">Джордж Сорос и другие... о коррупции, власти и безупречности. Для бизнеса, для жизни </v>
          </cell>
          <cell r="D343"/>
          <cell r="E343" t="str">
            <v>Рипол</v>
          </cell>
          <cell r="F343" t="str">
            <v>Без серии</v>
          </cell>
          <cell r="G343">
            <v>2012</v>
          </cell>
          <cell r="H343" t="str">
            <v>Твердая обложка</v>
          </cell>
          <cell r="I343">
            <v>1699</v>
          </cell>
          <cell r="J343" t="str">
            <v>Художественная лит-ра</v>
          </cell>
          <cell r="K343" t="str">
            <v>Аффоризмы</v>
          </cell>
        </row>
        <row r="344">
          <cell r="A344" t="str">
            <v>01-006-21</v>
          </cell>
          <cell r="B344" t="str">
            <v>01-006</v>
          </cell>
          <cell r="C344" t="str">
            <v>Гёте И. В.: Остановись мгновение, ты прекрасно!</v>
          </cell>
          <cell r="D344" t="str">
            <v>Гёте И. В.</v>
          </cell>
          <cell r="E344" t="str">
            <v>Центрполиграф</v>
          </cell>
          <cell r="F344" t="str">
            <v>Magisterium</v>
          </cell>
          <cell r="G344">
            <v>2018</v>
          </cell>
          <cell r="H344" t="str">
            <v>Твердая обложка</v>
          </cell>
          <cell r="I344">
            <v>2190</v>
          </cell>
          <cell r="J344" t="str">
            <v>Художественная лит-ра</v>
          </cell>
          <cell r="K344" t="str">
            <v>Аффоризмы</v>
          </cell>
        </row>
        <row r="345">
          <cell r="A345" t="str">
            <v>01-006-22</v>
          </cell>
          <cell r="B345" t="str">
            <v>01-006</v>
          </cell>
          <cell r="C345" t="str">
            <v>Бальзак О. де: Мысль - ключ ко всем сокровищам</v>
          </cell>
          <cell r="D345" t="str">
            <v>Де Бальзак О.</v>
          </cell>
          <cell r="E345" t="str">
            <v>Центрполиграф</v>
          </cell>
          <cell r="F345" t="str">
            <v>Magisterium</v>
          </cell>
          <cell r="G345">
            <v>2018</v>
          </cell>
          <cell r="H345" t="str">
            <v>Твердая обложка</v>
          </cell>
          <cell r="I345">
            <v>2160</v>
          </cell>
          <cell r="J345" t="str">
            <v>Художественная лит-ра</v>
          </cell>
          <cell r="K345" t="str">
            <v>Аффоризмы</v>
          </cell>
        </row>
        <row r="346">
          <cell r="A346" t="str">
            <v>01-006-23</v>
          </cell>
          <cell r="B346" t="str">
            <v>01-006</v>
          </cell>
          <cell r="C346" t="str">
            <v>Фицджеральд Ф. С.: Лови момент, завтра умрем</v>
          </cell>
          <cell r="D346" t="str">
            <v>Фицджеральд Ф. С.</v>
          </cell>
          <cell r="E346" t="str">
            <v>Центрполиграф</v>
          </cell>
          <cell r="F346" t="str">
            <v>Magisterium</v>
          </cell>
          <cell r="G346">
            <v>2018</v>
          </cell>
          <cell r="H346" t="str">
            <v>Твердая обложка</v>
          </cell>
          <cell r="I346">
            <v>2160</v>
          </cell>
          <cell r="J346" t="str">
            <v>Художественная лит-ра</v>
          </cell>
          <cell r="K346" t="str">
            <v>Аффоризмы</v>
          </cell>
        </row>
        <row r="347">
          <cell r="A347" t="str">
            <v>01-006-24</v>
          </cell>
          <cell r="B347" t="str">
            <v>01-006</v>
          </cell>
          <cell r="C347" t="str">
            <v xml:space="preserve">Душенко К. В.: Большая книга мудрости и остроумия. </v>
          </cell>
          <cell r="D347" t="str">
            <v>Душенко К. В.</v>
          </cell>
          <cell r="E347" t="str">
            <v>Эксмо</v>
          </cell>
          <cell r="F347" t="str">
            <v>Полное собрание сочинений</v>
          </cell>
          <cell r="G347">
            <v>2015</v>
          </cell>
          <cell r="H347" t="str">
            <v>Твердая обложка</v>
          </cell>
          <cell r="I347">
            <v>4880</v>
          </cell>
          <cell r="J347" t="str">
            <v>Художественная лит-ра</v>
          </cell>
          <cell r="K347" t="str">
            <v>Аффоризмы</v>
          </cell>
        </row>
        <row r="348">
          <cell r="A348" t="str">
            <v>01-006-25</v>
          </cell>
          <cell r="B348" t="str">
            <v>01-006</v>
          </cell>
          <cell r="C348" t="str">
            <v xml:space="preserve">Душенко К. В.: Мысли, афоризмы и шутки знаменитых мужчин. (нов) </v>
          </cell>
          <cell r="D348" t="str">
            <v>Душенко К. В.</v>
          </cell>
          <cell r="E348" t="str">
            <v>Эксмо</v>
          </cell>
          <cell r="F348" t="str">
            <v>За словом в карман. Афоризмы. Подарочные издания</v>
          </cell>
          <cell r="G348">
            <v>2011</v>
          </cell>
          <cell r="H348" t="str">
            <v>Твердая обложка</v>
          </cell>
          <cell r="I348">
            <v>2855</v>
          </cell>
          <cell r="J348" t="str">
            <v>Художественная лит-ра</v>
          </cell>
          <cell r="K348" t="str">
            <v>Аффоризмы</v>
          </cell>
        </row>
        <row r="349">
          <cell r="A349" t="str">
            <v>01-006-26</v>
          </cell>
          <cell r="B349" t="str">
            <v>01-006</v>
          </cell>
          <cell r="C349" t="str">
            <v>Самые лучшие притчи всех времен и народов</v>
          </cell>
          <cell r="D349"/>
          <cell r="E349" t="str">
            <v>АСТ</v>
          </cell>
          <cell r="F349" t="str">
            <v>Золотые строки</v>
          </cell>
          <cell r="G349">
            <v>2018</v>
          </cell>
          <cell r="H349" t="str">
            <v>Твердая обложка</v>
          </cell>
          <cell r="I349">
            <v>2140</v>
          </cell>
          <cell r="J349" t="str">
            <v>Художественная лит-ра</v>
          </cell>
          <cell r="K349" t="str">
            <v>Аффоризмы</v>
          </cell>
        </row>
        <row r="350">
          <cell r="A350" t="str">
            <v>01-006-27</v>
          </cell>
          <cell r="B350" t="str">
            <v>01-006</v>
          </cell>
          <cell r="C350" t="str">
            <v xml:space="preserve">Толстой Л. Н.: Лев Толстой. Мудрость гения. Цитаты и кры-латые выражения </v>
          </cell>
          <cell r="D350" t="str">
            <v xml:space="preserve"> Толстой Л. Н.</v>
          </cell>
          <cell r="E350" t="str">
            <v>Центрполиграф</v>
          </cell>
          <cell r="F350" t="str">
            <v>Magisterium</v>
          </cell>
          <cell r="G350">
            <v>2018</v>
          </cell>
          <cell r="H350" t="str">
            <v>Твердая обложка</v>
          </cell>
          <cell r="I350">
            <v>2335</v>
          </cell>
          <cell r="J350" t="str">
            <v>Художественная лит-ра</v>
          </cell>
          <cell r="K350" t="str">
            <v>Аффоризмы</v>
          </cell>
        </row>
        <row r="351">
          <cell r="A351" t="str">
            <v>01-006-28</v>
          </cell>
          <cell r="B351" t="str">
            <v>01-006</v>
          </cell>
          <cell r="C351" t="str">
            <v>Лиственная Е. В.: Житейская мудрость в притчах (серебряный обрез)</v>
          </cell>
          <cell r="D351" t="str">
            <v xml:space="preserve"> Лиственная Е. В.</v>
          </cell>
          <cell r="E351" t="str">
            <v>Эксмо</v>
          </cell>
          <cell r="F351" t="str">
            <v>Вдохновляющие мысли</v>
          </cell>
          <cell r="G351">
            <v>2015</v>
          </cell>
          <cell r="H351" t="str">
            <v>Твердая обложка</v>
          </cell>
          <cell r="I351">
            <v>2160</v>
          </cell>
          <cell r="J351" t="str">
            <v>Художественная лит-ра</v>
          </cell>
          <cell r="K351" t="str">
            <v>Аффоризмы</v>
          </cell>
        </row>
        <row r="352">
          <cell r="A352" t="str">
            <v>01-006-29</v>
          </cell>
          <cell r="B352" t="str">
            <v>01-006</v>
          </cell>
          <cell r="C352" t="str">
            <v>Душенко К. В.: Великое наследие древних: мысли и изречения древних греков, древних римлян, учителей</v>
          </cell>
          <cell r="D352" t="str">
            <v>Душенко К. В.</v>
          </cell>
          <cell r="E352" t="str">
            <v>Эксмо</v>
          </cell>
          <cell r="F352" t="str">
            <v>Полное собрание сочинений (подарочное оформление)</v>
          </cell>
          <cell r="G352">
            <v>2015</v>
          </cell>
          <cell r="H352" t="str">
            <v>Твердая обложка</v>
          </cell>
          <cell r="I352">
            <v>4270</v>
          </cell>
          <cell r="J352" t="str">
            <v>Художественная лит-ра</v>
          </cell>
          <cell r="K352" t="str">
            <v>Аффоризмы</v>
          </cell>
        </row>
        <row r="353">
          <cell r="A353" t="str">
            <v>01-006-30</v>
          </cell>
          <cell r="B353" t="str">
            <v>01-006</v>
          </cell>
          <cell r="C353" t="str">
            <v>Сунь-цзы.: Война - путь обмана</v>
          </cell>
          <cell r="D353" t="str">
            <v>Сунь-Цзы</v>
          </cell>
          <cell r="E353" t="str">
            <v>АСТ</v>
          </cell>
          <cell r="F353" t="str">
            <v>Золотая коллекция афоризмов и цитат</v>
          </cell>
          <cell r="G353">
            <v>2017</v>
          </cell>
          <cell r="H353" t="str">
            <v>Твердая обложка</v>
          </cell>
          <cell r="I353">
            <v>1100</v>
          </cell>
          <cell r="J353" t="str">
            <v>Художественная лит-ра</v>
          </cell>
          <cell r="K353" t="str">
            <v>Аффоризмы</v>
          </cell>
        </row>
        <row r="354">
          <cell r="A354" t="str">
            <v>01-006-31</v>
          </cell>
          <cell r="B354" t="str">
            <v>01-006</v>
          </cell>
          <cell r="C354" t="str">
            <v>Душенко К. В.: Последние слова знаменитых людей</v>
          </cell>
          <cell r="D354" t="str">
            <v>Душенко К. В.</v>
          </cell>
          <cell r="E354" t="str">
            <v>Эксмо</v>
          </cell>
          <cell r="F354" t="str">
            <v>За словом в карман. Афоризмы. Подарочные издания</v>
          </cell>
          <cell r="G354">
            <v>2017</v>
          </cell>
          <cell r="H354" t="str">
            <v>Твердая обложка</v>
          </cell>
          <cell r="I354">
            <v>3160</v>
          </cell>
          <cell r="J354" t="str">
            <v>Художественная лит-ра</v>
          </cell>
          <cell r="K354" t="str">
            <v>Аффоризмы</v>
          </cell>
        </row>
        <row r="355">
          <cell r="A355" t="str">
            <v>01-006-32</v>
          </cell>
          <cell r="B355" t="str">
            <v>01-006</v>
          </cell>
          <cell r="C355" t="str">
            <v>Спектор А. А.: Женская мудрость</v>
          </cell>
          <cell r="D355" t="str">
            <v>Спектор А. А.</v>
          </cell>
          <cell r="E355" t="str">
            <v>АСТ</v>
          </cell>
          <cell r="F355" t="str">
            <v>Сокровища мудрости</v>
          </cell>
          <cell r="G355">
            <v>2017</v>
          </cell>
          <cell r="H355" t="str">
            <v>Твердая обложка</v>
          </cell>
          <cell r="I355">
            <v>4395</v>
          </cell>
          <cell r="J355" t="str">
            <v>Художественная лит-ра</v>
          </cell>
          <cell r="K355" t="str">
            <v>Аффоризмы</v>
          </cell>
        </row>
        <row r="356">
          <cell r="A356" t="str">
            <v>01-006-33</v>
          </cell>
          <cell r="B356" t="str">
            <v>01-006</v>
          </cell>
          <cell r="C356" t="str">
            <v>Душенко К. В.: Лучшие мысли и изречения древних в одном томе</v>
          </cell>
          <cell r="D356" t="str">
            <v xml:space="preserve"> Душенко К. В.</v>
          </cell>
          <cell r="E356" t="str">
            <v>Эксмо</v>
          </cell>
          <cell r="F356" t="str">
            <v xml:space="preserve"> Полное собрание сочинений</v>
          </cell>
          <cell r="G356">
            <v>2015</v>
          </cell>
          <cell r="H356" t="str">
            <v>Твердая обложка</v>
          </cell>
          <cell r="I356">
            <v>4095</v>
          </cell>
          <cell r="J356" t="str">
            <v>Художественная лит-ра</v>
          </cell>
          <cell r="K356" t="str">
            <v>Аффоризмы</v>
          </cell>
        </row>
        <row r="357">
          <cell r="A357" t="str">
            <v>01-006-34</v>
          </cell>
          <cell r="B357" t="str">
            <v>01-006</v>
          </cell>
          <cell r="C357" t="str">
            <v xml:space="preserve">Душенко К. В.: Мысли, афоризмы и шутки выдающихся женщин. 8-е изд. </v>
          </cell>
          <cell r="D357" t="str">
            <v xml:space="preserve">Душенко К. В., Манчха Г. </v>
          </cell>
          <cell r="E357" t="str">
            <v>Эксмо</v>
          </cell>
          <cell r="F357" t="str">
            <v xml:space="preserve"> За словом в карман. Афоризмы. Подарочные издания</v>
          </cell>
          <cell r="G357">
            <v>2012</v>
          </cell>
          <cell r="H357" t="str">
            <v>Твердая обложка</v>
          </cell>
          <cell r="I357">
            <v>2550</v>
          </cell>
          <cell r="J357" t="str">
            <v>Художественная лит-ра</v>
          </cell>
          <cell r="K357" t="str">
            <v>Аффоризмы</v>
          </cell>
        </row>
        <row r="358">
          <cell r="A358" t="str">
            <v>01-006-35</v>
          </cell>
          <cell r="B358" t="str">
            <v>01-006</v>
          </cell>
          <cell r="C358" t="str">
            <v>Душенко К. В.: 100 оттенков любви</v>
          </cell>
          <cell r="D358" t="str">
            <v>Душенко К. В.</v>
          </cell>
          <cell r="E358" t="str">
            <v>Эксмо</v>
          </cell>
          <cell r="F358" t="str">
            <v>За словом в карман. Афоризмы. Подарочные издания</v>
          </cell>
          <cell r="G358">
            <v>2014</v>
          </cell>
          <cell r="H358" t="str">
            <v>Твердая обложка</v>
          </cell>
          <cell r="I358">
            <v>1280</v>
          </cell>
          <cell r="J358" t="str">
            <v>Художественная лит-ра</v>
          </cell>
          <cell r="K358" t="str">
            <v>Аффоризмы</v>
          </cell>
        </row>
        <row r="359">
          <cell r="A359" t="str">
            <v>01-006-36</v>
          </cell>
          <cell r="B359" t="str">
            <v>01-006</v>
          </cell>
          <cell r="C359" t="str">
            <v>Спектор А. А.: Мудрые мысли великих людей, которые должен знать каждый образованный человек</v>
          </cell>
          <cell r="D359" t="str">
            <v xml:space="preserve"> Спектор А. А.</v>
          </cell>
          <cell r="E359" t="str">
            <v>АСТ</v>
          </cell>
          <cell r="F359" t="str">
            <v xml:space="preserve"> Все, что должен знать образованный человек</v>
          </cell>
          <cell r="G359">
            <v>2016</v>
          </cell>
          <cell r="H359" t="str">
            <v>Твердая обложка</v>
          </cell>
          <cell r="I359">
            <v>4800</v>
          </cell>
          <cell r="J359" t="str">
            <v>Художественная лит-ра</v>
          </cell>
          <cell r="K359" t="str">
            <v>Аффоризмы</v>
          </cell>
        </row>
        <row r="360">
          <cell r="A360" t="str">
            <v>01-006-37</v>
          </cell>
          <cell r="B360" t="str">
            <v>01-006</v>
          </cell>
          <cell r="C360" t="str">
            <v>Сирота Э. Л.: Большая книга семейной мудрости</v>
          </cell>
          <cell r="D360" t="str">
            <v>Сирота Э. Л.</v>
          </cell>
          <cell r="E360" t="str">
            <v>Эксмо</v>
          </cell>
          <cell r="F360" t="str">
            <v xml:space="preserve"> Большие книги мудрости. Подарочное оформление</v>
          </cell>
          <cell r="G360">
            <v>2017</v>
          </cell>
          <cell r="H360" t="str">
            <v>Твердая обложка</v>
          </cell>
          <cell r="I360">
            <v>5240</v>
          </cell>
          <cell r="J360" t="str">
            <v>Художественная лит-ра</v>
          </cell>
          <cell r="K360" t="str">
            <v>Аффоризмы</v>
          </cell>
        </row>
        <row r="361">
          <cell r="A361" t="str">
            <v>01-006-38</v>
          </cell>
          <cell r="B361" t="str">
            <v>01-006</v>
          </cell>
          <cell r="C361" t="str">
            <v>Гуреев М. А.: Притчи со всего света</v>
          </cell>
          <cell r="D361" t="str">
            <v xml:space="preserve"> Гуреев М. А.</v>
          </cell>
          <cell r="E361" t="str">
            <v>АСТ</v>
          </cell>
          <cell r="F361" t="str">
            <v xml:space="preserve"> Мудрецы и пророки</v>
          </cell>
          <cell r="G361">
            <v>2018</v>
          </cell>
          <cell r="H361" t="str">
            <v>Твердая обложка</v>
          </cell>
          <cell r="I361">
            <v>2860</v>
          </cell>
          <cell r="J361" t="str">
            <v>Художественная лит-ра</v>
          </cell>
          <cell r="K361" t="str">
            <v>Аффоризмы</v>
          </cell>
        </row>
        <row r="362">
          <cell r="A362" t="str">
            <v>01-006-39</v>
          </cell>
          <cell r="B362" t="str">
            <v>01-006</v>
          </cell>
          <cell r="C362" t="str">
            <v>Мудрые афоризмы на все случаи жизни</v>
          </cell>
          <cell r="D362"/>
          <cell r="E362" t="str">
            <v>АСТ</v>
          </cell>
          <cell r="F362" t="str">
            <v>Коллекция цитат и афоризмов</v>
          </cell>
          <cell r="G362">
            <v>2017</v>
          </cell>
          <cell r="H362" t="str">
            <v>Твердая обложка</v>
          </cell>
          <cell r="I362">
            <v>1030</v>
          </cell>
          <cell r="J362" t="str">
            <v>Художественная лит-ра</v>
          </cell>
          <cell r="K362" t="str">
            <v>Аффоризмы</v>
          </cell>
        </row>
        <row r="363">
          <cell r="A363" t="str">
            <v>01-006-40</v>
          </cell>
          <cell r="B363" t="str">
            <v>01-006</v>
          </cell>
          <cell r="C363" t="str">
            <v>Парфенова И. И: Love is… С любовью (книга+открытка)</v>
          </cell>
          <cell r="D363" t="str">
            <v xml:space="preserve"> Парфенова И. И</v>
          </cell>
          <cell r="E363" t="str">
            <v>Эксмо</v>
          </cell>
          <cell r="F363" t="str">
            <v xml:space="preserve"> Love is... Подарок любимому человеку </v>
          </cell>
          <cell r="G363">
            <v>2015</v>
          </cell>
          <cell r="H363" t="str">
            <v>Твердая обложка</v>
          </cell>
          <cell r="I363">
            <v>1100</v>
          </cell>
          <cell r="J363" t="str">
            <v>Художественная лит-ра</v>
          </cell>
          <cell r="K363" t="str">
            <v>Аффоризмы</v>
          </cell>
        </row>
        <row r="364">
          <cell r="A364" t="str">
            <v>01-006-41</v>
          </cell>
          <cell r="B364" t="str">
            <v>01-006</v>
          </cell>
          <cell r="C364" t="str">
            <v xml:space="preserve">Раневская Ф. Г.: Фаина Раневская, "Сложно быть гением среди козявок." Сборник остроумных высказываний </v>
          </cell>
          <cell r="D364" t="str">
            <v xml:space="preserve"> Раневская Ф. Г.</v>
          </cell>
          <cell r="E364" t="str">
            <v>АСТ</v>
          </cell>
          <cell r="F364" t="str">
            <v xml:space="preserve"> Самая нужная книга для каждого</v>
          </cell>
          <cell r="G364">
            <v>2018</v>
          </cell>
          <cell r="H364" t="str">
            <v>Мягкая обложка</v>
          </cell>
          <cell r="I364">
            <v>1365</v>
          </cell>
          <cell r="J364" t="str">
            <v>Художественная лит-ра</v>
          </cell>
          <cell r="K364" t="str">
            <v>Аффоризмы</v>
          </cell>
        </row>
        <row r="365">
          <cell r="A365" t="str">
            <v>01-006-42</v>
          </cell>
          <cell r="B365" t="str">
            <v>01-006</v>
          </cell>
          <cell r="C365" t="str">
            <v>Самые великие притчи мира</v>
          </cell>
          <cell r="D365"/>
          <cell r="E365" t="str">
            <v>АСТ</v>
          </cell>
          <cell r="F365" t="str">
            <v>Исключительная книга мудрости</v>
          </cell>
          <cell r="G365">
            <v>2017</v>
          </cell>
          <cell r="H365" t="str">
            <v>Мягкая обложка</v>
          </cell>
          <cell r="I365">
            <v>1190</v>
          </cell>
          <cell r="J365" t="str">
            <v>Художественная лит-ра</v>
          </cell>
          <cell r="K365" t="str">
            <v>Аффоризмы</v>
          </cell>
        </row>
        <row r="366">
          <cell r="A366" t="str">
            <v>01-006-43</v>
          </cell>
          <cell r="B366" t="str">
            <v>01-006</v>
          </cell>
          <cell r="C366" t="str">
            <v xml:space="preserve">Love is... Моей любимой </v>
          </cell>
          <cell r="D366" t="str">
            <v xml:space="preserve"> Парфенова И.</v>
          </cell>
          <cell r="E366" t="str">
            <v>Эксмо</v>
          </cell>
          <cell r="F366" t="str">
            <v xml:space="preserve">Love is... Подарок любимому человеку </v>
          </cell>
          <cell r="G366">
            <v>2015</v>
          </cell>
          <cell r="H366" t="str">
            <v>Твердая обложка</v>
          </cell>
          <cell r="I366">
            <v>1455</v>
          </cell>
          <cell r="J366" t="str">
            <v>Художественная лит-ра</v>
          </cell>
          <cell r="K366" t="str">
            <v>Аффоризмы</v>
          </cell>
        </row>
        <row r="367">
          <cell r="A367" t="str">
            <v>01-006-44</v>
          </cell>
          <cell r="B367" t="str">
            <v>01-006</v>
          </cell>
          <cell r="C367" t="str">
            <v>Большая книга мудрости</v>
          </cell>
          <cell r="D367"/>
          <cell r="E367" t="str">
            <v>Эксмо</v>
          </cell>
          <cell r="F367" t="str">
            <v>Большие книги мудрости. Подарочное оформление</v>
          </cell>
          <cell r="G367">
            <v>2014</v>
          </cell>
          <cell r="H367" t="str">
            <v>Твердая обложка</v>
          </cell>
          <cell r="I367">
            <v>5450</v>
          </cell>
          <cell r="J367" t="str">
            <v>Художественная лит-ра</v>
          </cell>
          <cell r="K367" t="str">
            <v>Аффоризмы</v>
          </cell>
        </row>
        <row r="368">
          <cell r="A368" t="str">
            <v>01-007-01Ё</v>
          </cell>
          <cell r="B368" t="str">
            <v>01-007</v>
          </cell>
          <cell r="C368" t="str">
            <v>Хаксли О.: О дивный новый мир</v>
          </cell>
          <cell r="D368" t="str">
            <v xml:space="preserve"> Олдос Хаксли</v>
          </cell>
          <cell r="E368" t="str">
            <v>АСТ</v>
          </cell>
          <cell r="F368" t="str">
            <v xml:space="preserve"> Зарубежная классика</v>
          </cell>
          <cell r="G368">
            <v>2011</v>
          </cell>
          <cell r="H368" t="str">
            <v>Твердая обложка</v>
          </cell>
          <cell r="I368">
            <v>1540</v>
          </cell>
          <cell r="J368" t="str">
            <v>Художественная лит-ра</v>
          </cell>
          <cell r="K368" t="str">
            <v>Зарубежная классика</v>
          </cell>
        </row>
        <row r="369">
          <cell r="A369" t="str">
            <v>01-007-02</v>
          </cell>
          <cell r="B369" t="str">
            <v>01-007</v>
          </cell>
          <cell r="C369" t="str">
            <v>Ремарк Э. М.: Триумфальная арка (в переводе Рудницкого)</v>
          </cell>
          <cell r="D369" t="str">
            <v xml:space="preserve"> Ремарк Э. М.</v>
          </cell>
          <cell r="E369" t="str">
            <v>АСТ</v>
          </cell>
          <cell r="F369" t="str">
            <v xml:space="preserve"> Эксклюзивная классика</v>
          </cell>
          <cell r="G369">
            <v>2017</v>
          </cell>
          <cell r="H369" t="str">
            <v>Мягкая обложка</v>
          </cell>
          <cell r="I369">
            <v>1240</v>
          </cell>
          <cell r="J369" t="str">
            <v>Художественная лит-ра</v>
          </cell>
          <cell r="K369" t="str">
            <v>Зарубежная классика</v>
          </cell>
        </row>
        <row r="370">
          <cell r="A370" t="str">
            <v>01-007-03</v>
          </cell>
          <cell r="B370" t="str">
            <v>01-007</v>
          </cell>
          <cell r="C370" t="str">
            <v>Драйзер Т.: Финансист</v>
          </cell>
          <cell r="D370" t="str">
            <v xml:space="preserve"> Теодор Драйзер</v>
          </cell>
          <cell r="E370" t="str">
            <v>АСТ</v>
          </cell>
          <cell r="F370" t="str">
            <v>Зарубежная классика</v>
          </cell>
          <cell r="G370">
            <v>2015</v>
          </cell>
          <cell r="H370" t="str">
            <v>Твердая обложка</v>
          </cell>
          <cell r="I370">
            <v>1720</v>
          </cell>
          <cell r="J370" t="str">
            <v>Художественная лит-ра</v>
          </cell>
          <cell r="K370" t="str">
            <v>Зарубежная классика</v>
          </cell>
        </row>
        <row r="371">
          <cell r="A371" t="str">
            <v>01-007-04</v>
          </cell>
          <cell r="B371" t="str">
            <v>01-007</v>
          </cell>
          <cell r="C371" t="str">
            <v>Голдинг У.: Повелитель мух. Шпиль</v>
          </cell>
          <cell r="D371" t="str">
            <v xml:space="preserve"> Уильям Голдинг</v>
          </cell>
          <cell r="E371" t="str">
            <v>АСТ</v>
          </cell>
          <cell r="F371" t="str">
            <v>Зарубежная классика</v>
          </cell>
          <cell r="G371">
            <v>2009</v>
          </cell>
          <cell r="H371" t="str">
            <v>Твердая обложка</v>
          </cell>
          <cell r="I371">
            <v>1690</v>
          </cell>
          <cell r="J371" t="str">
            <v>Художественная лит-ра</v>
          </cell>
          <cell r="K371" t="str">
            <v>Зарубежная классика</v>
          </cell>
        </row>
        <row r="372">
          <cell r="A372" t="str">
            <v>01-007-05</v>
          </cell>
          <cell r="B372" t="str">
            <v>01-007</v>
          </cell>
          <cell r="C372" t="str">
            <v>Воннегут К.: Колыбель для кошки. Бойня №5</v>
          </cell>
          <cell r="D372" t="str">
            <v>Курт Воннегут</v>
          </cell>
          <cell r="E372" t="str">
            <v>АСТ</v>
          </cell>
          <cell r="F372" t="str">
            <v>Зарубежная классика</v>
          </cell>
          <cell r="G372">
            <v>2014</v>
          </cell>
          <cell r="H372" t="str">
            <v>Твердая обложка</v>
          </cell>
          <cell r="I372">
            <v>1720</v>
          </cell>
          <cell r="J372" t="str">
            <v>Художественная лит-ра</v>
          </cell>
          <cell r="K372" t="str">
            <v>Зарубежная классика</v>
          </cell>
        </row>
        <row r="373">
          <cell r="A373" t="str">
            <v>01-007-06</v>
          </cell>
          <cell r="B373" t="str">
            <v>01-007</v>
          </cell>
          <cell r="C373" t="str">
            <v>Берджесс Э.: Заводной апельсин</v>
          </cell>
          <cell r="D373" t="str">
            <v xml:space="preserve"> Берджесс Э.</v>
          </cell>
          <cell r="E373" t="str">
            <v>АСТ</v>
          </cell>
          <cell r="F373" t="str">
            <v>Зарубежная классика</v>
          </cell>
          <cell r="G373">
            <v>2015</v>
          </cell>
          <cell r="H373" t="str">
            <v>Твердая обложка</v>
          </cell>
          <cell r="I373">
            <v>1225</v>
          </cell>
          <cell r="J373" t="str">
            <v>Художественная лит-ра</v>
          </cell>
          <cell r="K373" t="str">
            <v>Зарубежная классика</v>
          </cell>
        </row>
        <row r="374">
          <cell r="A374" t="str">
            <v>01-007-07</v>
          </cell>
          <cell r="B374" t="str">
            <v>01-007</v>
          </cell>
          <cell r="C374" t="str">
            <v>Бронте Э.: Грозовой перевал</v>
          </cell>
          <cell r="D374" t="str">
            <v>Бронте Э.</v>
          </cell>
          <cell r="E374" t="str">
            <v>АСТ</v>
          </cell>
          <cell r="F374" t="str">
            <v>Зарубежная классика</v>
          </cell>
          <cell r="G374">
            <v>2010</v>
          </cell>
          <cell r="H374" t="str">
            <v>Твердая обложка</v>
          </cell>
          <cell r="I374">
            <v>1100</v>
          </cell>
          <cell r="J374" t="str">
            <v>Художественная лит-ра</v>
          </cell>
          <cell r="K374" t="str">
            <v>Зарубежная классика</v>
          </cell>
        </row>
        <row r="375">
          <cell r="A375" t="str">
            <v>01-007-08</v>
          </cell>
          <cell r="B375" t="str">
            <v>01-007</v>
          </cell>
          <cell r="C375" t="str">
            <v>Остен Д.: Гордость и предубеждение.</v>
          </cell>
          <cell r="D375" t="str">
            <v>Джейн Остен</v>
          </cell>
          <cell r="E375" t="str">
            <v>АСТ</v>
          </cell>
          <cell r="F375" t="str">
            <v>Зарубежная классика</v>
          </cell>
          <cell r="G375">
            <v>2009</v>
          </cell>
          <cell r="H375" t="str">
            <v>Твердая обложка</v>
          </cell>
          <cell r="I375">
            <v>1295</v>
          </cell>
          <cell r="J375" t="str">
            <v>Художественная лит-ра</v>
          </cell>
          <cell r="K375" t="str">
            <v>Зарубежная классика</v>
          </cell>
        </row>
        <row r="376">
          <cell r="A376" t="str">
            <v>01-007-09</v>
          </cell>
          <cell r="B376" t="str">
            <v>01-007</v>
          </cell>
          <cell r="C376" t="str">
            <v>О. Генри: Дары волхвов</v>
          </cell>
          <cell r="D376" t="str">
            <v xml:space="preserve"> О'Генри</v>
          </cell>
          <cell r="E376" t="str">
            <v xml:space="preserve"> Эксмо</v>
          </cell>
          <cell r="F376" t="str">
            <v xml:space="preserve"> Книга в сумочку</v>
          </cell>
          <cell r="G376">
            <v>2018</v>
          </cell>
          <cell r="H376" t="str">
            <v>Мягкая обложка</v>
          </cell>
          <cell r="I376">
            <v>880</v>
          </cell>
          <cell r="J376" t="str">
            <v>Художественная лит-ра</v>
          </cell>
          <cell r="K376" t="str">
            <v>Зарубежная классика</v>
          </cell>
        </row>
        <row r="377">
          <cell r="A377" t="str">
            <v>01-007-10</v>
          </cell>
          <cell r="B377" t="str">
            <v>01-007</v>
          </cell>
          <cell r="C377" t="str">
            <v xml:space="preserve">Дойл А. К.: Подвиги бригадира Жерара. Приключения бригадира Жерара </v>
          </cell>
          <cell r="D377" t="str">
            <v xml:space="preserve"> Дойл А. К.</v>
          </cell>
          <cell r="E377" t="str">
            <v>АСТ</v>
          </cell>
          <cell r="F377" t="str">
            <v>Зарубежная классика</v>
          </cell>
          <cell r="G377">
            <v>2014</v>
          </cell>
          <cell r="H377" t="str">
            <v>Твердая обложка</v>
          </cell>
          <cell r="I377">
            <v>1100</v>
          </cell>
          <cell r="J377" t="str">
            <v>Художественная лит-ра</v>
          </cell>
          <cell r="K377" t="str">
            <v>Зарубежная классика</v>
          </cell>
        </row>
        <row r="378">
          <cell r="A378" t="str">
            <v>01-007-11</v>
          </cell>
          <cell r="B378" t="str">
            <v>01-007</v>
          </cell>
          <cell r="C378" t="str">
            <v>Гюго В.: Человек, который смеется</v>
          </cell>
          <cell r="D378" t="str">
            <v xml:space="preserve"> Гюго В.</v>
          </cell>
          <cell r="E378" t="str">
            <v>АСТ</v>
          </cell>
          <cell r="F378" t="str">
            <v>Зарубежная классика</v>
          </cell>
          <cell r="G378">
            <v>2012</v>
          </cell>
          <cell r="H378" t="str">
            <v>Твердая обложка</v>
          </cell>
          <cell r="I378">
            <v>1660</v>
          </cell>
          <cell r="J378" t="str">
            <v>Художественная лит-ра</v>
          </cell>
          <cell r="K378" t="str">
            <v>Зарубежная классика</v>
          </cell>
        </row>
        <row r="379">
          <cell r="A379" t="str">
            <v>01-007-12</v>
          </cell>
          <cell r="B379" t="str">
            <v>01-007</v>
          </cell>
          <cell r="C379" t="str">
            <v>Моэм С.: Бремя страстей человеческих</v>
          </cell>
          <cell r="D379" t="str">
            <v xml:space="preserve"> Моэм С.</v>
          </cell>
          <cell r="E379" t="str">
            <v>АСТ</v>
          </cell>
          <cell r="F379" t="str">
            <v>Зарубежная классика</v>
          </cell>
          <cell r="G379">
            <v>2013</v>
          </cell>
          <cell r="H379" t="str">
            <v>Твердая обложка</v>
          </cell>
          <cell r="I379">
            <v>1980</v>
          </cell>
          <cell r="J379" t="str">
            <v>Художественная лит-ра</v>
          </cell>
          <cell r="K379" t="str">
            <v>Зарубежная классика</v>
          </cell>
        </row>
        <row r="380">
          <cell r="A380" t="str">
            <v>01-007-13</v>
          </cell>
          <cell r="B380" t="str">
            <v>01-007</v>
          </cell>
          <cell r="C380" t="str">
            <v>Ремарк Э. М.: Искра жизни</v>
          </cell>
          <cell r="D380" t="str">
            <v xml:space="preserve"> Ремарк Э. М.</v>
          </cell>
          <cell r="E380" t="str">
            <v>АСТ</v>
          </cell>
          <cell r="F380" t="str">
            <v>Эксклюзивная классика</v>
          </cell>
          <cell r="G380">
            <v>2015</v>
          </cell>
          <cell r="H380" t="str">
            <v>Мягкая обложка</v>
          </cell>
          <cell r="I380">
            <v>1455</v>
          </cell>
          <cell r="J380" t="str">
            <v>Художественная лит-ра</v>
          </cell>
          <cell r="K380" t="str">
            <v>Зарубежная классика</v>
          </cell>
        </row>
        <row r="381">
          <cell r="A381" t="str">
            <v>01-007-14</v>
          </cell>
          <cell r="B381" t="str">
            <v>01-007</v>
          </cell>
          <cell r="C381" t="str">
            <v>Бальзак О. де: Шагреневая кожа</v>
          </cell>
          <cell r="D381" t="str">
            <v>Оноре де Бальзак</v>
          </cell>
          <cell r="E381" t="str">
            <v>АСТ</v>
          </cell>
          <cell r="F381" t="str">
            <v>Эксклюзивная классика</v>
          </cell>
          <cell r="G381">
            <v>2015</v>
          </cell>
          <cell r="H381" t="str">
            <v>Мягкая обложка</v>
          </cell>
          <cell r="I381">
            <v>1015</v>
          </cell>
          <cell r="J381" t="str">
            <v>Художественная лит-ра</v>
          </cell>
          <cell r="K381" t="str">
            <v>Зарубежная классика</v>
          </cell>
        </row>
        <row r="382">
          <cell r="A382" t="str">
            <v>01-007-15</v>
          </cell>
          <cell r="B382" t="str">
            <v>01-007</v>
          </cell>
          <cell r="C382" t="str">
            <v>Мопассан Ги де: Милый друг</v>
          </cell>
          <cell r="D382" t="str">
            <v>Де Мопассан Г.</v>
          </cell>
          <cell r="E382" t="str">
            <v xml:space="preserve"> Азбука</v>
          </cell>
          <cell r="F382" t="str">
            <v xml:space="preserve">Мировая классика
</v>
          </cell>
          <cell r="G382">
            <v>2013</v>
          </cell>
          <cell r="H382" t="str">
            <v>Твердая обложка</v>
          </cell>
          <cell r="I382">
            <v>940</v>
          </cell>
          <cell r="J382" t="str">
            <v>Художественная лит-ра</v>
          </cell>
          <cell r="K382" t="str">
            <v>Зарубежная классика</v>
          </cell>
        </row>
        <row r="383">
          <cell r="A383" t="str">
            <v>01-007-16</v>
          </cell>
          <cell r="B383" t="str">
            <v>01-007</v>
          </cell>
          <cell r="C383" t="str">
            <v>Боккаччо Д.: Декамерон</v>
          </cell>
          <cell r="D383" t="str">
            <v xml:space="preserve"> Джованни Боккаччо</v>
          </cell>
          <cell r="E383" t="str">
            <v>АСТ</v>
          </cell>
          <cell r="F383" t="str">
            <v>Эксклюзивная классика</v>
          </cell>
          <cell r="G383">
            <v>2017</v>
          </cell>
          <cell r="H383" t="str">
            <v>Мягкая обложка</v>
          </cell>
          <cell r="I383">
            <v>1190</v>
          </cell>
          <cell r="J383" t="str">
            <v>Художественная лит-ра</v>
          </cell>
          <cell r="K383" t="str">
            <v>Зарубежная классика</v>
          </cell>
        </row>
        <row r="384">
          <cell r="A384" t="str">
            <v>01-007-17</v>
          </cell>
          <cell r="B384" t="str">
            <v>01-007</v>
          </cell>
          <cell r="C384" t="str">
            <v>Данте Алигьери: Божественная комедия</v>
          </cell>
          <cell r="D384" t="str">
            <v>Данте Алигьери</v>
          </cell>
          <cell r="E384" t="str">
            <v>АСТ</v>
          </cell>
          <cell r="F384" t="str">
            <v>Зарубежная классика</v>
          </cell>
          <cell r="G384">
            <v>2013</v>
          </cell>
          <cell r="H384" t="str">
            <v>Твердая обложка</v>
          </cell>
          <cell r="I384">
            <v>1795</v>
          </cell>
          <cell r="J384" t="str">
            <v>Художественная лит-ра</v>
          </cell>
          <cell r="K384" t="str">
            <v>Зарубежная классика</v>
          </cell>
        </row>
        <row r="385">
          <cell r="A385" t="str">
            <v>01-007-18</v>
          </cell>
          <cell r="B385" t="str">
            <v>01-007</v>
          </cell>
          <cell r="C385" t="str">
            <v xml:space="preserve">Дюма А.: Граф Монте-Кристо. В 2 книгах. Кн. 1 </v>
          </cell>
          <cell r="D385" t="str">
            <v>Дюма А.</v>
          </cell>
          <cell r="E385" t="str">
            <v>АСТ</v>
          </cell>
          <cell r="F385" t="str">
            <v>Зарубежная классика</v>
          </cell>
          <cell r="G385">
            <v>2011</v>
          </cell>
          <cell r="H385" t="str">
            <v>Твердая обложка</v>
          </cell>
          <cell r="I385">
            <v>1490</v>
          </cell>
          <cell r="J385" t="str">
            <v>Художественная лит-ра</v>
          </cell>
          <cell r="K385" t="str">
            <v>Зарубежная классика</v>
          </cell>
        </row>
        <row r="386">
          <cell r="A386" t="str">
            <v>01-007-19</v>
          </cell>
          <cell r="B386" t="str">
            <v>01-007</v>
          </cell>
          <cell r="C386" t="str">
            <v>Шоу И.: Хлеб по водам</v>
          </cell>
          <cell r="D386" t="str">
            <v>Ирвин Шоу</v>
          </cell>
          <cell r="E386" t="str">
            <v>АСТ</v>
          </cell>
          <cell r="F386" t="str">
            <v>Эксклюзивная классика</v>
          </cell>
          <cell r="G386">
            <v>2017</v>
          </cell>
          <cell r="H386" t="str">
            <v>Мягкая обложка</v>
          </cell>
          <cell r="I386">
            <v>1355</v>
          </cell>
          <cell r="J386" t="str">
            <v>Художественная лит-ра</v>
          </cell>
          <cell r="K386" t="str">
            <v>Зарубежная классика</v>
          </cell>
        </row>
        <row r="387">
          <cell r="A387" t="str">
            <v>01-007-20</v>
          </cell>
          <cell r="B387" t="str">
            <v>01-007</v>
          </cell>
          <cell r="C387" t="str">
            <v xml:space="preserve">Дюма А.: Граф Монте-Кристо. В 2 книгах. Кн. 2 </v>
          </cell>
          <cell r="D387" t="str">
            <v>Дюма А.</v>
          </cell>
          <cell r="E387" t="str">
            <v>АСТ</v>
          </cell>
          <cell r="F387" t="str">
            <v>Зарубежная классика</v>
          </cell>
          <cell r="G387">
            <v>2011</v>
          </cell>
          <cell r="H387" t="str">
            <v>Твердая обложка</v>
          </cell>
          <cell r="I387">
            <v>1490</v>
          </cell>
          <cell r="J387" t="str">
            <v>Художественная лит-ра</v>
          </cell>
          <cell r="K387" t="str">
            <v>Зарубежная классика</v>
          </cell>
        </row>
        <row r="388">
          <cell r="A388" t="str">
            <v>01-007-21</v>
          </cell>
          <cell r="B388" t="str">
            <v>01-007</v>
          </cell>
          <cell r="C388" t="str">
            <v>Гессе Г.: Игра в бисер</v>
          </cell>
          <cell r="D388" t="str">
            <v xml:space="preserve"> Гессе Г.</v>
          </cell>
          <cell r="E388" t="str">
            <v>АСТ</v>
          </cell>
          <cell r="F388" t="str">
            <v>Зарубежная классика</v>
          </cell>
          <cell r="G388">
            <v>2011</v>
          </cell>
          <cell r="H388" t="str">
            <v>Твердая обложка</v>
          </cell>
          <cell r="I388">
            <v>1895</v>
          </cell>
          <cell r="J388" t="str">
            <v>Художественная лит-ра</v>
          </cell>
          <cell r="K388" t="str">
            <v>Зарубежная классика</v>
          </cell>
        </row>
        <row r="389">
          <cell r="A389" t="str">
            <v>01-007-22</v>
          </cell>
          <cell r="B389" t="str">
            <v>01-007</v>
          </cell>
          <cell r="C389" t="str">
            <v xml:space="preserve">Камю А. : Посторонний. Миф о Сизифе. Калигула. Падение. </v>
          </cell>
          <cell r="D389" t="str">
            <v xml:space="preserve"> Камю А.</v>
          </cell>
          <cell r="E389" t="str">
            <v>АСТ</v>
          </cell>
          <cell r="F389" t="str">
            <v>Зарубежная классика</v>
          </cell>
          <cell r="G389">
            <v>2014</v>
          </cell>
          <cell r="H389" t="str">
            <v>Твердая обложка</v>
          </cell>
          <cell r="I389">
            <v>1755</v>
          </cell>
          <cell r="J389" t="str">
            <v>Художественная лит-ра</v>
          </cell>
          <cell r="K389" t="str">
            <v>Зарубежная классика</v>
          </cell>
        </row>
        <row r="390">
          <cell r="A390" t="str">
            <v>01-007-23</v>
          </cell>
          <cell r="B390" t="str">
            <v>01-007</v>
          </cell>
          <cell r="C390" t="str">
            <v>Хемингуэй Э.: Праздник, который всегда с тобой</v>
          </cell>
          <cell r="D390" t="str">
            <v xml:space="preserve"> Хемингуэй Э.</v>
          </cell>
          <cell r="E390" t="str">
            <v>АСТ</v>
          </cell>
          <cell r="F390" t="str">
            <v>Зарубежная классика</v>
          </cell>
          <cell r="G390">
            <v>2013</v>
          </cell>
          <cell r="H390" t="str">
            <v>Твердая обложка</v>
          </cell>
          <cell r="I390">
            <v>1540</v>
          </cell>
          <cell r="J390" t="str">
            <v>Художественная лит-ра</v>
          </cell>
          <cell r="K390" t="str">
            <v>Зарубежная классика</v>
          </cell>
        </row>
        <row r="391">
          <cell r="A391" t="str">
            <v>01-007-24</v>
          </cell>
          <cell r="B391" t="str">
            <v>01-007</v>
          </cell>
          <cell r="C391" t="str">
            <v>Гессе Г.: Степной волк</v>
          </cell>
          <cell r="D391" t="str">
            <v>Гессе Г.</v>
          </cell>
          <cell r="E391" t="str">
            <v>АСТ</v>
          </cell>
          <cell r="F391" t="str">
            <v>Зарубежная классика</v>
          </cell>
          <cell r="G391">
            <v>2011</v>
          </cell>
          <cell r="H391" t="str">
            <v>Твердая обложка</v>
          </cell>
          <cell r="I391">
            <v>1365</v>
          </cell>
          <cell r="J391" t="str">
            <v>Художественная лит-ра</v>
          </cell>
          <cell r="K391" t="str">
            <v>Зарубежная классика</v>
          </cell>
        </row>
        <row r="392">
          <cell r="A392" t="str">
            <v>01-007-25</v>
          </cell>
          <cell r="B392" t="str">
            <v>01-007</v>
          </cell>
          <cell r="C392" t="str">
            <v>Стендаль Ф.: Красное и черное</v>
          </cell>
          <cell r="D392" t="str">
            <v xml:space="preserve"> Стендаль Ф.</v>
          </cell>
          <cell r="E392" t="str">
            <v>АСТ</v>
          </cell>
          <cell r="F392" t="str">
            <v>Эксклюзивная классика</v>
          </cell>
          <cell r="G392">
            <v>2015</v>
          </cell>
          <cell r="H392" t="str">
            <v>Мягкая обложка</v>
          </cell>
          <cell r="I392">
            <v>1015</v>
          </cell>
          <cell r="J392" t="str">
            <v>Художественная лит-ра</v>
          </cell>
          <cell r="K392" t="str">
            <v>Зарубежная классика</v>
          </cell>
        </row>
        <row r="393">
          <cell r="A393" t="str">
            <v>01-007-26</v>
          </cell>
          <cell r="B393" t="str">
            <v>01-007</v>
          </cell>
          <cell r="C393" t="str">
            <v xml:space="preserve">Шекспир У.: Ромео и Джульетта. Отелло. Макбет </v>
          </cell>
          <cell r="D393" t="str">
            <v>Уильям Шекспир</v>
          </cell>
          <cell r="E393" t="str">
            <v>АСТ</v>
          </cell>
          <cell r="F393" t="str">
            <v>Зарубежная классика</v>
          </cell>
          <cell r="G393">
            <v>2015</v>
          </cell>
          <cell r="H393" t="str">
            <v>Твердая обложка</v>
          </cell>
          <cell r="I393">
            <v>1190</v>
          </cell>
          <cell r="J393" t="str">
            <v>Художественная лит-ра</v>
          </cell>
          <cell r="K393" t="str">
            <v>Зарубежная классика</v>
          </cell>
        </row>
        <row r="394">
          <cell r="A394" t="str">
            <v>01-007-27</v>
          </cell>
          <cell r="B394" t="str">
            <v>01-007</v>
          </cell>
          <cell r="C394" t="str">
            <v>Гёте И.В.: Фауст</v>
          </cell>
          <cell r="D394" t="str">
            <v xml:space="preserve"> Иоганн Вольфганг Гете</v>
          </cell>
          <cell r="E394" t="str">
            <v xml:space="preserve"> Эксмо</v>
          </cell>
          <cell r="F394"/>
          <cell r="G394">
            <v>2017</v>
          </cell>
          <cell r="H394" t="str">
            <v>Твердая обложка</v>
          </cell>
          <cell r="I394">
            <v>2500</v>
          </cell>
          <cell r="J394" t="str">
            <v>Художественная лит-ра</v>
          </cell>
          <cell r="K394" t="str">
            <v>Зарубежная классика</v>
          </cell>
        </row>
        <row r="395">
          <cell r="A395" t="str">
            <v>01-007-28</v>
          </cell>
          <cell r="B395" t="str">
            <v>01-007</v>
          </cell>
          <cell r="C395" t="str">
            <v>Остен Дж.: Чувство и чувствительность</v>
          </cell>
          <cell r="D395" t="str">
            <v>Остен Дж.</v>
          </cell>
          <cell r="E395" t="str">
            <v xml:space="preserve"> Эксмо</v>
          </cell>
          <cell r="F395"/>
          <cell r="G395">
            <v>2018</v>
          </cell>
          <cell r="H395" t="str">
            <v>Твердая обложка</v>
          </cell>
          <cell r="I395">
            <v>2500</v>
          </cell>
          <cell r="J395" t="str">
            <v>Художественная лит-ра</v>
          </cell>
          <cell r="K395" t="str">
            <v>Зарубежная классика</v>
          </cell>
        </row>
        <row r="396">
          <cell r="A396" t="str">
            <v>01-007-29</v>
          </cell>
          <cell r="B396" t="str">
            <v>01-007</v>
          </cell>
          <cell r="C396" t="str">
            <v>Бальзак О. де: Блеск и нищета куртизанок</v>
          </cell>
          <cell r="D396" t="str">
            <v xml:space="preserve"> Де Бальзак О.</v>
          </cell>
          <cell r="E396" t="str">
            <v xml:space="preserve"> Эксмо</v>
          </cell>
          <cell r="F396"/>
          <cell r="G396">
            <v>2018</v>
          </cell>
          <cell r="H396" t="str">
            <v>Твердая обложка</v>
          </cell>
          <cell r="I396">
            <v>3300</v>
          </cell>
          <cell r="J396" t="str">
            <v>Художественная лит-ра</v>
          </cell>
          <cell r="K396" t="str">
            <v>Зарубежная классика</v>
          </cell>
        </row>
        <row r="397">
          <cell r="A397" t="str">
            <v>01-007-30</v>
          </cell>
          <cell r="B397" t="str">
            <v>01-007</v>
          </cell>
          <cell r="C397" t="str">
            <v>Брэдбери Р.: Вино из одуванчиков</v>
          </cell>
          <cell r="D397" t="str">
            <v xml:space="preserve"> Рэй Брэдбери</v>
          </cell>
          <cell r="E397" t="str">
            <v xml:space="preserve"> Эксмо</v>
          </cell>
          <cell r="F397"/>
          <cell r="G397">
            <v>2015</v>
          </cell>
          <cell r="H397" t="str">
            <v>Твердая обложка</v>
          </cell>
          <cell r="I397">
            <v>2700</v>
          </cell>
          <cell r="J397" t="str">
            <v>Художественная лит-ра</v>
          </cell>
          <cell r="K397" t="str">
            <v>Зарубежная классика</v>
          </cell>
        </row>
        <row r="398">
          <cell r="A398" t="str">
            <v>01-007-31</v>
          </cell>
          <cell r="B398" t="str">
            <v>01-007</v>
          </cell>
          <cell r="C398" t="str">
            <v>Шоу Б.: Новая игра - воздушный футбол и другие новеллы</v>
          </cell>
          <cell r="D398" t="str">
            <v xml:space="preserve"> Шоу Б.</v>
          </cell>
          <cell r="E398" t="str">
            <v>АСТ</v>
          </cell>
          <cell r="F398" t="str">
            <v>Зарубежная классика</v>
          </cell>
          <cell r="G398">
            <v>2012</v>
          </cell>
          <cell r="H398" t="str">
            <v>Твердая обложка</v>
          </cell>
          <cell r="I398">
            <v>1050</v>
          </cell>
          <cell r="J398" t="str">
            <v>Художественная лит-ра</v>
          </cell>
          <cell r="K398" t="str">
            <v>Зарубежная классика</v>
          </cell>
        </row>
        <row r="399">
          <cell r="A399" t="str">
            <v>01-007-32</v>
          </cell>
          <cell r="B399" t="str">
            <v>01-007</v>
          </cell>
          <cell r="C399" t="str">
            <v>Кавабата Я.: Мастер игры в го</v>
          </cell>
          <cell r="D399" t="str">
            <v xml:space="preserve"> Кавабата Я.</v>
          </cell>
          <cell r="E399" t="str">
            <v>Амфора</v>
          </cell>
          <cell r="F399" t="str">
            <v xml:space="preserve"> Без серии</v>
          </cell>
          <cell r="G399">
            <v>2009</v>
          </cell>
          <cell r="H399" t="str">
            <v>Твердая обложка</v>
          </cell>
          <cell r="I399">
            <v>2200</v>
          </cell>
          <cell r="J399" t="str">
            <v>Художественная лит-ра</v>
          </cell>
          <cell r="K399" t="str">
            <v>Зарубежная классика</v>
          </cell>
        </row>
        <row r="400">
          <cell r="A400" t="str">
            <v>01-007-33</v>
          </cell>
          <cell r="B400" t="str">
            <v>01-007</v>
          </cell>
          <cell r="C400" t="str">
            <v>Сартр Ж.-П.: Отсрочка</v>
          </cell>
          <cell r="D400" t="str">
            <v xml:space="preserve"> Жан-Поль Сартр</v>
          </cell>
          <cell r="E400" t="str">
            <v>АСТ</v>
          </cell>
          <cell r="F400" t="str">
            <v>Эксклюзивная классика</v>
          </cell>
          <cell r="G400">
            <v>2017</v>
          </cell>
          <cell r="H400" t="str">
            <v>Мягкая обложка</v>
          </cell>
          <cell r="I400">
            <v>1365</v>
          </cell>
          <cell r="J400" t="str">
            <v>Художественная лит-ра</v>
          </cell>
          <cell r="K400" t="str">
            <v>Зарубежная классика</v>
          </cell>
        </row>
        <row r="401">
          <cell r="A401" t="str">
            <v>01-007-34</v>
          </cell>
          <cell r="B401" t="str">
            <v>01-007</v>
          </cell>
          <cell r="C401" t="str">
            <v>Бовуар С. де: Недоразумение в Москве</v>
          </cell>
          <cell r="D401" t="str">
            <v>Де Бовуар С.</v>
          </cell>
          <cell r="E401" t="str">
            <v xml:space="preserve"> Эксмо</v>
          </cell>
          <cell r="F401" t="str">
            <v xml:space="preserve"> Книга в сумочку</v>
          </cell>
          <cell r="G401">
            <v>2018</v>
          </cell>
          <cell r="H401" t="str">
            <v>Мягкая обложка</v>
          </cell>
          <cell r="I401">
            <v>875</v>
          </cell>
          <cell r="J401" t="str">
            <v>Художественная лит-ра</v>
          </cell>
          <cell r="K401" t="str">
            <v>Зарубежная классика</v>
          </cell>
        </row>
        <row r="402">
          <cell r="A402" t="str">
            <v>01-007-35</v>
          </cell>
          <cell r="B402" t="str">
            <v>01-007</v>
          </cell>
          <cell r="C402" t="str">
            <v>Гюго В.: Девяносто третий год</v>
          </cell>
          <cell r="D402" t="str">
            <v xml:space="preserve"> Гюго В.</v>
          </cell>
          <cell r="E402" t="str">
            <v xml:space="preserve"> Эксмо</v>
          </cell>
          <cell r="F402"/>
          <cell r="G402">
            <v>2017</v>
          </cell>
          <cell r="H402" t="str">
            <v>Твердая обложка</v>
          </cell>
          <cell r="I402">
            <v>1600</v>
          </cell>
          <cell r="J402" t="str">
            <v>Художественная лит-ра</v>
          </cell>
          <cell r="K402" t="str">
            <v>Зарубежная классика</v>
          </cell>
        </row>
        <row r="403">
          <cell r="A403" t="str">
            <v>01-007-36</v>
          </cell>
          <cell r="B403" t="str">
            <v>01-007</v>
          </cell>
          <cell r="C403" t="str">
            <v>Доусон З.: Форсайты</v>
          </cell>
          <cell r="D403" t="str">
            <v>Зулейка Доусон</v>
          </cell>
          <cell r="E403" t="str">
            <v>АСТ</v>
          </cell>
          <cell r="F403"/>
          <cell r="G403">
            <v>2014</v>
          </cell>
          <cell r="H403" t="str">
            <v>Твердая обложка</v>
          </cell>
          <cell r="I403">
            <v>2400</v>
          </cell>
          <cell r="J403" t="str">
            <v>Художественная лит-ра</v>
          </cell>
          <cell r="K403" t="str">
            <v>Зарубежная классика</v>
          </cell>
        </row>
        <row r="404">
          <cell r="A404" t="str">
            <v>01-007-37</v>
          </cell>
          <cell r="B404" t="str">
            <v>01-007</v>
          </cell>
          <cell r="C404" t="str">
            <v xml:space="preserve">Цвейг С.: Собрание сочинений. В 8 т. Т. 7. Новеллы. Психика и врачевание </v>
          </cell>
          <cell r="D404" t="str">
            <v xml:space="preserve"> Цвейг С.</v>
          </cell>
          <cell r="E404" t="str">
            <v>АСТ</v>
          </cell>
          <cell r="F404"/>
          <cell r="G404">
            <v>2010</v>
          </cell>
          <cell r="H404" t="str">
            <v>Твердая обложка</v>
          </cell>
          <cell r="I404">
            <v>800</v>
          </cell>
          <cell r="J404" t="str">
            <v>Художественная лит-ра</v>
          </cell>
          <cell r="K404" t="str">
            <v>Зарубежная классика</v>
          </cell>
        </row>
        <row r="405">
          <cell r="A405" t="str">
            <v>01-007-38</v>
          </cell>
          <cell r="B405" t="str">
            <v>01-007</v>
          </cell>
          <cell r="C405" t="str">
            <v>Диккенс Ч.: Лавка древностей</v>
          </cell>
          <cell r="D405" t="str">
            <v xml:space="preserve"> Диккенс Ч.</v>
          </cell>
          <cell r="E405" t="str">
            <v xml:space="preserve"> Эксмо</v>
          </cell>
          <cell r="F405"/>
          <cell r="G405">
            <v>2014</v>
          </cell>
          <cell r="H405" t="str">
            <v>Твердая обложка</v>
          </cell>
          <cell r="I405">
            <v>1800</v>
          </cell>
          <cell r="J405" t="str">
            <v>Художественная лит-ра</v>
          </cell>
          <cell r="K405" t="str">
            <v>Зарубежная классика</v>
          </cell>
        </row>
        <row r="406">
          <cell r="A406" t="str">
            <v>01-007-39</v>
          </cell>
          <cell r="B406" t="str">
            <v>01-007</v>
          </cell>
          <cell r="C406" t="str">
            <v>Лоуренс Д.Г.: Любовник леди Чаттерли</v>
          </cell>
          <cell r="D406" t="str">
            <v xml:space="preserve"> Лоуренс Д. Г.</v>
          </cell>
          <cell r="E406" t="str">
            <v xml:space="preserve"> Эксмо</v>
          </cell>
          <cell r="F406"/>
          <cell r="G406">
            <v>2016</v>
          </cell>
          <cell r="H406" t="str">
            <v>Твердая обложка</v>
          </cell>
          <cell r="I406">
            <v>2600</v>
          </cell>
          <cell r="J406" t="str">
            <v>Художественная лит-ра</v>
          </cell>
          <cell r="K406" t="str">
            <v>Зарубежная классика</v>
          </cell>
        </row>
        <row r="407">
          <cell r="A407" t="str">
            <v>01-007-40</v>
          </cell>
          <cell r="B407" t="str">
            <v>01-007</v>
          </cell>
          <cell r="C407" t="str">
            <v xml:space="preserve">Драйзер Т.: Американская трагедия. Т. 2 </v>
          </cell>
          <cell r="D407"/>
          <cell r="E407" t="str">
            <v xml:space="preserve"> Песочные часы</v>
          </cell>
          <cell r="F407" t="str">
            <v>Исключительные книги</v>
          </cell>
          <cell r="G407">
            <v>2017</v>
          </cell>
          <cell r="H407" t="str">
            <v>Твердая обложка</v>
          </cell>
          <cell r="I407">
            <v>8205</v>
          </cell>
          <cell r="J407" t="str">
            <v>Художественная лит-ра</v>
          </cell>
          <cell r="K407" t="str">
            <v>Зарубежная классика</v>
          </cell>
        </row>
        <row r="408">
          <cell r="A408" t="str">
            <v>01-007-41</v>
          </cell>
          <cell r="B408" t="str">
            <v>01-007</v>
          </cell>
          <cell r="C408" t="str">
            <v>Фицджеральд Ф. С.: Нежные юноши</v>
          </cell>
          <cell r="D408" t="str">
            <v xml:space="preserve"> Фицджеральд Ф. С. К</v>
          </cell>
          <cell r="E408" t="str">
            <v xml:space="preserve"> Рипол</v>
          </cell>
          <cell r="F408" t="str">
            <v xml:space="preserve"> Без серии</v>
          </cell>
          <cell r="G408">
            <v>2015</v>
          </cell>
          <cell r="H408" t="str">
            <v>Твердая обложка</v>
          </cell>
          <cell r="I408">
            <v>3480</v>
          </cell>
          <cell r="J408" t="str">
            <v>Художественная лит-ра</v>
          </cell>
          <cell r="K408" t="str">
            <v>Зарубежная классика</v>
          </cell>
        </row>
        <row r="409">
          <cell r="A409" t="str">
            <v>01-008-01</v>
          </cell>
          <cell r="B409" t="str">
            <v>01-008</v>
          </cell>
          <cell r="C409" t="str">
            <v xml:space="preserve">Сент-Экзюпери А. де: Маленький принц. Интеллектуальный бестселлер. мини </v>
          </cell>
          <cell r="D409" t="str">
            <v xml:space="preserve"> Де Сент-Экзюпери А.</v>
          </cell>
          <cell r="E409" t="str">
            <v xml:space="preserve"> Эксмо</v>
          </cell>
          <cell r="F409" t="str">
            <v xml:space="preserve"> Интеллектуальный бестселлер (мини)
</v>
          </cell>
          <cell r="G409">
            <v>2012</v>
          </cell>
          <cell r="H409" t="str">
            <v>Твердая обложка</v>
          </cell>
          <cell r="I409">
            <v>1590</v>
          </cell>
          <cell r="J409" t="str">
            <v>Художественная лит-ра</v>
          </cell>
          <cell r="K409" t="str">
            <v>Интеллектуальный бестселлер</v>
          </cell>
        </row>
        <row r="410">
          <cell r="A410" t="str">
            <v>01-008-02</v>
          </cell>
          <cell r="B410" t="str">
            <v>01-008</v>
          </cell>
          <cell r="C410" t="str">
            <v>Кизи К.: Над кукушкиным гнездом</v>
          </cell>
          <cell r="D410" t="str">
            <v xml:space="preserve"> Кен Кизи</v>
          </cell>
          <cell r="E410" t="str">
            <v xml:space="preserve"> Эксмо</v>
          </cell>
          <cell r="F410" t="str">
            <v xml:space="preserve"> Интеллектуальный бестселлер (мини)</v>
          </cell>
          <cell r="G410">
            <v>2013</v>
          </cell>
          <cell r="H410" t="str">
            <v>Твердая обложка</v>
          </cell>
          <cell r="I410">
            <v>1630</v>
          </cell>
          <cell r="J410" t="str">
            <v>Художественная лит-ра</v>
          </cell>
          <cell r="K410" t="str">
            <v>Интеллектуальный бестселлер</v>
          </cell>
        </row>
        <row r="411">
          <cell r="A411" t="str">
            <v>01-008-03</v>
          </cell>
          <cell r="B411" t="str">
            <v>01-008</v>
          </cell>
          <cell r="C411" t="str">
            <v>Киз Д. : Цветы для Элджернона.</v>
          </cell>
          <cell r="D411" t="str">
            <v>Дэниел Киз</v>
          </cell>
          <cell r="E411" t="str">
            <v xml:space="preserve"> Эксмо</v>
          </cell>
          <cell r="F411" t="str">
            <v xml:space="preserve"> Интеллектуальный бестселлер (мини)</v>
          </cell>
          <cell r="G411">
            <v>2013</v>
          </cell>
          <cell r="H411" t="str">
            <v>Твердая обложка</v>
          </cell>
          <cell r="I411">
            <v>1790</v>
          </cell>
          <cell r="J411" t="str">
            <v>Художественная лит-ра</v>
          </cell>
          <cell r="K411" t="str">
            <v>Интеллектуальный бестселлер</v>
          </cell>
        </row>
        <row r="412">
          <cell r="A412" t="str">
            <v>01-008-04</v>
          </cell>
          <cell r="B412" t="str">
            <v>01-008</v>
          </cell>
          <cell r="C412" t="str">
            <v>Митчелл Д.: Простые смертные</v>
          </cell>
          <cell r="D412" t="str">
            <v>Митчелл Д.</v>
          </cell>
          <cell r="E412" t="str">
            <v xml:space="preserve"> Эксмо</v>
          </cell>
          <cell r="F412" t="str">
            <v xml:space="preserve"> Интеллектуальный бестселлер. Читает весь мир</v>
          </cell>
          <cell r="G412">
            <v>2015</v>
          </cell>
          <cell r="H412" t="str">
            <v>Твердая обложка</v>
          </cell>
          <cell r="I412">
            <v>2850</v>
          </cell>
          <cell r="J412" t="str">
            <v>Художественная лит-ра</v>
          </cell>
          <cell r="K412" t="str">
            <v>Интеллектуальный бестселлер</v>
          </cell>
        </row>
        <row r="413">
          <cell r="A413" t="str">
            <v>01-009-01</v>
          </cell>
          <cell r="B413" t="str">
            <v>01-009</v>
          </cell>
          <cell r="C413" t="str">
            <v>Бек. А. : Волоколамское шоссе</v>
          </cell>
          <cell r="D413" t="str">
            <v xml:space="preserve"> Бек. А.</v>
          </cell>
          <cell r="E413" t="str">
            <v>Книжный клуб</v>
          </cell>
          <cell r="F413" t="str">
            <v>Без серии</v>
          </cell>
          <cell r="G413">
            <v>2019</v>
          </cell>
          <cell r="H413" t="str">
            <v>Твердая обложка</v>
          </cell>
          <cell r="I413">
            <v>2860</v>
          </cell>
          <cell r="J413" t="str">
            <v>Художественная лит-ра</v>
          </cell>
          <cell r="K413" t="str">
            <v>Исторический роман</v>
          </cell>
        </row>
        <row r="414">
          <cell r="A414" t="str">
            <v>01-009-02</v>
          </cell>
          <cell r="B414" t="str">
            <v>01-009</v>
          </cell>
          <cell r="C414" t="str">
            <v>Нурлан Санжар : Нежданный гость - Джучи</v>
          </cell>
          <cell r="D414" t="str">
            <v xml:space="preserve"> Нурлан Санжар</v>
          </cell>
          <cell r="E414" t="str">
            <v xml:space="preserve"> Meloman Publishing</v>
          </cell>
          <cell r="F414" t="str">
            <v>Без серии</v>
          </cell>
          <cell r="G414">
            <v>2019</v>
          </cell>
          <cell r="H414" t="str">
            <v>Твердая обложка</v>
          </cell>
          <cell r="I414">
            <v>2490</v>
          </cell>
          <cell r="J414" t="str">
            <v>Художественная лит-ра</v>
          </cell>
          <cell r="K414" t="str">
            <v>Исторический роман</v>
          </cell>
        </row>
        <row r="415">
          <cell r="A415" t="str">
            <v>01-009-03</v>
          </cell>
          <cell r="B415" t="str">
            <v>01-009</v>
          </cell>
          <cell r="C415" t="str">
            <v>Калашников И.: Жестокий век</v>
          </cell>
          <cell r="D415" t="str">
            <v xml:space="preserve"> Калашников И.</v>
          </cell>
          <cell r="E415" t="str">
            <v>АСТ</v>
          </cell>
          <cell r="F415" t="str">
            <v>Библиотека проекта Б. Акунина "История Российского государства"</v>
          </cell>
          <cell r="G415">
            <v>2015</v>
          </cell>
          <cell r="H415" t="str">
            <v>Твердая обложка</v>
          </cell>
          <cell r="I415">
            <v>4850</v>
          </cell>
          <cell r="J415" t="str">
            <v>Художественная лит-ра</v>
          </cell>
          <cell r="K415" t="str">
            <v>Исторический роман</v>
          </cell>
        </row>
        <row r="416">
          <cell r="A416" t="str">
            <v>01-009-04</v>
          </cell>
          <cell r="B416" t="str">
            <v>01-009</v>
          </cell>
          <cell r="C416" t="str">
            <v>Бек А.: Волоколамское шоссе</v>
          </cell>
          <cell r="D416" t="str">
            <v>Бек А.</v>
          </cell>
          <cell r="E416" t="str">
            <v>Вече</v>
          </cell>
          <cell r="F416" t="str">
            <v>Проза Великой Победы</v>
          </cell>
          <cell r="G416">
            <v>2018</v>
          </cell>
          <cell r="H416" t="str">
            <v>Твердая обложка</v>
          </cell>
          <cell r="I416">
            <v>4140</v>
          </cell>
          <cell r="J416" t="str">
            <v>Художественная лит-ра</v>
          </cell>
          <cell r="K416" t="str">
            <v>Исторический роман</v>
          </cell>
        </row>
        <row r="417">
          <cell r="A417" t="str">
            <v>01-009-05</v>
          </cell>
          <cell r="B417" t="str">
            <v>01-009</v>
          </cell>
          <cell r="C417" t="str">
            <v>Резерфорд Э.: Нью-Йорк</v>
          </cell>
          <cell r="D417" t="str">
            <v>Резерфорд Э.</v>
          </cell>
          <cell r="E417" t="str">
            <v>Азбука</v>
          </cell>
          <cell r="F417" t="str">
            <v>The Big Book</v>
          </cell>
          <cell r="G417">
            <v>2016</v>
          </cell>
          <cell r="H417" t="str">
            <v>Твердая обложка</v>
          </cell>
          <cell r="I417">
            <v>4470</v>
          </cell>
          <cell r="J417" t="str">
            <v>Художественная лит-ра</v>
          </cell>
          <cell r="K417" t="str">
            <v>Исторический роман</v>
          </cell>
        </row>
        <row r="418">
          <cell r="A418" t="str">
            <v>01-009-06</v>
          </cell>
          <cell r="B418" t="str">
            <v>01-009</v>
          </cell>
          <cell r="C418" t="str">
            <v>Ян В. Г.: Полное собрание исторических романов и повестей</v>
          </cell>
          <cell r="D418" t="str">
            <v>Ян В. Г.</v>
          </cell>
          <cell r="E418" t="str">
            <v>Альфа-книга</v>
          </cell>
          <cell r="F418" t="str">
            <v>Полное собрание в одном томе</v>
          </cell>
          <cell r="G418">
            <v>2018</v>
          </cell>
          <cell r="H418" t="str">
            <v>Твердая обложка</v>
          </cell>
          <cell r="I418">
            <v>5765</v>
          </cell>
          <cell r="J418" t="str">
            <v>Художественная лит-ра</v>
          </cell>
          <cell r="K418" t="str">
            <v>Исторический роман</v>
          </cell>
        </row>
        <row r="419">
          <cell r="A419" t="str">
            <v>01-009-07</v>
          </cell>
          <cell r="B419" t="str">
            <v>01-009</v>
          </cell>
          <cell r="C419" t="str">
            <v>Акунин Б.: Доброключения и рассуждения Луция Катина</v>
          </cell>
          <cell r="D419" t="str">
            <v xml:space="preserve"> Акунин Б.</v>
          </cell>
          <cell r="E419" t="str">
            <v>АСТ</v>
          </cell>
          <cell r="F419" t="str">
            <v>История Российского Государства (подарочная)</v>
          </cell>
          <cell r="G419">
            <v>2019</v>
          </cell>
          <cell r="H419" t="str">
            <v>Твердая обложка</v>
          </cell>
          <cell r="I419">
            <v>5750</v>
          </cell>
          <cell r="J419" t="str">
            <v>Художественная лит-ра</v>
          </cell>
          <cell r="K419" t="str">
            <v>Исторический роман</v>
          </cell>
        </row>
        <row r="420">
          <cell r="A420" t="str">
            <v>01-009-08</v>
          </cell>
          <cell r="B420" t="str">
            <v>01-009</v>
          </cell>
          <cell r="C420" t="str">
            <v>Калашников И. К.: Жестокий век</v>
          </cell>
          <cell r="D420" t="str">
            <v>Калашников И. К.</v>
          </cell>
          <cell r="E420" t="str">
            <v>АСТ</v>
          </cell>
          <cell r="F420" t="str">
            <v>Классика исторической литературы</v>
          </cell>
          <cell r="G420">
            <v>2018</v>
          </cell>
          <cell r="H420" t="str">
            <v>Твердая обложка</v>
          </cell>
          <cell r="I420">
            <v>3390</v>
          </cell>
          <cell r="J420" t="str">
            <v>Художественная лит-ра</v>
          </cell>
          <cell r="K420" t="str">
            <v>Исторический роман</v>
          </cell>
        </row>
        <row r="421">
          <cell r="A421" t="str">
            <v>01-009-09</v>
          </cell>
          <cell r="B421" t="str">
            <v>01-009</v>
          </cell>
          <cell r="C421" t="str">
            <v xml:space="preserve">Тынибеков А. : Исполины. Исторический роман. Книга 2. Дантал </v>
          </cell>
          <cell r="D421" t="str">
            <v>Тынибеков А.</v>
          </cell>
          <cell r="E421" t="str">
            <v>Фолиант</v>
          </cell>
          <cell r="F421" t="str">
            <v>Без серии</v>
          </cell>
          <cell r="G421">
            <v>2018</v>
          </cell>
          <cell r="H421" t="str">
            <v>Твердая обложка</v>
          </cell>
          <cell r="I421">
            <v>1725</v>
          </cell>
          <cell r="J421" t="str">
            <v>Художественная лит-ра</v>
          </cell>
          <cell r="K421" t="str">
            <v>Исторический роман</v>
          </cell>
        </row>
        <row r="422">
          <cell r="A422" t="str">
            <v>01-009-10</v>
          </cell>
          <cell r="B422" t="str">
            <v>01-009</v>
          </cell>
          <cell r="C422" t="str">
            <v>Грегори Ф.: Наследство рода Болейн</v>
          </cell>
          <cell r="D422" t="str">
            <v>Грегори Ф.</v>
          </cell>
          <cell r="E422" t="str">
            <v>Азбука</v>
          </cell>
          <cell r="F422" t="str">
            <v xml:space="preserve"> Без серии</v>
          </cell>
          <cell r="G422">
            <v>2018</v>
          </cell>
          <cell r="H422" t="str">
            <v>Твердая обложка</v>
          </cell>
          <cell r="I422">
            <v>3250</v>
          </cell>
          <cell r="J422" t="str">
            <v>Художественная лит-ра</v>
          </cell>
          <cell r="K422" t="str">
            <v>Исторический роман</v>
          </cell>
        </row>
        <row r="423">
          <cell r="A423" t="str">
            <v>01-009-11</v>
          </cell>
          <cell r="B423" t="str">
            <v>01-009</v>
          </cell>
          <cell r="C423" t="str">
            <v>Маккалоу К.: Первый Человек в Риме</v>
          </cell>
          <cell r="D423" t="str">
            <v xml:space="preserve"> Маккалоу К.</v>
          </cell>
          <cell r="E423" t="str">
            <v>Азбука</v>
          </cell>
          <cell r="F423" t="str">
            <v>The Big Book. Исторический роман</v>
          </cell>
          <cell r="G423">
            <v>2018</v>
          </cell>
          <cell r="H423" t="str">
            <v>Твердая обложка</v>
          </cell>
          <cell r="I423">
            <v>4750</v>
          </cell>
          <cell r="J423" t="str">
            <v>Художественная лит-ра</v>
          </cell>
          <cell r="K423" t="str">
            <v>Исторический роман</v>
          </cell>
        </row>
        <row r="424">
          <cell r="A424" t="str">
            <v>01-009-12</v>
          </cell>
          <cell r="B424" t="str">
            <v>01-009</v>
          </cell>
          <cell r="C424" t="str">
            <v xml:space="preserve">Голон А.: Искушение Анжелики. Кн.8 </v>
          </cell>
          <cell r="D424" t="str">
            <v xml:space="preserve"> Голон А.</v>
          </cell>
          <cell r="E424" t="str">
            <v>Азбука</v>
          </cell>
          <cell r="F424" t="str">
            <v>Женские тайны. Анжелика</v>
          </cell>
          <cell r="G424">
            <v>2017</v>
          </cell>
          <cell r="H424" t="str">
            <v>Твердая обложка</v>
          </cell>
          <cell r="I424">
            <v>2505</v>
          </cell>
          <cell r="J424" t="str">
            <v>Художественная лит-ра</v>
          </cell>
          <cell r="K424" t="str">
            <v>Исторический роман</v>
          </cell>
        </row>
        <row r="425">
          <cell r="A425" t="str">
            <v>01-009-13</v>
          </cell>
          <cell r="B425" t="str">
            <v>01-009</v>
          </cell>
          <cell r="C425" t="str">
            <v>Клавелл Дж.: Тайпан (в 2-х томах)</v>
          </cell>
          <cell r="D425" t="str">
            <v xml:space="preserve"> Клавелл Дж.</v>
          </cell>
          <cell r="E425" t="str">
            <v>Азбука</v>
          </cell>
          <cell r="F425" t="str">
            <v>The Big Book</v>
          </cell>
          <cell r="G425">
            <v>2018</v>
          </cell>
          <cell r="H425" t="str">
            <v>Мягкая обложка</v>
          </cell>
          <cell r="I425">
            <v>2245</v>
          </cell>
          <cell r="J425" t="str">
            <v>Художественная лит-ра</v>
          </cell>
          <cell r="K425" t="str">
            <v>Исторический роман</v>
          </cell>
        </row>
        <row r="426">
          <cell r="A426" t="str">
            <v>01-009-14</v>
          </cell>
          <cell r="B426" t="str">
            <v>01-009</v>
          </cell>
          <cell r="C426" t="str">
            <v>Харрер Г.: Семь лет в Тибете</v>
          </cell>
          <cell r="D426" t="str">
            <v xml:space="preserve"> Харрер Г.</v>
          </cell>
          <cell r="E426" t="str">
            <v>Азбука</v>
          </cell>
          <cell r="F426" t="str">
            <v>The Big Book</v>
          </cell>
          <cell r="G426">
            <v>2018</v>
          </cell>
          <cell r="H426" t="str">
            <v>Мягкая обложка</v>
          </cell>
          <cell r="I426">
            <v>1225</v>
          </cell>
          <cell r="J426" t="str">
            <v>Художественная лит-ра</v>
          </cell>
          <cell r="K426" t="str">
            <v>Исторический роман</v>
          </cell>
        </row>
        <row r="427">
          <cell r="A427" t="str">
            <v>01-009-15</v>
          </cell>
          <cell r="B427" t="str">
            <v>01-009</v>
          </cell>
          <cell r="C427" t="str">
            <v>Голон А.: Анжелика - маркиза ангелов</v>
          </cell>
          <cell r="D427" t="str">
            <v xml:space="preserve"> Голон А.</v>
          </cell>
          <cell r="E427" t="str">
            <v>Азбука</v>
          </cell>
          <cell r="F427" t="str">
            <v>Азбука - классика</v>
          </cell>
          <cell r="G427">
            <v>2016</v>
          </cell>
          <cell r="H427" t="str">
            <v>Мягкая обложка</v>
          </cell>
          <cell r="I427">
            <v>1136</v>
          </cell>
          <cell r="J427" t="str">
            <v>Художественная лит-ра</v>
          </cell>
          <cell r="K427" t="str">
            <v>Исторический роман</v>
          </cell>
        </row>
        <row r="428">
          <cell r="A428" t="str">
            <v>01-009-16</v>
          </cell>
          <cell r="B428" t="str">
            <v>01-009</v>
          </cell>
          <cell r="C428" t="str">
            <v>Тоулз Амор: Джентльмен в Москве</v>
          </cell>
          <cell r="D428" t="str">
            <v>Тоулз Амор</v>
          </cell>
          <cell r="E428" t="str">
            <v>Эксмо</v>
          </cell>
          <cell r="F428" t="str">
            <v>Европокет. Интеллектуальный бестселлер</v>
          </cell>
          <cell r="G428">
            <v>2018</v>
          </cell>
          <cell r="H428" t="str">
            <v>Твердая обложка</v>
          </cell>
          <cell r="I428">
            <v>2130</v>
          </cell>
          <cell r="J428" t="str">
            <v>Художественная лит-ра</v>
          </cell>
          <cell r="K428" t="str">
            <v>Исторический роман</v>
          </cell>
        </row>
        <row r="429">
          <cell r="A429" t="str">
            <v>01-009-17</v>
          </cell>
          <cell r="B429" t="str">
            <v>01-009</v>
          </cell>
          <cell r="C429" t="str">
            <v xml:space="preserve">Тынибеков А. : Исполины. Исторический роман. Книга 3. Дассария </v>
          </cell>
          <cell r="D429" t="str">
            <v>Тынибеков А.</v>
          </cell>
          <cell r="E429" t="str">
            <v>Фолиант</v>
          </cell>
          <cell r="F429" t="str">
            <v>Без серии</v>
          </cell>
          <cell r="G429">
            <v>2019</v>
          </cell>
          <cell r="H429" t="str">
            <v>Твердая обложка</v>
          </cell>
          <cell r="I429">
            <v>1725</v>
          </cell>
          <cell r="J429" t="str">
            <v>Художественная лит-ра</v>
          </cell>
          <cell r="K429" t="str">
            <v>Исторический роман</v>
          </cell>
        </row>
        <row r="430">
          <cell r="A430" t="str">
            <v>01-009-18</v>
          </cell>
          <cell r="B430" t="str">
            <v>01-009</v>
          </cell>
          <cell r="C430" t="str">
            <v>Цвейг С.: Мария Стюарт</v>
          </cell>
          <cell r="D430" t="str">
            <v>Цвейг С.</v>
          </cell>
          <cell r="E430" t="str">
            <v>Азбука</v>
          </cell>
          <cell r="F430" t="str">
            <v>Мировая классика</v>
          </cell>
          <cell r="G430">
            <v>2015</v>
          </cell>
          <cell r="H430" t="str">
            <v>Твердая обложка</v>
          </cell>
          <cell r="I430">
            <v>875</v>
          </cell>
          <cell r="J430" t="str">
            <v>Художественная лит-ра</v>
          </cell>
          <cell r="K430" t="str">
            <v>Исторический роман</v>
          </cell>
        </row>
        <row r="431">
          <cell r="A431" t="str">
            <v>01-009-19</v>
          </cell>
          <cell r="B431" t="str">
            <v>01-009</v>
          </cell>
          <cell r="C431" t="str">
            <v>Клавелл Дж.: Тайпан</v>
          </cell>
          <cell r="D431" t="str">
            <v>Клавелл Дж.</v>
          </cell>
          <cell r="E431" t="str">
            <v>Азбука</v>
          </cell>
          <cell r="F431" t="str">
            <v>The Big Book</v>
          </cell>
          <cell r="G431">
            <v>2017</v>
          </cell>
          <cell r="H431" t="str">
            <v>Твердая обложка</v>
          </cell>
          <cell r="I431">
            <v>4290</v>
          </cell>
          <cell r="J431" t="str">
            <v>Художественная лит-ра</v>
          </cell>
          <cell r="K431" t="str">
            <v>Исторический роман</v>
          </cell>
        </row>
        <row r="432">
          <cell r="A432" t="str">
            <v>01-009-20</v>
          </cell>
          <cell r="B432" t="str">
            <v>01-009</v>
          </cell>
          <cell r="C432" t="str">
            <v>Загребельный П.: Роксолана. Полная история великолепного века</v>
          </cell>
          <cell r="D432" t="str">
            <v xml:space="preserve"> Загребельный П.</v>
          </cell>
          <cell r="E432" t="str">
            <v>АСТ</v>
          </cell>
          <cell r="F432" t="str">
            <v>Классика исторической литературы</v>
          </cell>
          <cell r="G432">
            <v>2018</v>
          </cell>
          <cell r="H432" t="str">
            <v>Мягкая обложка</v>
          </cell>
          <cell r="I432">
            <v>2180</v>
          </cell>
          <cell r="J432" t="str">
            <v>Художественная лит-ра</v>
          </cell>
          <cell r="K432" t="str">
            <v>Исторический роман</v>
          </cell>
        </row>
        <row r="433">
          <cell r="A433" t="str">
            <v>01-009-21</v>
          </cell>
          <cell r="B433" t="str">
            <v>01-009</v>
          </cell>
          <cell r="C433" t="str">
            <v xml:space="preserve">Радзинский Э. С.: Бабье царство. Русский парадокс </v>
          </cell>
          <cell r="D433" t="str">
            <v>978-5-17-082267-6</v>
          </cell>
          <cell r="E433" t="str">
            <v>АСТ</v>
          </cell>
          <cell r="F433" t="str">
            <v>Эдвард Радзинский. Лучшее</v>
          </cell>
          <cell r="G433">
            <v>2018</v>
          </cell>
          <cell r="H433" t="str">
            <v>Твердая обложка</v>
          </cell>
          <cell r="I433">
            <v>4180</v>
          </cell>
          <cell r="J433" t="str">
            <v>Художественная лит-ра</v>
          </cell>
          <cell r="K433" t="str">
            <v>Исторический роман</v>
          </cell>
        </row>
        <row r="434">
          <cell r="A434" t="str">
            <v>01-009-22</v>
          </cell>
          <cell r="B434" t="str">
            <v>01-009</v>
          </cell>
          <cell r="C434" t="str">
            <v xml:space="preserve">Загребельный П. А.: Роксолана. Великолепный век султана Сулеймана </v>
          </cell>
          <cell r="D434" t="str">
            <v>Загребельный П. А.</v>
          </cell>
          <cell r="E434" t="str">
            <v>Эксмо</v>
          </cell>
          <cell r="F434" t="str">
            <v xml:space="preserve"> Коллекционное иллюстрированное издание</v>
          </cell>
          <cell r="G434">
            <v>2018</v>
          </cell>
          <cell r="H434" t="str">
            <v>Твердая обложка</v>
          </cell>
          <cell r="I434">
            <v>8350</v>
          </cell>
          <cell r="J434" t="str">
            <v>Художественная лит-ра</v>
          </cell>
          <cell r="K434" t="str">
            <v>Исторический роман</v>
          </cell>
        </row>
        <row r="435">
          <cell r="A435" t="str">
            <v>01-009-23</v>
          </cell>
          <cell r="B435" t="str">
            <v>01-009</v>
          </cell>
          <cell r="C435" t="str">
            <v xml:space="preserve">Лампедуза Дж. Т. ди: Леопард. Новеллы </v>
          </cell>
          <cell r="D435" t="str">
            <v>Лампедуза Дж. Т. Ди</v>
          </cell>
          <cell r="E435" t="str">
            <v>Азбука</v>
          </cell>
          <cell r="F435" t="str">
            <v>Без серии</v>
          </cell>
          <cell r="G435">
            <v>2017</v>
          </cell>
          <cell r="H435" t="str">
            <v>Твердая обложка</v>
          </cell>
          <cell r="I435">
            <v>3040</v>
          </cell>
          <cell r="J435" t="str">
            <v>Художественная лит-ра</v>
          </cell>
          <cell r="K435" t="str">
            <v>Исторический роман</v>
          </cell>
        </row>
        <row r="436">
          <cell r="A436" t="str">
            <v>01-009-24</v>
          </cell>
          <cell r="B436" t="str">
            <v>01-009</v>
          </cell>
          <cell r="C436" t="str">
            <v xml:space="preserve">Тынибеков А. : Исполины. Исторический роман. Книга 1. Далайя </v>
          </cell>
          <cell r="D436" t="str">
            <v>Тынибеков А.</v>
          </cell>
          <cell r="E436" t="str">
            <v>Фолиант</v>
          </cell>
          <cell r="F436" t="str">
            <v>Без серии</v>
          </cell>
          <cell r="G436">
            <v>2018</v>
          </cell>
          <cell r="H436" t="str">
            <v>Твердая обложка</v>
          </cell>
          <cell r="I436">
            <v>1725</v>
          </cell>
          <cell r="J436" t="str">
            <v>Художественная лит-ра</v>
          </cell>
          <cell r="K436" t="str">
            <v>Исторический роман</v>
          </cell>
        </row>
        <row r="437">
          <cell r="A437" t="str">
            <v>01-009-25</v>
          </cell>
          <cell r="B437" t="str">
            <v>01-009</v>
          </cell>
          <cell r="C437" t="str">
            <v>Клавелл Дж.: Король Крыс</v>
          </cell>
          <cell r="D437" t="str">
            <v>Клавелл Дж.</v>
          </cell>
          <cell r="E437" t="str">
            <v>Азбука</v>
          </cell>
          <cell r="F437" t="str">
            <v>The Big Book</v>
          </cell>
          <cell r="G437">
            <v>2017</v>
          </cell>
          <cell r="H437" t="str">
            <v>Твердая обложка</v>
          </cell>
          <cell r="I437">
            <v>3215</v>
          </cell>
          <cell r="J437" t="str">
            <v>Художественная лит-ра</v>
          </cell>
          <cell r="K437" t="str">
            <v>Исторический роман</v>
          </cell>
        </row>
        <row r="438">
          <cell r="A438" t="str">
            <v>01-009-26</v>
          </cell>
          <cell r="B438" t="str">
            <v>01-009</v>
          </cell>
          <cell r="C438" t="str">
            <v xml:space="preserve">Акунин Б.: Азиатская европеизация. История Российского Государства. Царь Петр Алексеевич </v>
          </cell>
          <cell r="D438" t="str">
            <v xml:space="preserve"> Акунин Б.</v>
          </cell>
          <cell r="E438" t="str">
            <v>АСТ</v>
          </cell>
          <cell r="F438" t="str">
            <v>История Российского Государства (подарочная)</v>
          </cell>
          <cell r="G438">
            <v>2017</v>
          </cell>
          <cell r="H438" t="str">
            <v>Твердая обложка</v>
          </cell>
          <cell r="I438">
            <v>8450</v>
          </cell>
          <cell r="J438" t="str">
            <v>Художественная лит-ра</v>
          </cell>
          <cell r="K438" t="str">
            <v>Исторический роман</v>
          </cell>
        </row>
        <row r="439">
          <cell r="A439" t="str">
            <v>01-009-27</v>
          </cell>
          <cell r="B439" t="str">
            <v>01-009</v>
          </cell>
          <cell r="C439" t="str">
            <v>Резерфорд Э.: Париж</v>
          </cell>
          <cell r="D439" t="str">
            <v xml:space="preserve"> Резерфорд Э.</v>
          </cell>
          <cell r="E439" t="str">
            <v>Азбука</v>
          </cell>
          <cell r="F439" t="str">
            <v xml:space="preserve"> The Big Book</v>
          </cell>
          <cell r="G439">
            <v>2015</v>
          </cell>
          <cell r="H439" t="str">
            <v>Твердая обложка</v>
          </cell>
          <cell r="I439">
            <v>4470</v>
          </cell>
          <cell r="J439" t="str">
            <v>Художественная лит-ра</v>
          </cell>
          <cell r="K439" t="str">
            <v>Исторический роман</v>
          </cell>
        </row>
        <row r="440">
          <cell r="A440" t="str">
            <v>01-009-28</v>
          </cell>
          <cell r="B440" t="str">
            <v>01-009</v>
          </cell>
          <cell r="C440" t="str">
            <v xml:space="preserve">Маккалоу К.: Фавориты Фортуны. Цикл Владыки Рима. Кн.3 </v>
          </cell>
          <cell r="D440" t="str">
            <v>Маккалоу К.</v>
          </cell>
          <cell r="E440" t="str">
            <v>Азбука</v>
          </cell>
          <cell r="F440" t="str">
            <v>The Big Book. Исторический роман</v>
          </cell>
          <cell r="G440">
            <v>2018</v>
          </cell>
          <cell r="H440" t="str">
            <v>Твердая обложка</v>
          </cell>
          <cell r="I440">
            <v>4395</v>
          </cell>
          <cell r="J440" t="str">
            <v>Художественная лит-ра</v>
          </cell>
          <cell r="K440" t="str">
            <v>Исторический роман</v>
          </cell>
        </row>
        <row r="441">
          <cell r="A441" t="str">
            <v>01-009-29</v>
          </cell>
          <cell r="B441" t="str">
            <v>01-009</v>
          </cell>
          <cell r="C441" t="str">
            <v>Васильев Б.: Вещий Олег</v>
          </cell>
          <cell r="D441" t="str">
            <v>Васильев Б.</v>
          </cell>
          <cell r="E441" t="str">
            <v>Азбука</v>
          </cell>
          <cell r="F441" t="str">
            <v xml:space="preserve"> Азбука - классика</v>
          </cell>
          <cell r="G441">
            <v>2019</v>
          </cell>
          <cell r="H441" t="str">
            <v>Мягкая обложка</v>
          </cell>
          <cell r="I441">
            <v>1250</v>
          </cell>
          <cell r="J441" t="str">
            <v>Художественная лит-ра</v>
          </cell>
          <cell r="K441" t="str">
            <v>Исторический роман</v>
          </cell>
        </row>
        <row r="442">
          <cell r="A442" t="str">
            <v>01-009-30</v>
          </cell>
          <cell r="B442" t="str">
            <v>01-009</v>
          </cell>
          <cell r="C442" t="str">
            <v>Толстой А. Н.: Петр Первый</v>
          </cell>
          <cell r="D442" t="str">
            <v>Толстой А. Н.</v>
          </cell>
          <cell r="E442" t="str">
            <v>АСТ</v>
          </cell>
          <cell r="F442" t="str">
            <v>Библиотека проекта Б. Акунина "История Российского государства"</v>
          </cell>
          <cell r="G442">
            <v>2018</v>
          </cell>
          <cell r="H442" t="str">
            <v>Твердая обложка</v>
          </cell>
          <cell r="I442">
            <v>2990</v>
          </cell>
          <cell r="J442" t="str">
            <v>Художественная лит-ра</v>
          </cell>
          <cell r="K442" t="str">
            <v>Исторический роман</v>
          </cell>
        </row>
        <row r="443">
          <cell r="A443" t="str">
            <v>01-009-31</v>
          </cell>
          <cell r="B443" t="str">
            <v>01-009</v>
          </cell>
          <cell r="C443" t="str">
            <v>Клавелл Дж.: Сёгун</v>
          </cell>
          <cell r="D443" t="str">
            <v>Клавелл Дж.</v>
          </cell>
          <cell r="E443" t="str">
            <v>Азбука</v>
          </cell>
          <cell r="F443" t="str">
            <v xml:space="preserve"> The Big Book</v>
          </cell>
          <cell r="G443">
            <v>2017</v>
          </cell>
          <cell r="H443" t="str">
            <v>Твердая обложка</v>
          </cell>
          <cell r="I443">
            <v>4490</v>
          </cell>
          <cell r="J443" t="str">
            <v>Художественная лит-ра</v>
          </cell>
          <cell r="K443" t="str">
            <v>Исторический роман</v>
          </cell>
        </row>
        <row r="444">
          <cell r="A444" t="str">
            <v>01-009-32</v>
          </cell>
          <cell r="B444" t="str">
            <v>01-009</v>
          </cell>
          <cell r="C444" t="str">
            <v>Голон А.: Анжелика и дьяволица</v>
          </cell>
          <cell r="D444" t="str">
            <v>Голон А.</v>
          </cell>
          <cell r="E444" t="str">
            <v>Азбука</v>
          </cell>
          <cell r="F444" t="str">
            <v>Женские тайны. Анжелика</v>
          </cell>
          <cell r="G444">
            <v>2016</v>
          </cell>
          <cell r="H444" t="str">
            <v>Твердая обложка</v>
          </cell>
          <cell r="I444">
            <v>2195</v>
          </cell>
          <cell r="J444" t="str">
            <v>Художественная лит-ра</v>
          </cell>
          <cell r="K444" t="str">
            <v>Исторический роман</v>
          </cell>
        </row>
        <row r="445">
          <cell r="A445" t="str">
            <v>01-009-33</v>
          </cell>
          <cell r="B445" t="str">
            <v>01-009</v>
          </cell>
          <cell r="C445" t="str">
            <v xml:space="preserve">Радзинский Э. С.: Сталин. Жизнь и смерть </v>
          </cell>
          <cell r="D445" t="str">
            <v>Радзинский Э. С.</v>
          </cell>
          <cell r="E445" t="str">
            <v>АСТ</v>
          </cell>
          <cell r="F445" t="str">
            <v>Классика исторической литературы</v>
          </cell>
          <cell r="G445">
            <v>2018</v>
          </cell>
          <cell r="H445" t="str">
            <v>Твердая обложка</v>
          </cell>
          <cell r="I445">
            <v>2550</v>
          </cell>
          <cell r="J445" t="str">
            <v>Художественная лит-ра</v>
          </cell>
          <cell r="K445" t="str">
            <v>Исторический роман</v>
          </cell>
        </row>
        <row r="446">
          <cell r="A446" t="str">
            <v>01-009-34</v>
          </cell>
          <cell r="B446" t="str">
            <v>01-009</v>
          </cell>
          <cell r="C446" t="str">
            <v>Грегори Ф.: Хозяйка Дома Риверсов</v>
          </cell>
          <cell r="D446" t="str">
            <v>Грегори Ф.</v>
          </cell>
          <cell r="E446" t="str">
            <v>Эксмо</v>
          </cell>
          <cell r="F446" t="str">
            <v>Любовь королей</v>
          </cell>
          <cell r="G446">
            <v>2019</v>
          </cell>
          <cell r="H446" t="str">
            <v>Мягкая обложка</v>
          </cell>
          <cell r="I446">
            <v>1850</v>
          </cell>
          <cell r="J446" t="str">
            <v>Художественная лит-ра</v>
          </cell>
          <cell r="K446" t="str">
            <v>Исторический роман</v>
          </cell>
        </row>
        <row r="447">
          <cell r="A447" t="str">
            <v>01-009-35</v>
          </cell>
          <cell r="B447" t="str">
            <v>01-009</v>
          </cell>
          <cell r="C447" t="str">
            <v>Флетчер С.: Колдунья</v>
          </cell>
          <cell r="D447" t="str">
            <v>Флетчер С.</v>
          </cell>
          <cell r="E447" t="str">
            <v>Азбука</v>
          </cell>
          <cell r="F447" t="str">
            <v>Женские тайны</v>
          </cell>
          <cell r="G447">
            <v>2013</v>
          </cell>
          <cell r="H447" t="str">
            <v>Твердая обложка</v>
          </cell>
          <cell r="I447">
            <v>1315</v>
          </cell>
          <cell r="J447" t="str">
            <v>Художественная лит-ра</v>
          </cell>
          <cell r="K447" t="str">
            <v>Исторический роман</v>
          </cell>
        </row>
        <row r="448">
          <cell r="A448" t="str">
            <v>01-009-36</v>
          </cell>
          <cell r="B448" t="str">
            <v>01-009</v>
          </cell>
          <cell r="C448" t="str">
            <v>Плутарх : Сравнительные Жизнеописания В1Томе</v>
          </cell>
          <cell r="D448" t="str">
            <v>Плутарх</v>
          </cell>
          <cell r="E448" t="str">
            <v>Альфа-книга</v>
          </cell>
          <cell r="F448" t="str">
            <v>Без серии</v>
          </cell>
          <cell r="G448">
            <v>2008</v>
          </cell>
          <cell r="H448" t="str">
            <v>Твердая обложка</v>
          </cell>
          <cell r="I448">
            <v>4800</v>
          </cell>
          <cell r="J448" t="str">
            <v>Художественная лит-ра</v>
          </cell>
          <cell r="K448" t="str">
            <v>Исторический роман</v>
          </cell>
        </row>
        <row r="449">
          <cell r="A449" t="str">
            <v>01-009-37</v>
          </cell>
          <cell r="B449" t="str">
            <v>01-009</v>
          </cell>
          <cell r="C449" t="str">
            <v xml:space="preserve">Сабатини Р.: Меч Ислама. Псы Господни. Черный лебедь </v>
          </cell>
          <cell r="D449" t="str">
            <v>Сабатини Р.</v>
          </cell>
          <cell r="E449" t="str">
            <v>Азбука</v>
          </cell>
          <cell r="F449" t="str">
            <v>Мир приключений</v>
          </cell>
          <cell r="G449">
            <v>2015</v>
          </cell>
          <cell r="H449" t="str">
            <v>Твердая обложка</v>
          </cell>
          <cell r="I449">
            <v>2860</v>
          </cell>
          <cell r="J449" t="str">
            <v>Художественная лит-ра</v>
          </cell>
          <cell r="K449" t="str">
            <v>Исторический роман</v>
          </cell>
        </row>
        <row r="450">
          <cell r="A450" t="str">
            <v>01-009-38</v>
          </cell>
          <cell r="B450" t="str">
            <v>01-009</v>
          </cell>
          <cell r="C450" t="str">
            <v>Дрюон М.: Александр Македонский, или Роман о боге</v>
          </cell>
          <cell r="D450" t="str">
            <v>Дрюон М.</v>
          </cell>
          <cell r="E450" t="str">
            <v>Азбука</v>
          </cell>
          <cell r="F450" t="str">
            <v>Азбука Premium</v>
          </cell>
          <cell r="G450">
            <v>2019</v>
          </cell>
          <cell r="H450" t="str">
            <v>Твердая обложка</v>
          </cell>
          <cell r="I450">
            <v>3750</v>
          </cell>
          <cell r="J450" t="str">
            <v>Художественная лит-ра</v>
          </cell>
          <cell r="K450" t="str">
            <v>Исторический роман</v>
          </cell>
        </row>
        <row r="451">
          <cell r="A451" t="str">
            <v>01-009-39</v>
          </cell>
          <cell r="B451" t="str">
            <v>01-009</v>
          </cell>
          <cell r="C451" t="str">
            <v>Сенкевич Г.: Камо грядеши</v>
          </cell>
          <cell r="D451" t="str">
            <v>Сенкевич Г.</v>
          </cell>
          <cell r="E451" t="str">
            <v>Эксмо</v>
          </cell>
          <cell r="F451" t="str">
            <v>Библиотека всемирной литературы</v>
          </cell>
          <cell r="G451">
            <v>2016</v>
          </cell>
          <cell r="H451" t="str">
            <v>Твердая обложка</v>
          </cell>
          <cell r="I451">
            <v>2635</v>
          </cell>
          <cell r="J451" t="str">
            <v>Художественная лит-ра</v>
          </cell>
          <cell r="K451" t="str">
            <v>Исторический роман</v>
          </cell>
        </row>
        <row r="452">
          <cell r="A452" t="str">
            <v>01-009-40</v>
          </cell>
          <cell r="B452" t="str">
            <v>01-009</v>
          </cell>
          <cell r="C452" t="str">
            <v>Голон А.: Анжелика и заговор теней</v>
          </cell>
          <cell r="D452" t="str">
            <v>Голон А.</v>
          </cell>
          <cell r="E452" t="str">
            <v>Азбука</v>
          </cell>
          <cell r="F452" t="str">
            <v>Женские тайны. Анжелика</v>
          </cell>
          <cell r="G452">
            <v>2016</v>
          </cell>
          <cell r="H452" t="str">
            <v>Твердая обложка</v>
          </cell>
          <cell r="I452">
            <v>2245</v>
          </cell>
          <cell r="J452" t="str">
            <v>Художественная лит-ра</v>
          </cell>
          <cell r="K452" t="str">
            <v>Исторический роман</v>
          </cell>
        </row>
        <row r="453">
          <cell r="A453" t="str">
            <v>01-010-01</v>
          </cell>
          <cell r="B453" t="str">
            <v>01-010</v>
          </cell>
          <cell r="C453" t="str">
            <v>Каур Р.: Milk and Honey. Белые стихи, покорившие мир</v>
          </cell>
          <cell r="D453"/>
          <cell r="E453" t="str">
            <v>Бомбора</v>
          </cell>
          <cell r="F453" t="str">
            <v>Белая лирика. Стихи, покорившие мир</v>
          </cell>
          <cell r="G453">
            <v>2018</v>
          </cell>
          <cell r="H453" t="str">
            <v>Твердая обложка</v>
          </cell>
          <cell r="I453">
            <v>2955</v>
          </cell>
          <cell r="J453" t="str">
            <v>Художественная лит-ра</v>
          </cell>
          <cell r="K453" t="str">
            <v>Поэзия</v>
          </cell>
        </row>
        <row r="454">
          <cell r="A454" t="str">
            <v>01-010-02</v>
          </cell>
          <cell r="B454" t="str">
            <v>01-010</v>
          </cell>
          <cell r="C454" t="str">
            <v>Данте Алигьери: Божественная комедия</v>
          </cell>
          <cell r="D454"/>
          <cell r="E454" t="str">
            <v>АСТ</v>
          </cell>
          <cell r="F454" t="str">
            <v>Лучшая мировая классика</v>
          </cell>
          <cell r="G454">
            <v>2018</v>
          </cell>
          <cell r="H454" t="str">
            <v>Твердая обложка</v>
          </cell>
          <cell r="I454">
            <v>945</v>
          </cell>
          <cell r="J454" t="str">
            <v>Художественная лит-ра</v>
          </cell>
          <cell r="K454" t="str">
            <v>Поэзия</v>
          </cell>
        </row>
        <row r="455">
          <cell r="A455" t="str">
            <v>01-010-03</v>
          </cell>
          <cell r="B455" t="str">
            <v>01-010</v>
          </cell>
          <cell r="C455" t="str">
            <v>Линдеманн Т.: Messer (Нож. Лирика)</v>
          </cell>
          <cell r="D455"/>
          <cell r="E455" t="str">
            <v>Бомбора</v>
          </cell>
          <cell r="F455" t="str">
            <v>Подарочные издания. Музыка</v>
          </cell>
          <cell r="G455">
            <v>2018</v>
          </cell>
          <cell r="H455" t="str">
            <v>Твердая обложка</v>
          </cell>
          <cell r="I455">
            <v>5255</v>
          </cell>
          <cell r="J455" t="str">
            <v>Художественная лит-ра</v>
          </cell>
          <cell r="K455" t="str">
            <v>Поэзия</v>
          </cell>
        </row>
        <row r="456">
          <cell r="A456" t="str">
            <v>01-010-04</v>
          </cell>
          <cell r="B456" t="str">
            <v>01-010</v>
          </cell>
          <cell r="C456" t="str">
            <v xml:space="preserve">Хайям О.: Мудрость Восточной поэзии. Хайам, Низами, Саади. </v>
          </cell>
          <cell r="D456" t="str">
            <v>Низами Гянджеви, Омар Хайям, Саади Ширази</v>
          </cell>
          <cell r="E456" t="str">
            <v>АСТ</v>
          </cell>
          <cell r="F456" t="str">
            <v>Вся мудрость мира</v>
          </cell>
          <cell r="G456">
            <v>2018</v>
          </cell>
          <cell r="H456" t="str">
            <v>Твердая обложка</v>
          </cell>
          <cell r="I456">
            <v>2195</v>
          </cell>
          <cell r="J456" t="str">
            <v>Художественная лит-ра</v>
          </cell>
          <cell r="K456" t="str">
            <v>Поэзия</v>
          </cell>
        </row>
        <row r="457">
          <cell r="A457" t="str">
            <v>01-010-05</v>
          </cell>
          <cell r="B457" t="str">
            <v>01-010</v>
          </cell>
          <cell r="C457" t="str">
            <v>Гомер: Одиссея</v>
          </cell>
          <cell r="D457"/>
          <cell r="E457" t="str">
            <v>Эксмо</v>
          </cell>
          <cell r="F457" t="str">
            <v>Pocket book</v>
          </cell>
          <cell r="G457">
            <v>2019</v>
          </cell>
          <cell r="H457" t="str">
            <v>Мягкая обложка</v>
          </cell>
          <cell r="I457">
            <v>875</v>
          </cell>
          <cell r="J457" t="str">
            <v>Художественная лит-ра</v>
          </cell>
          <cell r="K457" t="str">
            <v>Поэзия</v>
          </cell>
        </row>
        <row r="458">
          <cell r="A458" t="str">
            <v>01-010-06</v>
          </cell>
          <cell r="B458" t="str">
            <v>01-010</v>
          </cell>
          <cell r="C458" t="str">
            <v>Басё, Рансэцу, Кикаку и др.: Хокку. Японские трехстишия</v>
          </cell>
          <cell r="D458"/>
          <cell r="E458" t="str">
            <v>Эксмо</v>
          </cell>
          <cell r="F458" t="str">
            <v>Золотая серия поэзии</v>
          </cell>
          <cell r="G458">
            <v>2018</v>
          </cell>
          <cell r="H458" t="str">
            <v>Твердая обложка</v>
          </cell>
          <cell r="I458">
            <v>1315</v>
          </cell>
          <cell r="J458" t="str">
            <v>Художественная лит-ра</v>
          </cell>
          <cell r="K458" t="str">
            <v>Поэзия</v>
          </cell>
        </row>
        <row r="459">
          <cell r="A459" t="str">
            <v>01-010-07</v>
          </cell>
          <cell r="B459" t="str">
            <v>01-010</v>
          </cell>
          <cell r="C459" t="str">
            <v>Асадов Э. А.: Полное собрание стихотворений в одном томе</v>
          </cell>
          <cell r="D459" t="str">
            <v xml:space="preserve"> Асадов Э.</v>
          </cell>
          <cell r="E459" t="str">
            <v>Эксмо</v>
          </cell>
          <cell r="F459" t="str">
            <v>Полное собрание сочинений</v>
          </cell>
          <cell r="G459">
            <v>2013</v>
          </cell>
          <cell r="H459" t="str">
            <v>Твердая обложка</v>
          </cell>
          <cell r="I459">
            <v>3215</v>
          </cell>
          <cell r="J459" t="str">
            <v>Художественная лит-ра</v>
          </cell>
          <cell r="K459" t="str">
            <v>Поэзия</v>
          </cell>
        </row>
        <row r="460">
          <cell r="A460" t="str">
            <v>01-010-08</v>
          </cell>
          <cell r="B460" t="str">
            <v>01-010</v>
          </cell>
          <cell r="C460" t="str">
            <v>Маяковский В. В.: Во весь голос</v>
          </cell>
          <cell r="D460"/>
          <cell r="E460" t="str">
            <v>АСТ</v>
          </cell>
          <cell r="F460" t="str">
            <v>Эксклюзив: Русская классика</v>
          </cell>
          <cell r="G460">
            <v>2016</v>
          </cell>
          <cell r="H460" t="str">
            <v>Мягкая обложка</v>
          </cell>
          <cell r="I460">
            <v>872</v>
          </cell>
          <cell r="J460" t="str">
            <v>Художественная лит-ра</v>
          </cell>
          <cell r="K460" t="str">
            <v>Поэзия</v>
          </cell>
        </row>
        <row r="461">
          <cell r="A461" t="str">
            <v>01-010-09</v>
          </cell>
          <cell r="B461" t="str">
            <v>01-010</v>
          </cell>
          <cell r="C461" t="str">
            <v xml:space="preserve">Бродский И. А.: Стихотворения. Мрамор. Набережная неисцелимых </v>
          </cell>
          <cell r="D461" t="str">
            <v>Иосиф Бродский</v>
          </cell>
          <cell r="E461" t="str">
            <v>Азбука</v>
          </cell>
          <cell r="F461" t="str">
            <v>Малая библиотека шедевров</v>
          </cell>
          <cell r="G461">
            <v>2015</v>
          </cell>
          <cell r="H461" t="str">
            <v>Твердая обложка</v>
          </cell>
          <cell r="I461">
            <v>5350</v>
          </cell>
          <cell r="J461" t="str">
            <v>Художественная лит-ра</v>
          </cell>
          <cell r="K461" t="str">
            <v>Поэзия</v>
          </cell>
        </row>
        <row r="462">
          <cell r="A462" t="str">
            <v>01-010-10</v>
          </cell>
          <cell r="B462" t="str">
            <v>01-010</v>
          </cell>
          <cell r="C462" t="str">
            <v>Басё, Рансэцу, Кикаку и др.: Хокку. Японские трехстишия</v>
          </cell>
          <cell r="D462"/>
          <cell r="E462" t="str">
            <v>Эксмо</v>
          </cell>
          <cell r="F462"/>
          <cell r="G462">
            <v>2018</v>
          </cell>
          <cell r="H462" t="str">
            <v>Твердая обложка</v>
          </cell>
          <cell r="I462">
            <v>1260</v>
          </cell>
          <cell r="J462" t="str">
            <v>Художественная лит-ра</v>
          </cell>
          <cell r="K462" t="str">
            <v>Поэзия</v>
          </cell>
        </row>
        <row r="463">
          <cell r="A463" t="str">
            <v>01-010-11</v>
          </cell>
          <cell r="B463" t="str">
            <v>01-010</v>
          </cell>
          <cell r="C463" t="str">
            <v>Гомер: Илиада</v>
          </cell>
          <cell r="D463" t="str">
            <v>Гомер</v>
          </cell>
          <cell r="E463" t="str">
            <v>Азбука</v>
          </cell>
          <cell r="F463" t="str">
            <v>Мировая классика</v>
          </cell>
          <cell r="G463">
            <v>2015</v>
          </cell>
          <cell r="H463" t="str">
            <v>Твердая обложка</v>
          </cell>
          <cell r="I463">
            <v>925</v>
          </cell>
          <cell r="J463" t="str">
            <v>Художественная лит-ра</v>
          </cell>
          <cell r="K463" t="str">
            <v>Поэзия</v>
          </cell>
        </row>
        <row r="464">
          <cell r="A464" t="str">
            <v>01-010-12</v>
          </cell>
          <cell r="B464" t="str">
            <v>01-010</v>
          </cell>
          <cell r="C464" t="str">
            <v>Бродский И. А.: Малое собрание сочинений</v>
          </cell>
          <cell r="D464" t="str">
            <v>Иосиф Бродский</v>
          </cell>
          <cell r="E464" t="str">
            <v>Аттикус</v>
          </cell>
          <cell r="F464" t="str">
            <v>Малое собрание сочинений</v>
          </cell>
          <cell r="G464">
            <v>2013</v>
          </cell>
          <cell r="H464" t="str">
            <v>Твердая обложка</v>
          </cell>
          <cell r="I464">
            <v>3935</v>
          </cell>
          <cell r="J464" t="str">
            <v>Художественная лит-ра</v>
          </cell>
          <cell r="K464" t="str">
            <v>Поэзия</v>
          </cell>
        </row>
        <row r="465">
          <cell r="A465" t="str">
            <v>01-010-13</v>
          </cell>
          <cell r="B465" t="str">
            <v>01-010</v>
          </cell>
          <cell r="C465" t="str">
            <v xml:space="preserve">Астахова А.: Ах Астахова. Мужская и женская лирика (2-е изд., доп.) </v>
          </cell>
          <cell r="D465" t="str">
            <v>Астахова А.</v>
          </cell>
          <cell r="E465" t="str">
            <v>Эксмо</v>
          </cell>
          <cell r="F465" t="str">
            <v>Книги, которые все ждали</v>
          </cell>
          <cell r="G465">
            <v>2018</v>
          </cell>
          <cell r="H465" t="str">
            <v>Твердая обложка</v>
          </cell>
          <cell r="I465">
            <v>3065</v>
          </cell>
          <cell r="J465" t="str">
            <v>Художественная лит-ра</v>
          </cell>
          <cell r="K465" t="str">
            <v>Поэзия</v>
          </cell>
        </row>
        <row r="466">
          <cell r="A466" t="str">
            <v>01-010-14</v>
          </cell>
          <cell r="B466" t="str">
            <v>01-010</v>
          </cell>
          <cell r="C466" t="str">
            <v>Бодлер Ш.: Цветы зла. Парижский сплин</v>
          </cell>
          <cell r="D466" t="str">
            <v>Бодлер Ш.</v>
          </cell>
          <cell r="E466" t="str">
            <v>Азбука</v>
          </cell>
          <cell r="F466" t="str">
            <v>Азбука - поэзия</v>
          </cell>
          <cell r="G466">
            <v>2018</v>
          </cell>
          <cell r="H466" t="str">
            <v>Твердая обложка</v>
          </cell>
          <cell r="I466">
            <v>1930</v>
          </cell>
          <cell r="J466" t="str">
            <v>Художественная лит-ра</v>
          </cell>
          <cell r="K466" t="str">
            <v>Поэзия</v>
          </cell>
        </row>
        <row r="467">
          <cell r="A467" t="str">
            <v>01-010-15</v>
          </cell>
          <cell r="B467" t="str">
            <v>01-010</v>
          </cell>
          <cell r="C467" t="str">
            <v>Верлен П.: Замкнутый рай</v>
          </cell>
          <cell r="D467" t="str">
            <v>Поль Верлен</v>
          </cell>
          <cell r="E467" t="str">
            <v>Звонница-МГ</v>
          </cell>
          <cell r="F467" t="str">
            <v>Шедевры мировой поэзии</v>
          </cell>
          <cell r="G467">
            <v>2017</v>
          </cell>
          <cell r="H467" t="str">
            <v>Твердая обложка</v>
          </cell>
          <cell r="I467">
            <v>5940</v>
          </cell>
          <cell r="J467" t="str">
            <v>Художественная лит-ра</v>
          </cell>
          <cell r="K467" t="str">
            <v>Поэзия</v>
          </cell>
        </row>
        <row r="468">
          <cell r="A468" t="str">
            <v>01-010-16</v>
          </cell>
          <cell r="B468" t="str">
            <v>01-010</v>
          </cell>
          <cell r="C468" t="str">
            <v>Пушкин А. С.: Евгений Онегин</v>
          </cell>
          <cell r="D468" t="str">
            <v>Пушкин А. С.</v>
          </cell>
          <cell r="E468" t="str">
            <v>Эксмо</v>
          </cell>
          <cell r="F468" t="str">
            <v>Всемирная библиотека поэзии (новое оформление)</v>
          </cell>
          <cell r="G468">
            <v>2017</v>
          </cell>
          <cell r="H468" t="str">
            <v>Твердая обложка</v>
          </cell>
          <cell r="I468">
            <v>1015</v>
          </cell>
          <cell r="J468" t="str">
            <v>Художественная лит-ра</v>
          </cell>
          <cell r="K468" t="str">
            <v>Поэзия</v>
          </cell>
        </row>
        <row r="469">
          <cell r="A469" t="str">
            <v>01-010-17</v>
          </cell>
          <cell r="B469" t="str">
            <v>01-010</v>
          </cell>
          <cell r="C469" t="str">
            <v>Йейтс У. Б.: Земля друидов, снов и струн</v>
          </cell>
          <cell r="D469"/>
          <cell r="E469" t="str">
            <v>Азбука</v>
          </cell>
          <cell r="F469" t="str">
            <v>Азбука - классика</v>
          </cell>
          <cell r="G469">
            <v>2019</v>
          </cell>
          <cell r="H469" t="str">
            <v>Мягкая обложка</v>
          </cell>
          <cell r="I469">
            <v>1250</v>
          </cell>
          <cell r="J469" t="str">
            <v>Художественная лит-ра</v>
          </cell>
          <cell r="K469" t="str">
            <v>Поэзия</v>
          </cell>
        </row>
        <row r="470">
          <cell r="A470" t="str">
            <v>01-010-18</v>
          </cell>
          <cell r="B470" t="str">
            <v>01-010</v>
          </cell>
          <cell r="C470" t="str">
            <v>Китс Дж.: Гиперион. Сонеты</v>
          </cell>
          <cell r="D470"/>
          <cell r="E470" t="str">
            <v>Азбука</v>
          </cell>
          <cell r="F470" t="str">
            <v>Азбука - классика</v>
          </cell>
          <cell r="G470">
            <v>2018</v>
          </cell>
          <cell r="H470" t="str">
            <v>Мягкая обложка</v>
          </cell>
          <cell r="I470">
            <v>1190</v>
          </cell>
          <cell r="J470" t="str">
            <v>Художественная лит-ра</v>
          </cell>
          <cell r="K470" t="str">
            <v>Поэзия</v>
          </cell>
        </row>
        <row r="471">
          <cell r="A471" t="str">
            <v>01-010-19</v>
          </cell>
          <cell r="B471" t="str">
            <v>01-010</v>
          </cell>
          <cell r="C471" t="str">
            <v>Губерман И.: Гарики на каждый день</v>
          </cell>
          <cell r="D471"/>
          <cell r="E471" t="str">
            <v>Азбука</v>
          </cell>
          <cell r="F471" t="str">
            <v>Азбука - классика</v>
          </cell>
          <cell r="G471">
            <v>2019</v>
          </cell>
          <cell r="H471" t="str">
            <v>Мягкая обложка усиленная</v>
          </cell>
          <cell r="I471">
            <v>1100</v>
          </cell>
          <cell r="J471" t="str">
            <v>Художественная лит-ра</v>
          </cell>
          <cell r="K471" t="str">
            <v>Поэзия</v>
          </cell>
        </row>
        <row r="472">
          <cell r="A472" t="str">
            <v>01-010-20</v>
          </cell>
          <cell r="B472" t="str">
            <v>01-010</v>
          </cell>
          <cell r="C472" t="str">
            <v xml:space="preserve">Калинин М. Н.: Аффинаж. Фото и тексты песен. Лучше всех </v>
          </cell>
          <cell r="D472"/>
          <cell r="E472" t="str">
            <v>Бомбора</v>
          </cell>
          <cell r="F472" t="str">
            <v>Подарочные издания. Музыка</v>
          </cell>
          <cell r="G472">
            <v>2019</v>
          </cell>
          <cell r="H472" t="str">
            <v>Твердая обложка</v>
          </cell>
          <cell r="I472">
            <v>3040</v>
          </cell>
          <cell r="J472" t="str">
            <v>Художественная лит-ра</v>
          </cell>
          <cell r="K472" t="str">
            <v>Поэзия</v>
          </cell>
        </row>
        <row r="473">
          <cell r="A473" t="str">
            <v>01-010-21</v>
          </cell>
          <cell r="B473" t="str">
            <v>01-010</v>
          </cell>
          <cell r="C473" t="str">
            <v>Рембо А.: Пьяный корабль</v>
          </cell>
          <cell r="D473"/>
          <cell r="E473" t="str">
            <v>Азбука</v>
          </cell>
          <cell r="F473" t="str">
            <v>Азбука - поэзия</v>
          </cell>
          <cell r="G473">
            <v>2019</v>
          </cell>
          <cell r="H473" t="str">
            <v>Твердая обложка</v>
          </cell>
          <cell r="I473">
            <v>2450</v>
          </cell>
          <cell r="J473" t="str">
            <v>Художественная лит-ра</v>
          </cell>
          <cell r="K473" t="str">
            <v>Поэзия</v>
          </cell>
        </row>
        <row r="474">
          <cell r="A474" t="str">
            <v>01-010-22</v>
          </cell>
          <cell r="B474" t="str">
            <v>01-010</v>
          </cell>
          <cell r="C474" t="str">
            <v>Мур Т.: Тысяча лет ирландской поэзии</v>
          </cell>
          <cell r="D474" t="str">
            <v xml:space="preserve"> Томас Мур</v>
          </cell>
          <cell r="E474" t="str">
            <v>Эксмо</v>
          </cell>
          <cell r="F474" t="str">
            <v>Золотая серия поэзии</v>
          </cell>
          <cell r="G474">
            <v>2014</v>
          </cell>
          <cell r="H474" t="str">
            <v>Твердая обложка</v>
          </cell>
          <cell r="I474">
            <v>1015</v>
          </cell>
          <cell r="J474" t="str">
            <v>Художественная лит-ра</v>
          </cell>
          <cell r="K474" t="str">
            <v>Поэзия</v>
          </cell>
        </row>
        <row r="475">
          <cell r="A475" t="str">
            <v>01-010-23</v>
          </cell>
          <cell r="B475" t="str">
            <v>01-010</v>
          </cell>
          <cell r="C475" t="str">
            <v xml:space="preserve">Гумилев Н. С.: Стихотворения. Поэмы </v>
          </cell>
          <cell r="D475" t="str">
            <v>Гумилев Н.</v>
          </cell>
          <cell r="E475" t="str">
            <v>Эксмо</v>
          </cell>
          <cell r="F475" t="str">
            <v>100 главных книг</v>
          </cell>
          <cell r="G475">
            <v>2017</v>
          </cell>
          <cell r="H475" t="str">
            <v>Твердая обложка</v>
          </cell>
          <cell r="I475">
            <v>2070</v>
          </cell>
          <cell r="J475" t="str">
            <v>Художественная лит-ра</v>
          </cell>
          <cell r="K475" t="str">
            <v>Поэзия</v>
          </cell>
        </row>
        <row r="476">
          <cell r="A476" t="str">
            <v>01-010-24</v>
          </cell>
          <cell r="B476" t="str">
            <v>01-010</v>
          </cell>
          <cell r="C476" t="str">
            <v>Ахматова А. А.: Собрание стихотворений и поэм в одном томе</v>
          </cell>
          <cell r="D476" t="str">
            <v>Ахматова А.</v>
          </cell>
          <cell r="E476" t="str">
            <v>Эксмо</v>
          </cell>
          <cell r="F476" t="str">
            <v>Полное собрание сочинений</v>
          </cell>
          <cell r="G476">
            <v>2017</v>
          </cell>
          <cell r="H476" t="str">
            <v>Твердая обложка</v>
          </cell>
          <cell r="I476">
            <v>4005</v>
          </cell>
          <cell r="J476" t="str">
            <v>Художественная лит-ра</v>
          </cell>
          <cell r="K476" t="str">
            <v>Поэзия</v>
          </cell>
        </row>
        <row r="477">
          <cell r="A477" t="str">
            <v>01-010-25</v>
          </cell>
          <cell r="B477" t="str">
            <v>01-010</v>
          </cell>
          <cell r="C477" t="str">
            <v xml:space="preserve">Маяковский В. В., Ахматова А. А., Бальмонт К. Д., Цветаева М. И. и др.: Серебряный век </v>
          </cell>
          <cell r="D477"/>
          <cell r="E477" t="str">
            <v>АСТ</v>
          </cell>
          <cell r="F477" t="str">
            <v>Библиотека лучшей поэзии</v>
          </cell>
          <cell r="G477">
            <v>2017</v>
          </cell>
          <cell r="H477" t="str">
            <v>Твердая обложка</v>
          </cell>
          <cell r="I477">
            <v>1895</v>
          </cell>
          <cell r="J477" t="str">
            <v>Художественная лит-ра</v>
          </cell>
          <cell r="K477" t="str">
            <v>Поэзия</v>
          </cell>
        </row>
        <row r="478">
          <cell r="A478" t="str">
            <v>01-010-26</v>
          </cell>
          <cell r="B478" t="str">
            <v>01-010</v>
          </cell>
          <cell r="C478" t="str">
            <v>Асадов Э. А.: Все стихи о любви</v>
          </cell>
          <cell r="D478" t="str">
            <v>Асадов Э.</v>
          </cell>
          <cell r="E478" t="str">
            <v>АСТ</v>
          </cell>
          <cell r="F478" t="str">
            <v>Библиотека лучшей поэзии</v>
          </cell>
          <cell r="G478">
            <v>2017</v>
          </cell>
          <cell r="H478" t="str">
            <v>Твердая обложка</v>
          </cell>
          <cell r="I478">
            <v>1895</v>
          </cell>
          <cell r="J478" t="str">
            <v>Художественная лит-ра</v>
          </cell>
          <cell r="K478" t="str">
            <v>Поэзия</v>
          </cell>
        </row>
        <row r="479">
          <cell r="A479" t="str">
            <v>01-010-27</v>
          </cell>
          <cell r="B479" t="str">
            <v>01-010</v>
          </cell>
          <cell r="C479" t="str">
            <v>Шелли П.: Застроцци</v>
          </cell>
          <cell r="D479" t="str">
            <v>Перси Биши Шелли</v>
          </cell>
          <cell r="E479" t="str">
            <v>Терра</v>
          </cell>
          <cell r="F479" t="str">
            <v xml:space="preserve"> Без серии</v>
          </cell>
          <cell r="G479">
            <v>2017</v>
          </cell>
          <cell r="H479" t="str">
            <v>Твердая обложка</v>
          </cell>
          <cell r="I479">
            <v>2950</v>
          </cell>
          <cell r="J479" t="str">
            <v>Художественная лит-ра</v>
          </cell>
          <cell r="K479" t="str">
            <v>Поэзия</v>
          </cell>
        </row>
        <row r="480">
          <cell r="A480" t="str">
            <v>01-010-28</v>
          </cell>
          <cell r="B480" t="str">
            <v>01-010</v>
          </cell>
          <cell r="C480" t="str">
            <v>Евтушенко Е. А.: Со мною вот что происходит</v>
          </cell>
          <cell r="D480" t="str">
            <v xml:space="preserve"> Евгений Евтушенко</v>
          </cell>
          <cell r="E480" t="str">
            <v>Эксмо</v>
          </cell>
          <cell r="F480" t="str">
            <v>Народная поэзия</v>
          </cell>
          <cell r="G480">
            <v>2017</v>
          </cell>
          <cell r="H480" t="str">
            <v>Твердая обложка</v>
          </cell>
          <cell r="I480">
            <v>1140</v>
          </cell>
          <cell r="J480" t="str">
            <v>Художественная лит-ра</v>
          </cell>
          <cell r="K480" t="str">
            <v>Поэзия</v>
          </cell>
        </row>
        <row r="481">
          <cell r="A481" t="str">
            <v>01-010-29</v>
          </cell>
          <cell r="B481" t="str">
            <v>01-010</v>
          </cell>
          <cell r="C481" t="str">
            <v>Вергилий: Буколики. Георгики</v>
          </cell>
          <cell r="D481"/>
          <cell r="E481" t="str">
            <v>Азбука</v>
          </cell>
          <cell r="F481" t="str">
            <v>Азбука - классика</v>
          </cell>
          <cell r="G481">
            <v>2019</v>
          </cell>
          <cell r="H481" t="str">
            <v>Мягкая обложка</v>
          </cell>
          <cell r="I481">
            <v>990</v>
          </cell>
          <cell r="J481" t="str">
            <v>Художественная лит-ра</v>
          </cell>
          <cell r="K481" t="str">
            <v>Поэзия</v>
          </cell>
        </row>
        <row r="482">
          <cell r="A482" t="str">
            <v>01-010-30</v>
          </cell>
          <cell r="B482" t="str">
            <v>01-010</v>
          </cell>
          <cell r="C482" t="str">
            <v>Есенин С. А.: Клен ты мой опавший…</v>
          </cell>
          <cell r="D482" t="str">
            <v>Есенин С. А.</v>
          </cell>
          <cell r="E482" t="str">
            <v>АСТ</v>
          </cell>
          <cell r="F482" t="str">
            <v>Эксклюзив: Русская классика</v>
          </cell>
          <cell r="G482">
            <v>2015</v>
          </cell>
          <cell r="H482" t="str">
            <v>Мягкая обложка</v>
          </cell>
          <cell r="I482">
            <v>950</v>
          </cell>
          <cell r="J482" t="str">
            <v>Художественная лит-ра</v>
          </cell>
          <cell r="K482" t="str">
            <v>Поэзия</v>
          </cell>
        </row>
        <row r="483">
          <cell r="A483" t="str">
            <v>01-010-31</v>
          </cell>
          <cell r="B483" t="str">
            <v>01-010</v>
          </cell>
          <cell r="C483" t="str">
            <v>Гомер: Илиада. Одиссея. Полное издание в одном томе</v>
          </cell>
          <cell r="D483" t="str">
            <v>Гомер, Кун Н.</v>
          </cell>
          <cell r="E483" t="str">
            <v>Альфа-книга</v>
          </cell>
          <cell r="F483" t="str">
            <v>Полное издание в одном томе</v>
          </cell>
          <cell r="G483">
            <v>2017</v>
          </cell>
          <cell r="H483" t="str">
            <v>Твердая обложка</v>
          </cell>
          <cell r="I483">
            <v>5170</v>
          </cell>
          <cell r="J483" t="str">
            <v>Художественная лит-ра</v>
          </cell>
          <cell r="K483" t="str">
            <v>Поэзия</v>
          </cell>
        </row>
        <row r="484">
          <cell r="A484" t="str">
            <v>01-010-32</v>
          </cell>
          <cell r="B484" t="str">
            <v>01-010</v>
          </cell>
          <cell r="C484" t="str">
            <v>Тютчев Ф. И.: Стихотворения</v>
          </cell>
          <cell r="D484" t="str">
            <v>Тютчев Ф. И.</v>
          </cell>
          <cell r="E484" t="str">
            <v>Эксмо</v>
          </cell>
          <cell r="F484" t="str">
            <v>Всемирная библиотека поэзии (новое оформление)</v>
          </cell>
          <cell r="G484">
            <v>2017</v>
          </cell>
          <cell r="H484" t="str">
            <v>Твердая обложка</v>
          </cell>
          <cell r="I484">
            <v>1380</v>
          </cell>
          <cell r="J484" t="str">
            <v>Художественная лит-ра</v>
          </cell>
          <cell r="K484" t="str">
            <v>Поэзия</v>
          </cell>
        </row>
        <row r="485">
          <cell r="A485" t="str">
            <v>01-010-33</v>
          </cell>
          <cell r="B485" t="str">
            <v>01-010</v>
          </cell>
          <cell r="C485" t="str">
            <v xml:space="preserve">Блок А. А., Бальмонт К. Д., Анненский И. Ф.: Серебряный век. Символизм </v>
          </cell>
          <cell r="D485"/>
          <cell r="E485" t="str">
            <v>Эксмо</v>
          </cell>
          <cell r="F485" t="str">
            <v>Библиотека всемирной литературы</v>
          </cell>
          <cell r="G485">
            <v>2018</v>
          </cell>
          <cell r="H485" t="str">
            <v>Твердая обложка</v>
          </cell>
          <cell r="I485">
            <v>2645</v>
          </cell>
          <cell r="J485" t="str">
            <v>Художественная лит-ра</v>
          </cell>
          <cell r="K485" t="str">
            <v>Поэзия</v>
          </cell>
        </row>
        <row r="486">
          <cell r="A486" t="str">
            <v>01-010-34</v>
          </cell>
          <cell r="B486" t="str">
            <v>01-010</v>
          </cell>
          <cell r="C486" t="str">
            <v>Есенин С. А.: Клен ты мой опавший…</v>
          </cell>
          <cell r="D486" t="str">
            <v>Есенин С. А.</v>
          </cell>
          <cell r="E486" t="str">
            <v>АСТ</v>
          </cell>
          <cell r="F486" t="str">
            <v>Эксклюзив: Русская классика</v>
          </cell>
          <cell r="G486">
            <v>2015</v>
          </cell>
          <cell r="H486" t="str">
            <v>Мягкая обложка</v>
          </cell>
          <cell r="I486">
            <v>950</v>
          </cell>
          <cell r="J486" t="str">
            <v>Художественная лит-ра</v>
          </cell>
          <cell r="K486" t="str">
            <v>Поэзия</v>
          </cell>
        </row>
        <row r="487">
          <cell r="A487" t="str">
            <v>01-010-35</v>
          </cell>
          <cell r="B487" t="str">
            <v>01-010</v>
          </cell>
          <cell r="C487" t="str">
            <v>Гомер: Илиада. Одиссея. Полное издание в одном томе</v>
          </cell>
          <cell r="D487" t="str">
            <v xml:space="preserve"> Гомер, Кун Н.</v>
          </cell>
          <cell r="E487" t="str">
            <v>Альфа-книга</v>
          </cell>
          <cell r="F487" t="str">
            <v>Полное издание в одном томе</v>
          </cell>
          <cell r="G487">
            <v>2017</v>
          </cell>
          <cell r="H487" t="str">
            <v>Твердая обложка</v>
          </cell>
          <cell r="I487">
            <v>5170</v>
          </cell>
          <cell r="J487" t="str">
            <v>Художественная лит-ра</v>
          </cell>
          <cell r="K487" t="str">
            <v>Поэзия</v>
          </cell>
        </row>
        <row r="488">
          <cell r="A488" t="str">
            <v>01-010-36</v>
          </cell>
          <cell r="B488" t="str">
            <v>01-010</v>
          </cell>
          <cell r="C488" t="str">
            <v>Каур Р.: The Sun and Her Flowers. Белые стихи, от которых распускаются цветы</v>
          </cell>
          <cell r="D488"/>
          <cell r="E488" t="str">
            <v>Бомбора</v>
          </cell>
          <cell r="F488" t="str">
            <v>Белая лирика. Стихи, покорившие мир</v>
          </cell>
          <cell r="G488">
            <v>2019</v>
          </cell>
          <cell r="H488" t="str">
            <v>Твердая обложка</v>
          </cell>
          <cell r="I488">
            <v>3215</v>
          </cell>
          <cell r="J488" t="str">
            <v>Художественная лит-ра</v>
          </cell>
          <cell r="K488" t="str">
            <v>Поэзия</v>
          </cell>
        </row>
        <row r="489">
          <cell r="A489" t="str">
            <v>01-010-37</v>
          </cell>
          <cell r="B489" t="str">
            <v>01-010</v>
          </cell>
          <cell r="C489" t="str">
            <v>Бродский И.: Остановка в пустыне</v>
          </cell>
          <cell r="D489" t="str">
            <v>Иосиф Бродский</v>
          </cell>
          <cell r="E489" t="str">
            <v>Лениздат</v>
          </cell>
          <cell r="F489" t="str">
            <v>Лениздат-классика</v>
          </cell>
          <cell r="G489">
            <v>2014</v>
          </cell>
          <cell r="H489" t="str">
            <v>Мягкая обложка</v>
          </cell>
          <cell r="I489">
            <v>1540</v>
          </cell>
          <cell r="J489" t="str">
            <v>Художественная лит-ра</v>
          </cell>
          <cell r="K489" t="str">
            <v>Поэзия</v>
          </cell>
        </row>
        <row r="490">
          <cell r="A490" t="str">
            <v>01-010-38</v>
          </cell>
          <cell r="B490" t="str">
            <v>01-010</v>
          </cell>
          <cell r="C490" t="str">
            <v xml:space="preserve">Пушкин А. С.: Юбилейное издание. Евгений Онегин ( с иллюстрациями) </v>
          </cell>
          <cell r="D490"/>
          <cell r="E490" t="str">
            <v>Эксмо</v>
          </cell>
          <cell r="F490" t="str">
            <v>Подарочные издания. Коллекция классики</v>
          </cell>
          <cell r="G490">
            <v>2019</v>
          </cell>
          <cell r="H490" t="str">
            <v>Твердая обложка</v>
          </cell>
          <cell r="I490">
            <v>1755</v>
          </cell>
          <cell r="J490" t="str">
            <v>Художественная лит-ра</v>
          </cell>
          <cell r="K490" t="str">
            <v>Поэзия</v>
          </cell>
        </row>
        <row r="491">
          <cell r="A491" t="str">
            <v>01-010-39</v>
          </cell>
          <cell r="B491" t="str">
            <v>01-010</v>
          </cell>
          <cell r="C491" t="str">
            <v>Пастернак Б. Л.: Свеча горела на столе</v>
          </cell>
          <cell r="D491" t="str">
            <v xml:space="preserve"> Пастернак Б.</v>
          </cell>
          <cell r="E491" t="str">
            <v>АСТ</v>
          </cell>
          <cell r="F491" t="str">
            <v>Стихи о любви</v>
          </cell>
          <cell r="G491">
            <v>2017</v>
          </cell>
          <cell r="H491" t="str">
            <v>Твердая обложка</v>
          </cell>
          <cell r="I491">
            <v>1320</v>
          </cell>
          <cell r="J491" t="str">
            <v>Художественная лит-ра</v>
          </cell>
          <cell r="K491" t="str">
            <v>Поэзия</v>
          </cell>
        </row>
        <row r="492">
          <cell r="A492" t="str">
            <v>01-010-40</v>
          </cell>
          <cell r="B492" t="str">
            <v>01-010</v>
          </cell>
          <cell r="C492" t="str">
            <v>Хвостенко А.: Колесо времени</v>
          </cell>
          <cell r="D492"/>
          <cell r="E492" t="str">
            <v>Азбука</v>
          </cell>
          <cell r="F492" t="str">
            <v>Азбука - поэзия</v>
          </cell>
          <cell r="G492">
            <v>2018</v>
          </cell>
          <cell r="H492" t="str">
            <v>Твердая обложка</v>
          </cell>
          <cell r="I492">
            <v>2070</v>
          </cell>
          <cell r="J492" t="str">
            <v>Художественная лит-ра</v>
          </cell>
          <cell r="K492" t="str">
            <v>Поэзия</v>
          </cell>
        </row>
        <row r="493">
          <cell r="A493" t="str">
            <v>01-010-41</v>
          </cell>
          <cell r="B493" t="str">
            <v>01-010</v>
          </cell>
          <cell r="C493" t="str">
            <v>Тютчев Ф. И.: Я встретил вас…</v>
          </cell>
          <cell r="D493" t="str">
            <v xml:space="preserve"> Тютчев Ф. И.</v>
          </cell>
          <cell r="E493" t="str">
            <v>Эксмо</v>
          </cell>
          <cell r="F493" t="str">
            <v>Народная поэзия</v>
          </cell>
          <cell r="G493">
            <v>2017</v>
          </cell>
          <cell r="H493" t="str">
            <v>Твердая обложка</v>
          </cell>
          <cell r="I493">
            <v>1315</v>
          </cell>
          <cell r="J493" t="str">
            <v>Художественная лит-ра</v>
          </cell>
          <cell r="K493" t="str">
            <v>Поэзия</v>
          </cell>
        </row>
        <row r="494">
          <cell r="A494" t="str">
            <v>01-010-42</v>
          </cell>
          <cell r="B494" t="str">
            <v>01-010</v>
          </cell>
          <cell r="C494" t="str">
            <v xml:space="preserve">Есенин С. А., Мандельштам О. Э.,Цветаева М. И., Ахматова А. А., Гумилев Н. С.: Лучшие стихи о любви </v>
          </cell>
          <cell r="D494"/>
          <cell r="E494" t="str">
            <v>АСТ</v>
          </cell>
          <cell r="F494" t="str">
            <v>Библиотека лучшей поэзии</v>
          </cell>
          <cell r="G494">
            <v>2018</v>
          </cell>
          <cell r="H494" t="str">
            <v>Твердая обложка</v>
          </cell>
          <cell r="I494">
            <v>1850</v>
          </cell>
          <cell r="J494" t="str">
            <v>Художественная лит-ра</v>
          </cell>
          <cell r="K494" t="str">
            <v>Поэзия</v>
          </cell>
        </row>
        <row r="495">
          <cell r="A495" t="str">
            <v>01-010-43</v>
          </cell>
          <cell r="B495" t="str">
            <v>01-010</v>
          </cell>
          <cell r="C495" t="str">
            <v>Басё, Рансэцу, Кикаку и др.: Хокку</v>
          </cell>
          <cell r="D495"/>
          <cell r="E495" t="str">
            <v>Эксмо</v>
          </cell>
          <cell r="F495" t="str">
            <v>Золотая коллекция поэзии</v>
          </cell>
          <cell r="G495">
            <v>2019</v>
          </cell>
          <cell r="H495" t="str">
            <v>Твердая обложка</v>
          </cell>
          <cell r="I495">
            <v>1455</v>
          </cell>
          <cell r="J495" t="str">
            <v>Художественная лит-ра</v>
          </cell>
          <cell r="K495" t="str">
            <v>Поэзия</v>
          </cell>
        </row>
        <row r="496">
          <cell r="A496" t="str">
            <v>01-010-44</v>
          </cell>
          <cell r="B496" t="str">
            <v>01-010</v>
          </cell>
          <cell r="C496" t="str">
            <v>Асадов Э. А.: Избранное</v>
          </cell>
          <cell r="D496" t="str">
            <v xml:space="preserve"> Асадов Э.</v>
          </cell>
          <cell r="E496" t="str">
            <v>Эксмо</v>
          </cell>
          <cell r="F496" t="str">
            <v>Всемирная библиотека поэзии (новое оформление)</v>
          </cell>
          <cell r="G496">
            <v>2015</v>
          </cell>
          <cell r="H496" t="str">
            <v>Твердая обложка</v>
          </cell>
          <cell r="I496">
            <v>1640</v>
          </cell>
          <cell r="J496" t="str">
            <v>Художественная лит-ра</v>
          </cell>
          <cell r="K496" t="str">
            <v>Поэзия</v>
          </cell>
        </row>
        <row r="497">
          <cell r="A497" t="str">
            <v>01-010-45</v>
          </cell>
          <cell r="B497" t="str">
            <v>01-010</v>
          </cell>
          <cell r="C497" t="str">
            <v>Асадов Э. А.: Лирика</v>
          </cell>
          <cell r="D497" t="str">
            <v xml:space="preserve"> Асадов Э.</v>
          </cell>
          <cell r="E497" t="str">
            <v>Эксмо</v>
          </cell>
          <cell r="F497" t="str">
            <v>100 главных книг. Лимитированное издание</v>
          </cell>
          <cell r="G497">
            <v>2018</v>
          </cell>
          <cell r="H497" t="str">
            <v>Мягкая обложка</v>
          </cell>
          <cell r="I497">
            <v>985</v>
          </cell>
          <cell r="J497" t="str">
            <v>Художественная лит-ра</v>
          </cell>
          <cell r="K497" t="str">
            <v>Поэзия</v>
          </cell>
        </row>
        <row r="498">
          <cell r="A498" t="str">
            <v>01-010-46</v>
          </cell>
          <cell r="B498" t="str">
            <v>01-010</v>
          </cell>
          <cell r="C498" t="str">
            <v xml:space="preserve">Хармс Д. И.: Я гений пламенных речей... </v>
          </cell>
          <cell r="D498" t="str">
            <v xml:space="preserve"> Даниил Хармс</v>
          </cell>
          <cell r="E498" t="str">
            <v>Азбука</v>
          </cell>
          <cell r="F498" t="str">
            <v>Азбука - классика</v>
          </cell>
          <cell r="G498">
            <v>2010</v>
          </cell>
          <cell r="H498" t="str">
            <v>Мягкая обложка</v>
          </cell>
          <cell r="I498">
            <v>750</v>
          </cell>
          <cell r="J498" t="str">
            <v>Художественная лит-ра</v>
          </cell>
          <cell r="K498" t="str">
            <v>Поэзия</v>
          </cell>
        </row>
        <row r="499">
          <cell r="A499" t="str">
            <v>01-010-47</v>
          </cell>
          <cell r="B499" t="str">
            <v>01-010</v>
          </cell>
          <cell r="C499" t="str">
            <v>Филатов Л. А.: Про Федота-стрельца, удалого молодца</v>
          </cell>
          <cell r="D499" t="str">
            <v>Леонид Филатов</v>
          </cell>
          <cell r="E499" t="str">
            <v>АСТ</v>
          </cell>
          <cell r="F499" t="str">
            <v>Эксклюзив: Русская классика</v>
          </cell>
          <cell r="G499">
            <v>2017</v>
          </cell>
          <cell r="H499" t="str">
            <v>Мягкая обложка</v>
          </cell>
          <cell r="I499">
            <v>1080</v>
          </cell>
          <cell r="J499" t="str">
            <v>Художественная лит-ра</v>
          </cell>
          <cell r="K499" t="str">
            <v>Поэзия</v>
          </cell>
        </row>
        <row r="500">
          <cell r="A500" t="str">
            <v>01-010-48</v>
          </cell>
          <cell r="B500" t="str">
            <v>01-010</v>
          </cell>
          <cell r="C500" t="str">
            <v xml:space="preserve">Хайям О.: Мудрость поэтов Востока. Хайям. Низами. Саади </v>
          </cell>
          <cell r="D500" t="str">
            <v xml:space="preserve"> Низами Гянджеви, Омар Хайам, Саади</v>
          </cell>
          <cell r="E500" t="str">
            <v>АСТ</v>
          </cell>
          <cell r="F500" t="str">
            <v>Большая книга мудрости</v>
          </cell>
          <cell r="G500">
            <v>2017</v>
          </cell>
          <cell r="H500" t="str">
            <v>Твердая обложка</v>
          </cell>
          <cell r="I500">
            <v>5435</v>
          </cell>
          <cell r="J500" t="str">
            <v>Художественная лит-ра</v>
          </cell>
          <cell r="K500" t="str">
            <v>Поэзия</v>
          </cell>
        </row>
        <row r="501">
          <cell r="A501" t="str">
            <v>01-010-49</v>
          </cell>
          <cell r="B501" t="str">
            <v>01-010</v>
          </cell>
          <cell r="C501" t="str">
            <v>Есенин С. А.: Стихотворения. Поэмы</v>
          </cell>
          <cell r="D501" t="str">
            <v>Есенин С. А.</v>
          </cell>
          <cell r="E501" t="str">
            <v>Эксмо</v>
          </cell>
          <cell r="F501" t="str">
            <v>Библиотека всемирной литературы</v>
          </cell>
          <cell r="G501">
            <v>2018</v>
          </cell>
          <cell r="H501" t="str">
            <v>Твердая обложка</v>
          </cell>
          <cell r="I501">
            <v>2695</v>
          </cell>
          <cell r="J501" t="str">
            <v>Художественная лит-ра</v>
          </cell>
          <cell r="K501" t="str">
            <v>Поэзия</v>
          </cell>
        </row>
        <row r="502">
          <cell r="A502" t="str">
            <v>01-010-50</v>
          </cell>
          <cell r="B502" t="str">
            <v>01-010</v>
          </cell>
          <cell r="C502" t="str">
            <v xml:space="preserve">Васильев А. Г.: Сплин. Весь этот бред. Сборник стихов А. Васильева </v>
          </cell>
          <cell r="D502"/>
          <cell r="E502" t="str">
            <v>Эксмо</v>
          </cell>
          <cell r="F502" t="str">
            <v>Поэты нашего времени. Лирика, меняющая сердца</v>
          </cell>
          <cell r="G502">
            <v>2018</v>
          </cell>
          <cell r="H502" t="str">
            <v>Твердая обложка</v>
          </cell>
          <cell r="I502">
            <v>3750</v>
          </cell>
          <cell r="J502" t="str">
            <v>Художественная лит-ра</v>
          </cell>
          <cell r="K502" t="str">
            <v>Поэзия</v>
          </cell>
        </row>
        <row r="503">
          <cell r="A503" t="str">
            <v>01-010-51</v>
          </cell>
          <cell r="B503" t="str">
            <v>01-010</v>
          </cell>
          <cell r="C503" t="str">
            <v>Пастернак Б.: Малое собрание сочинений</v>
          </cell>
          <cell r="D503" t="str">
            <v>Пастернак Б.</v>
          </cell>
          <cell r="E503" t="str">
            <v>Азбука</v>
          </cell>
          <cell r="F503" t="str">
            <v>Малое собрание сочинений</v>
          </cell>
          <cell r="G503">
            <v>2014</v>
          </cell>
          <cell r="H503" t="str">
            <v>Твердая обложка</v>
          </cell>
          <cell r="I503">
            <v>2350</v>
          </cell>
          <cell r="J503" t="str">
            <v>Художественная лит-ра</v>
          </cell>
          <cell r="K503" t="str">
            <v>Поэзия</v>
          </cell>
        </row>
        <row r="504">
          <cell r="A504" t="str">
            <v>01-010-52</v>
          </cell>
          <cell r="B504" t="str">
            <v>01-010</v>
          </cell>
          <cell r="C504" t="str">
            <v>Пушкин А. С.: Полное собрание стихотворений в одном томе</v>
          </cell>
          <cell r="D504" t="str">
            <v>Пушкин А. С.</v>
          </cell>
          <cell r="E504" t="str">
            <v>Эксмо</v>
          </cell>
          <cell r="F504" t="str">
            <v>Полное собрание сочинений</v>
          </cell>
          <cell r="G504">
            <v>2011</v>
          </cell>
          <cell r="H504" t="str">
            <v>Твердая обложка</v>
          </cell>
          <cell r="I504">
            <v>3480</v>
          </cell>
          <cell r="J504" t="str">
            <v>Художественная лит-ра</v>
          </cell>
          <cell r="K504" t="str">
            <v>Поэзия</v>
          </cell>
        </row>
        <row r="505">
          <cell r="A505" t="str">
            <v>01-011-01</v>
          </cell>
          <cell r="B505" t="str">
            <v>01-011</v>
          </cell>
          <cell r="C505" t="str">
            <v>Верн Ж.: Таинственный остров</v>
          </cell>
          <cell r="D505" t="str">
            <v>Верн Ж.</v>
          </cell>
          <cell r="E505" t="str">
            <v>Азбука</v>
          </cell>
          <cell r="F505" t="str">
            <v>Мировая классика</v>
          </cell>
          <cell r="G505">
            <v>2013</v>
          </cell>
          <cell r="H505" t="str">
            <v>Твердая обложка</v>
          </cell>
          <cell r="I505">
            <v>940</v>
          </cell>
          <cell r="J505" t="str">
            <v>Художественная лит-ра</v>
          </cell>
          <cell r="K505" t="str">
            <v>Приключенческая литература</v>
          </cell>
        </row>
        <row r="506">
          <cell r="A506" t="str">
            <v>01-011-02</v>
          </cell>
          <cell r="B506" t="str">
            <v>01-011</v>
          </cell>
          <cell r="C506" t="str">
            <v>Верн Ж.: Двадцать тысяч лье под водой</v>
          </cell>
          <cell r="D506" t="str">
            <v>Верн Ж.</v>
          </cell>
          <cell r="E506" t="str">
            <v>Азбука</v>
          </cell>
          <cell r="F506" t="str">
            <v>Мировая классика</v>
          </cell>
          <cell r="G506">
            <v>2013</v>
          </cell>
          <cell r="H506" t="str">
            <v>Твердая обложка</v>
          </cell>
          <cell r="I506">
            <v>950</v>
          </cell>
          <cell r="J506" t="str">
            <v>Художественная лит-ра</v>
          </cell>
          <cell r="K506" t="str">
            <v>Приключенческая литература</v>
          </cell>
        </row>
        <row r="507">
          <cell r="A507" t="str">
            <v>01-011-03</v>
          </cell>
          <cell r="B507" t="str">
            <v>01-011</v>
          </cell>
          <cell r="C507" t="str">
            <v>Твен М.: Приключения Тома Сойера и Гекльберри Финна</v>
          </cell>
          <cell r="D507" t="str">
            <v>Твен М.</v>
          </cell>
          <cell r="E507" t="str">
            <v>Азбука</v>
          </cell>
          <cell r="F507" t="str">
            <v>Мировая классика</v>
          </cell>
          <cell r="G507">
            <v>2013</v>
          </cell>
          <cell r="H507" t="str">
            <v>Твердая обложка</v>
          </cell>
          <cell r="I507">
            <v>950</v>
          </cell>
          <cell r="J507" t="str">
            <v>Художественная лит-ра</v>
          </cell>
          <cell r="K507" t="str">
            <v>Приключенческая литература</v>
          </cell>
        </row>
        <row r="508">
          <cell r="A508" t="str">
            <v>01-011-04</v>
          </cell>
          <cell r="B508" t="str">
            <v>01-011</v>
          </cell>
          <cell r="C508" t="str">
            <v>Дойл А. К.: Затерянный мир</v>
          </cell>
          <cell r="D508" t="str">
            <v>Дойл А. К.</v>
          </cell>
          <cell r="E508" t="str">
            <v>Азбука</v>
          </cell>
          <cell r="F508" t="str">
            <v>Мировая классика</v>
          </cell>
          <cell r="G508">
            <v>2016</v>
          </cell>
          <cell r="H508" t="str">
            <v>Твердая обложка</v>
          </cell>
          <cell r="I508">
            <v>950</v>
          </cell>
          <cell r="J508" t="str">
            <v>Художественная лит-ра</v>
          </cell>
          <cell r="K508" t="str">
            <v>Приключенческая литература</v>
          </cell>
        </row>
        <row r="509">
          <cell r="A509" t="str">
            <v>01-011-05</v>
          </cell>
          <cell r="B509" t="str">
            <v>01-011</v>
          </cell>
          <cell r="C509" t="str">
            <v>Верн Ж.: Дети капитана Гранта</v>
          </cell>
          <cell r="D509" t="str">
            <v>Верн Ж.</v>
          </cell>
          <cell r="E509" t="str">
            <v>Азбука</v>
          </cell>
          <cell r="F509" t="str">
            <v>Мировая классика</v>
          </cell>
          <cell r="G509">
            <v>2016</v>
          </cell>
          <cell r="H509" t="str">
            <v>Твердая обложка</v>
          </cell>
          <cell r="I509">
            <v>950</v>
          </cell>
          <cell r="J509" t="str">
            <v>Художественная лит-ра</v>
          </cell>
          <cell r="K509" t="str">
            <v>Приключенческая литература</v>
          </cell>
        </row>
        <row r="510">
          <cell r="A510" t="str">
            <v>01-011-06</v>
          </cell>
          <cell r="B510" t="str">
            <v>01-011</v>
          </cell>
          <cell r="C510" t="str">
            <v>Верн Ж.: Путешествие к центру Земли</v>
          </cell>
          <cell r="D510" t="str">
            <v>Верн Ж.</v>
          </cell>
          <cell r="E510" t="str">
            <v>Эксмо</v>
          </cell>
          <cell r="F510" t="str">
            <v>Лучшая фантастика о затерянных мирах</v>
          </cell>
          <cell r="G510">
            <v>2018</v>
          </cell>
          <cell r="H510" t="str">
            <v>Твердая обложка</v>
          </cell>
          <cell r="I510">
            <v>2315</v>
          </cell>
          <cell r="J510" t="str">
            <v>Художественная лит-ра</v>
          </cell>
          <cell r="K510" t="str">
            <v>Приключенческая литература</v>
          </cell>
        </row>
        <row r="511">
          <cell r="A511" t="str">
            <v>01-011-07</v>
          </cell>
          <cell r="B511" t="str">
            <v>01-011</v>
          </cell>
          <cell r="C511" t="str">
            <v xml:space="preserve">Блон Ж.: Великие тайны океанов. Атлантический океан. Индийский океан (с иллюстр.) </v>
          </cell>
          <cell r="D511" t="str">
            <v>Блон Ж.</v>
          </cell>
          <cell r="E511" t="str">
            <v>Азбука</v>
          </cell>
          <cell r="F511" t="str">
            <v>Больше, чем книга</v>
          </cell>
          <cell r="G511">
            <v>2019</v>
          </cell>
          <cell r="H511" t="str">
            <v>Твердая обложка</v>
          </cell>
          <cell r="I511">
            <v>9750</v>
          </cell>
          <cell r="J511" t="str">
            <v>Художественная лит-ра</v>
          </cell>
          <cell r="K511" t="str">
            <v>Приключенческая литература</v>
          </cell>
        </row>
        <row r="512">
          <cell r="A512" t="str">
            <v>01-011-08</v>
          </cell>
          <cell r="B512" t="str">
            <v>01-011</v>
          </cell>
          <cell r="C512" t="str">
            <v>Стивенсон Р. Л.: Остров Сокровищ</v>
          </cell>
          <cell r="D512" t="str">
            <v>Стивенсон Р. Л.</v>
          </cell>
          <cell r="E512" t="str">
            <v>Азбука</v>
          </cell>
          <cell r="F512" t="str">
            <v>Мировая классика</v>
          </cell>
          <cell r="G512">
            <v>2015</v>
          </cell>
          <cell r="H512" t="str">
            <v>Твердая обложка</v>
          </cell>
          <cell r="I512">
            <v>940</v>
          </cell>
          <cell r="J512" t="str">
            <v>Художественная лит-ра</v>
          </cell>
          <cell r="K512" t="str">
            <v>Приключенческая литература</v>
          </cell>
        </row>
        <row r="513">
          <cell r="A513" t="str">
            <v>01-011-09</v>
          </cell>
          <cell r="B513" t="str">
            <v>01-011</v>
          </cell>
          <cell r="C513" t="str">
            <v>Верн Ж.: Дети капитана Гранта</v>
          </cell>
          <cell r="D513" t="str">
            <v>Верн Ж.</v>
          </cell>
          <cell r="E513" t="str">
            <v>АСТ</v>
          </cell>
          <cell r="F513" t="str">
            <v>Эксклюзивная классика</v>
          </cell>
          <cell r="G513">
            <v>2018</v>
          </cell>
          <cell r="H513" t="str">
            <v>Мягкая обложка</v>
          </cell>
          <cell r="I513">
            <v>1125</v>
          </cell>
          <cell r="J513" t="str">
            <v>Художественная лит-ра</v>
          </cell>
          <cell r="K513" t="str">
            <v>Приключенческая литература</v>
          </cell>
        </row>
        <row r="514">
          <cell r="A514" t="str">
            <v>01-011-10</v>
          </cell>
          <cell r="B514" t="str">
            <v>01-011</v>
          </cell>
          <cell r="C514" t="str">
            <v>Верн Ж.: Вокруг света в восемьдесят дней (нов/обл.)</v>
          </cell>
          <cell r="D514" t="str">
            <v>Верн Ж.</v>
          </cell>
          <cell r="E514" t="str">
            <v>Азбука</v>
          </cell>
          <cell r="F514" t="str">
            <v>Азбука - классика</v>
          </cell>
          <cell r="G514">
            <v>2015</v>
          </cell>
          <cell r="H514" t="str">
            <v>Мягкая обложка</v>
          </cell>
          <cell r="I514">
            <v>700</v>
          </cell>
          <cell r="J514" t="str">
            <v>Художественная лит-ра</v>
          </cell>
          <cell r="K514" t="str">
            <v>Приключенческая литература</v>
          </cell>
        </row>
        <row r="515">
          <cell r="A515" t="str">
            <v>01-011-11</v>
          </cell>
          <cell r="B515" t="str">
            <v>01-011</v>
          </cell>
          <cell r="C515" t="str">
            <v xml:space="preserve">Купер Дж. Ф.: Последний из могикан (иллюстр. З. Буриана) </v>
          </cell>
          <cell r="D515" t="str">
            <v>Купер Дж. Ф.</v>
          </cell>
          <cell r="E515" t="str">
            <v>Азбука</v>
          </cell>
          <cell r="F515" t="str">
            <v>Больше, чем книга</v>
          </cell>
          <cell r="G515">
            <v>2019</v>
          </cell>
          <cell r="H515" t="str">
            <v>Твердая обложка</v>
          </cell>
          <cell r="I515">
            <v>6990</v>
          </cell>
          <cell r="J515" t="str">
            <v>Художественная лит-ра</v>
          </cell>
          <cell r="K515" t="str">
            <v>Приключенческая литература</v>
          </cell>
        </row>
        <row r="516">
          <cell r="A516" t="str">
            <v>01-011-12</v>
          </cell>
          <cell r="B516" t="str">
            <v>01-011</v>
          </cell>
          <cell r="C516" t="str">
            <v>Кервуд Дж. О.: Бродяги Севера</v>
          </cell>
          <cell r="D516" t="str">
            <v>Кервуд Дж. О.</v>
          </cell>
          <cell r="E516" t="str">
            <v>Азбука</v>
          </cell>
          <cell r="F516" t="str">
            <v>Азбука - классика</v>
          </cell>
          <cell r="G516">
            <v>2019</v>
          </cell>
          <cell r="H516" t="str">
            <v>Мягкая обложка</v>
          </cell>
          <cell r="I516">
            <v>1350</v>
          </cell>
          <cell r="J516" t="str">
            <v>Художественная лит-ра</v>
          </cell>
          <cell r="K516" t="str">
            <v>Приключенческая литература</v>
          </cell>
        </row>
        <row r="517">
          <cell r="A517" t="str">
            <v>01-011-13</v>
          </cell>
          <cell r="B517" t="str">
            <v>01-011</v>
          </cell>
          <cell r="C517" t="str">
            <v>Хаггард Г. Р.: Дочь Монтесумы</v>
          </cell>
          <cell r="D517" t="str">
            <v>Хаггард Г. Р.</v>
          </cell>
          <cell r="E517" t="str">
            <v>Азбука</v>
          </cell>
          <cell r="F517" t="str">
            <v>Мировая классика</v>
          </cell>
          <cell r="G517">
            <v>2014</v>
          </cell>
          <cell r="H517" t="str">
            <v>Твердая обложка</v>
          </cell>
          <cell r="I517">
            <v>875</v>
          </cell>
          <cell r="J517" t="str">
            <v>Художественная лит-ра</v>
          </cell>
          <cell r="K517" t="str">
            <v>Приключенческая литература</v>
          </cell>
        </row>
        <row r="518">
          <cell r="A518" t="str">
            <v>01-011-14</v>
          </cell>
          <cell r="B518" t="str">
            <v>01-011</v>
          </cell>
          <cell r="C518" t="str">
            <v>Купер Д. Ф.: Зверобой, или первая тропа войны</v>
          </cell>
          <cell r="D518" t="str">
            <v>Купер Д. Ф.</v>
          </cell>
          <cell r="E518" t="str">
            <v>АСТ</v>
          </cell>
          <cell r="F518" t="str">
            <v>Большая библиотека приключений</v>
          </cell>
          <cell r="G518">
            <v>2019</v>
          </cell>
          <cell r="H518" t="str">
            <v>Твердая обложка</v>
          </cell>
          <cell r="I518">
            <v>1630</v>
          </cell>
          <cell r="J518" t="str">
            <v>Художественная лит-ра</v>
          </cell>
          <cell r="K518" t="str">
            <v>Приключенческая литература</v>
          </cell>
        </row>
        <row r="519">
          <cell r="A519" t="str">
            <v>01-011-15</v>
          </cell>
          <cell r="B519" t="str">
            <v>01-011</v>
          </cell>
          <cell r="C519" t="str">
            <v>Рид М.: Всадник без головы. Морской волчонок</v>
          </cell>
          <cell r="D519" t="str">
            <v>Рид М.</v>
          </cell>
          <cell r="E519" t="str">
            <v>Азбука</v>
          </cell>
          <cell r="F519" t="str">
            <v>Мир приключений</v>
          </cell>
          <cell r="G519">
            <v>2019</v>
          </cell>
          <cell r="H519" t="str">
            <v>Твердая обложка</v>
          </cell>
          <cell r="I519">
            <v>3990</v>
          </cell>
          <cell r="J519" t="str">
            <v>Художественная лит-ра</v>
          </cell>
          <cell r="K519" t="str">
            <v>Приключенческая литература</v>
          </cell>
        </row>
        <row r="520">
          <cell r="A520" t="str">
            <v>01-011-16</v>
          </cell>
          <cell r="B520" t="str">
            <v>01-011</v>
          </cell>
          <cell r="C520" t="str">
            <v>Верн Ж.: Робур-Завоеватель. Властелин мира</v>
          </cell>
          <cell r="D520" t="str">
            <v>Верн Ж.</v>
          </cell>
          <cell r="E520" t="str">
            <v>Альфа-книга</v>
          </cell>
          <cell r="F520" t="str">
            <v>Большая иллюстрированная серия</v>
          </cell>
          <cell r="G520">
            <v>2018</v>
          </cell>
          <cell r="H520" t="str">
            <v>Твердая обложка</v>
          </cell>
          <cell r="I520">
            <v>3740</v>
          </cell>
          <cell r="J520" t="str">
            <v>Художественная лит-ра</v>
          </cell>
          <cell r="K520" t="str">
            <v>Приключенческая литература</v>
          </cell>
        </row>
        <row r="521">
          <cell r="A521" t="str">
            <v>01-011-17</v>
          </cell>
          <cell r="B521" t="str">
            <v>01-011</v>
          </cell>
          <cell r="C521" t="str">
            <v xml:space="preserve">Верн Ж.: Двадцать тысяч лье под водой (нов.обл.) </v>
          </cell>
          <cell r="D521" t="str">
            <v>Верн Ж.</v>
          </cell>
          <cell r="E521" t="str">
            <v>Азбука</v>
          </cell>
          <cell r="F521" t="str">
            <v>Азбука - классика</v>
          </cell>
          <cell r="G521">
            <v>2017</v>
          </cell>
          <cell r="H521" t="str">
            <v>Мягкая обложка</v>
          </cell>
          <cell r="I521">
            <v>1010</v>
          </cell>
          <cell r="J521" t="str">
            <v>Художественная лит-ра</v>
          </cell>
          <cell r="K521" t="str">
            <v>Приключенческая литература</v>
          </cell>
        </row>
        <row r="522">
          <cell r="A522" t="str">
            <v>01-011-18</v>
          </cell>
          <cell r="B522" t="str">
            <v>01-011</v>
          </cell>
          <cell r="C522" t="str">
            <v>Верн Ж.: Вокруг света в восемьдесят дней</v>
          </cell>
          <cell r="D522" t="str">
            <v>Верн Ж.</v>
          </cell>
          <cell r="E522" t="str">
            <v>Азбука</v>
          </cell>
          <cell r="F522" t="str">
            <v>Мировая классика</v>
          </cell>
          <cell r="G522">
            <v>2016</v>
          </cell>
          <cell r="H522" t="str">
            <v>Твердая обложка</v>
          </cell>
          <cell r="I522">
            <v>975</v>
          </cell>
          <cell r="J522" t="str">
            <v>Художественная лит-ра</v>
          </cell>
          <cell r="K522" t="str">
            <v>Приключенческая литература</v>
          </cell>
        </row>
        <row r="523">
          <cell r="A523" t="str">
            <v>01-011-19</v>
          </cell>
          <cell r="B523" t="str">
            <v>01-011</v>
          </cell>
          <cell r="C523" t="str">
            <v>Май К.: Виннету. Сын вождя</v>
          </cell>
          <cell r="D523" t="str">
            <v>Май К.</v>
          </cell>
          <cell r="E523" t="str">
            <v>Азбука</v>
          </cell>
          <cell r="F523" t="str">
            <v>Азбука - классика</v>
          </cell>
          <cell r="G523">
            <v>2019</v>
          </cell>
          <cell r="H523" t="str">
            <v>Мягкая обложка</v>
          </cell>
          <cell r="I523">
            <v>1250</v>
          </cell>
          <cell r="J523" t="str">
            <v>Художественная лит-ра</v>
          </cell>
          <cell r="K523" t="str">
            <v>Приключенческая литература</v>
          </cell>
        </row>
        <row r="524">
          <cell r="A524" t="str">
            <v>01-011-20</v>
          </cell>
          <cell r="B524" t="str">
            <v>01-011</v>
          </cell>
          <cell r="C524" t="str">
            <v>Купер Дж. Ф.: Зверобой, или Первая тропа войны</v>
          </cell>
          <cell r="D524" t="str">
            <v>Купер Дж. Ф.</v>
          </cell>
          <cell r="E524" t="str">
            <v>Азбука</v>
          </cell>
          <cell r="F524" t="str">
            <v>Мировая классика</v>
          </cell>
          <cell r="G524">
            <v>2015</v>
          </cell>
          <cell r="H524" t="str">
            <v>Твердая обложка</v>
          </cell>
          <cell r="I524">
            <v>840</v>
          </cell>
          <cell r="J524" t="str">
            <v>Художественная лит-ра</v>
          </cell>
          <cell r="K524" t="str">
            <v>Приключенческая литература</v>
          </cell>
        </row>
        <row r="525">
          <cell r="A525" t="str">
            <v>01-011-21</v>
          </cell>
          <cell r="B525" t="str">
            <v>01-011</v>
          </cell>
          <cell r="C525" t="str">
            <v>Верн Жюль: Вокруг света за 80 дней. Пятнадцатилетний капитан</v>
          </cell>
          <cell r="D525" t="str">
            <v>Верн Ж.</v>
          </cell>
          <cell r="E525" t="str">
            <v>Альфа-книга</v>
          </cell>
          <cell r="F525" t="str">
            <v>Полное издание</v>
          </cell>
          <cell r="G525">
            <v>2011</v>
          </cell>
          <cell r="H525" t="str">
            <v>Твердая обложка</v>
          </cell>
          <cell r="I525">
            <v>5500</v>
          </cell>
          <cell r="J525" t="str">
            <v>Художественная лит-ра</v>
          </cell>
          <cell r="K525" t="str">
            <v>Приключенческая литература</v>
          </cell>
        </row>
        <row r="526">
          <cell r="A526" t="str">
            <v>01-011-22</v>
          </cell>
          <cell r="B526" t="str">
            <v>01-011</v>
          </cell>
          <cell r="C526" t="str">
            <v>Верн Ж., Лори А.: Путешествие и приключения капитана Гаттераса. Найденыш с погибшей «Цинтии» (илл. Н. Кочергина, Г. Фитингофа, В. Черны и В.</v>
          </cell>
          <cell r="D526" t="str">
            <v>Верн Ж., Лори А.</v>
          </cell>
          <cell r="E526" t="str">
            <v>Азбука</v>
          </cell>
          <cell r="F526" t="str">
            <v>Больше, чем книга</v>
          </cell>
          <cell r="G526">
            <v>2019</v>
          </cell>
          <cell r="H526" t="str">
            <v>Твердая обложка</v>
          </cell>
          <cell r="I526">
            <v>7450</v>
          </cell>
          <cell r="J526" t="str">
            <v>Художественная лит-ра</v>
          </cell>
          <cell r="K526" t="str">
            <v>Приключенческая литература</v>
          </cell>
        </row>
        <row r="527">
          <cell r="A527" t="str">
            <v>01-011-23</v>
          </cell>
          <cell r="B527" t="str">
            <v>01-011</v>
          </cell>
          <cell r="C527" t="str">
            <v>Дефо Д.: Робинзон Крузо</v>
          </cell>
          <cell r="D527" t="str">
            <v>Дефо Д.</v>
          </cell>
          <cell r="E527" t="str">
            <v>Азбука</v>
          </cell>
          <cell r="F527" t="str">
            <v>Мировая классика</v>
          </cell>
          <cell r="G527">
            <v>2015</v>
          </cell>
          <cell r="H527" t="str">
            <v>Твердая обложка</v>
          </cell>
          <cell r="I527">
            <v>950</v>
          </cell>
          <cell r="J527" t="str">
            <v>Художественная лит-ра</v>
          </cell>
          <cell r="K527" t="str">
            <v>Приключенческая литература</v>
          </cell>
        </row>
        <row r="528">
          <cell r="A528" t="str">
            <v>01-011-24</v>
          </cell>
          <cell r="B528" t="str">
            <v>01-011</v>
          </cell>
          <cell r="C528" t="str">
            <v>Верн Ж.: Путешествие к центру Земли</v>
          </cell>
          <cell r="D528" t="str">
            <v>Верн Ж.</v>
          </cell>
          <cell r="E528" t="str">
            <v>Азбука</v>
          </cell>
          <cell r="F528" t="str">
            <v>Азбука - классика</v>
          </cell>
          <cell r="G528">
            <v>2016</v>
          </cell>
          <cell r="H528" t="str">
            <v>Мягкая обложка</v>
          </cell>
          <cell r="I528">
            <v>890</v>
          </cell>
          <cell r="J528" t="str">
            <v>Художественная лит-ра</v>
          </cell>
          <cell r="K528" t="str">
            <v>Приключенческая литература</v>
          </cell>
        </row>
        <row r="529">
          <cell r="A529" t="str">
            <v>01-011-25</v>
          </cell>
          <cell r="B529" t="str">
            <v>01-011</v>
          </cell>
          <cell r="C529" t="str">
            <v>Верн Ж.: Из пушки на Луну</v>
          </cell>
          <cell r="D529" t="str">
            <v>Верн Ж.</v>
          </cell>
          <cell r="E529" t="str">
            <v>Азбука</v>
          </cell>
          <cell r="F529" t="str">
            <v>Азбука - классика</v>
          </cell>
          <cell r="G529">
            <v>2018</v>
          </cell>
          <cell r="H529" t="str">
            <v>Мягкая обложка</v>
          </cell>
          <cell r="I529">
            <v>975</v>
          </cell>
          <cell r="J529" t="str">
            <v>Художественная лит-ра</v>
          </cell>
          <cell r="K529" t="str">
            <v>Приключенческая литература</v>
          </cell>
        </row>
        <row r="530">
          <cell r="A530" t="str">
            <v>01-011-26</v>
          </cell>
          <cell r="B530" t="str">
            <v>01-011</v>
          </cell>
          <cell r="C530" t="str">
            <v>Сальгари Э.: Черный Корсар</v>
          </cell>
          <cell r="D530" t="str">
            <v>Сальгари Э.</v>
          </cell>
          <cell r="E530" t="str">
            <v>Азбука</v>
          </cell>
          <cell r="F530" t="str">
            <v>Азбука - классика</v>
          </cell>
          <cell r="G530">
            <v>2018</v>
          </cell>
          <cell r="H530" t="str">
            <v>Мягкая обложка</v>
          </cell>
          <cell r="I530">
            <v>1150</v>
          </cell>
          <cell r="J530" t="str">
            <v>Художественная лит-ра</v>
          </cell>
          <cell r="K530" t="str">
            <v>Приключенческая литература</v>
          </cell>
        </row>
        <row r="531">
          <cell r="A531" t="str">
            <v>01-011-27</v>
          </cell>
          <cell r="B531" t="str">
            <v>01-011</v>
          </cell>
          <cell r="C531" t="str">
            <v>Верн Ж.: Таинственный остров (иллюстр. З. Буриана)</v>
          </cell>
          <cell r="D531" t="str">
            <v>Верн Ж.</v>
          </cell>
          <cell r="E531" t="str">
            <v>Азбука</v>
          </cell>
          <cell r="F531" t="str">
            <v>Больше, чем книга</v>
          </cell>
          <cell r="G531">
            <v>2018</v>
          </cell>
          <cell r="H531" t="str">
            <v>Твердая обложка</v>
          </cell>
          <cell r="I531">
            <v>7775</v>
          </cell>
          <cell r="J531" t="str">
            <v>Художественная лит-ра</v>
          </cell>
          <cell r="K531" t="str">
            <v>Приключенческая литература</v>
          </cell>
        </row>
        <row r="532">
          <cell r="A532" t="str">
            <v>01-011-28</v>
          </cell>
          <cell r="B532" t="str">
            <v>01-011</v>
          </cell>
          <cell r="C532" t="str">
            <v>Верн Ж.: Вокруг света в восемьдесят дней</v>
          </cell>
          <cell r="D532" t="str">
            <v>Верн Ж.</v>
          </cell>
          <cell r="E532" t="str">
            <v>Эксмо</v>
          </cell>
          <cell r="F532" t="str">
            <v>Шедевры мировой классики</v>
          </cell>
          <cell r="G532">
            <v>2014</v>
          </cell>
          <cell r="H532" t="str">
            <v>Твердая обложка</v>
          </cell>
          <cell r="I532">
            <v>2420</v>
          </cell>
          <cell r="J532" t="str">
            <v>Художественная лит-ра</v>
          </cell>
          <cell r="K532" t="str">
            <v>Приключенческая литература</v>
          </cell>
        </row>
        <row r="533">
          <cell r="A533" t="str">
            <v>01-011-29</v>
          </cell>
          <cell r="B533" t="str">
            <v>01-011</v>
          </cell>
          <cell r="C533" t="str">
            <v>Купер Дж. Ф.: Последний из могикан</v>
          </cell>
          <cell r="D533" t="str">
            <v>Купер Дж. Ф.</v>
          </cell>
          <cell r="E533" t="str">
            <v>Азбука</v>
          </cell>
          <cell r="F533" t="str">
            <v>Мировая классика</v>
          </cell>
          <cell r="G533">
            <v>2014</v>
          </cell>
          <cell r="H533" t="str">
            <v>Твердая обложка</v>
          </cell>
          <cell r="I533">
            <v>785</v>
          </cell>
          <cell r="J533" t="str">
            <v>Художественная лит-ра</v>
          </cell>
          <cell r="K533" t="str">
            <v>Приключенческая литература</v>
          </cell>
        </row>
        <row r="534">
          <cell r="A534" t="str">
            <v>01-011-30</v>
          </cell>
          <cell r="B534" t="str">
            <v>01-011</v>
          </cell>
          <cell r="C534" t="str">
            <v>Верн Ж.: С Земли на Луну. Вокруг Луны</v>
          </cell>
          <cell r="D534" t="str">
            <v>Верн Ж.</v>
          </cell>
          <cell r="E534" t="str">
            <v>Римис</v>
          </cell>
          <cell r="F534" t="str">
            <v>Без серии</v>
          </cell>
          <cell r="G534">
            <v>2017</v>
          </cell>
          <cell r="H534" t="str">
            <v>Твердая обложка</v>
          </cell>
          <cell r="I534">
            <v>3290</v>
          </cell>
          <cell r="J534" t="str">
            <v>Художественная лит-ра</v>
          </cell>
          <cell r="K534" t="str">
            <v>Приключенческая литература</v>
          </cell>
        </row>
        <row r="535">
          <cell r="A535" t="str">
            <v>01-011-31</v>
          </cell>
          <cell r="B535" t="str">
            <v>01-011</v>
          </cell>
          <cell r="C535" t="str">
            <v>Сабатини Р.: Одиссея капитана Блада</v>
          </cell>
          <cell r="D535" t="str">
            <v>Сабатини Р.</v>
          </cell>
          <cell r="E535" t="str">
            <v>Азбука</v>
          </cell>
          <cell r="F535" t="str">
            <v>Мировая классика</v>
          </cell>
          <cell r="G535">
            <v>2016</v>
          </cell>
          <cell r="H535" t="str">
            <v>Твердая обложка</v>
          </cell>
          <cell r="I535">
            <v>840</v>
          </cell>
          <cell r="J535" t="str">
            <v>Художественная лит-ра</v>
          </cell>
          <cell r="K535" t="str">
            <v>Приключенческая литература</v>
          </cell>
        </row>
        <row r="536">
          <cell r="A536" t="str">
            <v>01-011-32</v>
          </cell>
          <cell r="B536" t="str">
            <v>01-011</v>
          </cell>
          <cell r="C536" t="str">
            <v>Дойл А. К.: Затерянный мир</v>
          </cell>
          <cell r="D536" t="str">
            <v>Дойл А. К.</v>
          </cell>
          <cell r="E536" t="str">
            <v>Азбука</v>
          </cell>
          <cell r="F536" t="str">
            <v>Азбука - классика</v>
          </cell>
          <cell r="G536">
            <v>2015</v>
          </cell>
          <cell r="H536" t="str">
            <v>Мягкая обложка</v>
          </cell>
          <cell r="I536">
            <v>750</v>
          </cell>
          <cell r="J536" t="str">
            <v>Художественная лит-ра</v>
          </cell>
          <cell r="K536" t="str">
            <v>Приключенческая литература</v>
          </cell>
        </row>
        <row r="537">
          <cell r="A537" t="str">
            <v>01-011-33</v>
          </cell>
          <cell r="B537" t="str">
            <v>01-011</v>
          </cell>
          <cell r="C537" t="str">
            <v>Хаггард Г. Р.: Копи царя Соломона</v>
          </cell>
          <cell r="D537" t="str">
            <v>Хаггард Г. Р.</v>
          </cell>
          <cell r="E537" t="str">
            <v>АСТ</v>
          </cell>
          <cell r="F537" t="str">
            <v>Зарубежная классика</v>
          </cell>
          <cell r="G537">
            <v>2019</v>
          </cell>
          <cell r="H537" t="str">
            <v>Твердая обложка</v>
          </cell>
          <cell r="I537">
            <v>1630</v>
          </cell>
          <cell r="J537" t="str">
            <v>Художественная лит-ра</v>
          </cell>
          <cell r="K537" t="str">
            <v>Приключенческая литература</v>
          </cell>
        </row>
        <row r="538">
          <cell r="A538" t="str">
            <v>01-011-34</v>
          </cell>
          <cell r="B538" t="str">
            <v>01-011</v>
          </cell>
          <cell r="C538" t="str">
            <v>Верн Ж.: Безымянное семейство</v>
          </cell>
          <cell r="D538" t="str">
            <v>Верн Ж.</v>
          </cell>
          <cell r="E538" t="str">
            <v>Вече</v>
          </cell>
          <cell r="F538" t="str">
            <v>Мастера приключений</v>
          </cell>
          <cell r="G538">
            <v>2019</v>
          </cell>
          <cell r="H538" t="str">
            <v>Твердая обложка</v>
          </cell>
          <cell r="I538">
            <v>1755</v>
          </cell>
          <cell r="J538" t="str">
            <v>Художественная лит-ра</v>
          </cell>
          <cell r="K538" t="str">
            <v>Приключенческая литература</v>
          </cell>
        </row>
        <row r="539">
          <cell r="A539" t="str">
            <v>01-011-35</v>
          </cell>
          <cell r="B539" t="str">
            <v>01-011</v>
          </cell>
          <cell r="C539" t="str">
            <v>Сальгари Э.: Сын Красного Корсара. Последние флибустьеры</v>
          </cell>
          <cell r="D539" t="str">
            <v>Сальгари Э.</v>
          </cell>
          <cell r="E539" t="str">
            <v>Азбука</v>
          </cell>
          <cell r="F539" t="str">
            <v>Мир приключений</v>
          </cell>
          <cell r="G539">
            <v>2019</v>
          </cell>
          <cell r="H539" t="str">
            <v>Твердая обложка</v>
          </cell>
          <cell r="I539">
            <v>3990</v>
          </cell>
          <cell r="J539" t="str">
            <v>Художественная лит-ра</v>
          </cell>
          <cell r="K539" t="str">
            <v>Приключенческая литература</v>
          </cell>
        </row>
        <row r="540">
          <cell r="A540" t="str">
            <v>01-011-36</v>
          </cell>
          <cell r="B540" t="str">
            <v>01-011</v>
          </cell>
          <cell r="C540" t="str">
            <v>Стивенсон Р. Л.: Остров сокровищ</v>
          </cell>
          <cell r="D540" t="str">
            <v>Стивенсон Р. Л.</v>
          </cell>
          <cell r="E540" t="str">
            <v>Альфа-книга</v>
          </cell>
          <cell r="F540" t="str">
            <v>Большая иллюстрированная серия</v>
          </cell>
          <cell r="G540">
            <v>2017</v>
          </cell>
          <cell r="H540" t="str">
            <v>Твердая обложка</v>
          </cell>
          <cell r="I540">
            <v>3075</v>
          </cell>
          <cell r="J540" t="str">
            <v>Художественная лит-ра</v>
          </cell>
          <cell r="K540" t="str">
            <v>Приключенческая литература</v>
          </cell>
        </row>
        <row r="541">
          <cell r="A541" t="str">
            <v>01-011-37</v>
          </cell>
          <cell r="B541" t="str">
            <v>01-011</v>
          </cell>
          <cell r="C541" t="str">
            <v>Марриет Ф.: Корабль-призрак (иллюстр. В. Черны и В. Чутты)</v>
          </cell>
          <cell r="D541" t="str">
            <v>Марриет Ф.</v>
          </cell>
          <cell r="E541" t="str">
            <v>Азбука</v>
          </cell>
          <cell r="F541" t="str">
            <v>Больше, чем книга</v>
          </cell>
          <cell r="G541">
            <v>2019</v>
          </cell>
          <cell r="H541" t="str">
            <v>Твердая обложка</v>
          </cell>
          <cell r="I541">
            <v>7450</v>
          </cell>
          <cell r="J541" t="str">
            <v>Художественная лит-ра</v>
          </cell>
          <cell r="K541" t="str">
            <v>Приключенческая литература</v>
          </cell>
        </row>
        <row r="542">
          <cell r="A542" t="str">
            <v>01-011-38</v>
          </cell>
          <cell r="B542" t="str">
            <v>01-011</v>
          </cell>
          <cell r="C542" t="str">
            <v>Верн Ж.: Таинственный остров</v>
          </cell>
          <cell r="D542" t="str">
            <v>Верн Ж.</v>
          </cell>
          <cell r="E542" t="str">
            <v>Аргументы недели</v>
          </cell>
          <cell r="F542" t="str">
            <v>Мировая классика</v>
          </cell>
          <cell r="G542">
            <v>2019</v>
          </cell>
          <cell r="H542" t="str">
            <v>Твердая обложка</v>
          </cell>
          <cell r="I542">
            <v>3515</v>
          </cell>
          <cell r="J542" t="str">
            <v>Художественная лит-ра</v>
          </cell>
          <cell r="K542" t="str">
            <v>Приключенческая литература</v>
          </cell>
        </row>
        <row r="543">
          <cell r="A543" t="str">
            <v>01-012-01</v>
          </cell>
          <cell r="B543" t="str">
            <v>01-012</v>
          </cell>
          <cell r="C543" t="str">
            <v>Толстой Л. Н.: Анна Каренина</v>
          </cell>
          <cell r="D543" t="str">
            <v>Лев Толстой</v>
          </cell>
          <cell r="E543" t="str">
            <v>Азбука</v>
          </cell>
          <cell r="F543" t="str">
            <v>Мировая классика</v>
          </cell>
          <cell r="G543">
            <v>2013</v>
          </cell>
          <cell r="H543" t="str">
            <v>Твердая обложка</v>
          </cell>
          <cell r="I543">
            <v>1100</v>
          </cell>
          <cell r="J543" t="str">
            <v>Художественная лит-ра</v>
          </cell>
          <cell r="K543" t="str">
            <v>Русская классика</v>
          </cell>
        </row>
        <row r="544">
          <cell r="A544" t="str">
            <v>01-012-02</v>
          </cell>
          <cell r="B544" t="str">
            <v>01-012</v>
          </cell>
          <cell r="C544" t="str">
            <v>Булгаков М. А.: Мастер и Маргарита</v>
          </cell>
          <cell r="D544" t="str">
            <v>Булгаков М. А.</v>
          </cell>
          <cell r="E544" t="str">
            <v>Азбука</v>
          </cell>
          <cell r="F544" t="str">
            <v>Мировая классика</v>
          </cell>
          <cell r="G544">
            <v>2013</v>
          </cell>
          <cell r="H544" t="str">
            <v>Твердая обложка</v>
          </cell>
          <cell r="I544">
            <v>1100</v>
          </cell>
          <cell r="J544" t="str">
            <v>Художественная лит-ра</v>
          </cell>
          <cell r="K544" t="str">
            <v>Русская классика</v>
          </cell>
        </row>
        <row r="545">
          <cell r="A545" t="str">
            <v>01-012-03</v>
          </cell>
          <cell r="B545" t="str">
            <v>01-012</v>
          </cell>
          <cell r="C545" t="str">
            <v xml:space="preserve">Толстой Л. Н.: Война и мир. Книга 2 </v>
          </cell>
          <cell r="D545" t="str">
            <v>Лев Толстой</v>
          </cell>
          <cell r="E545" t="str">
            <v>АСТ</v>
          </cell>
          <cell r="F545" t="str">
            <v>Лучшая мировая классика</v>
          </cell>
          <cell r="G545">
            <v>2018</v>
          </cell>
          <cell r="H545" t="str">
            <v>Твердая обложка</v>
          </cell>
          <cell r="I545">
            <v>945</v>
          </cell>
          <cell r="J545" t="str">
            <v>Художественная лит-ра</v>
          </cell>
          <cell r="K545" t="str">
            <v>Русская классика</v>
          </cell>
        </row>
        <row r="546">
          <cell r="A546" t="str">
            <v>01-012-04</v>
          </cell>
          <cell r="B546" t="str">
            <v>01-012</v>
          </cell>
          <cell r="C546" t="str">
            <v>Достоевский Ф. М.: Идиот</v>
          </cell>
          <cell r="D546" t="str">
            <v>Достоевский Ф. М.</v>
          </cell>
          <cell r="E546" t="str">
            <v>Азбука</v>
          </cell>
          <cell r="F546" t="str">
            <v>Мировая классика</v>
          </cell>
          <cell r="G546">
            <v>2013</v>
          </cell>
          <cell r="H546" t="str">
            <v>Твердая обложка</v>
          </cell>
          <cell r="I546">
            <v>950</v>
          </cell>
          <cell r="J546" t="str">
            <v>Художественная лит-ра</v>
          </cell>
          <cell r="K546" t="str">
            <v>Русская классика</v>
          </cell>
        </row>
        <row r="547">
          <cell r="A547" t="str">
            <v>01-012-05</v>
          </cell>
          <cell r="B547" t="str">
            <v>01-012</v>
          </cell>
          <cell r="C547" t="str">
            <v>Распутин В. Г.: Живи и помни</v>
          </cell>
          <cell r="D547" t="str">
            <v>Распутин В.</v>
          </cell>
          <cell r="E547" t="str">
            <v>АСТ</v>
          </cell>
          <cell r="F547" t="str">
            <v>Эксклюзив: Русская классика</v>
          </cell>
          <cell r="G547">
            <v>2018</v>
          </cell>
          <cell r="H547" t="str">
            <v>Мягкая обложка</v>
          </cell>
          <cell r="I547">
            <v>1010</v>
          </cell>
          <cell r="J547" t="str">
            <v>Художественная лит-ра</v>
          </cell>
          <cell r="K547" t="str">
            <v>Русская классика</v>
          </cell>
        </row>
        <row r="548">
          <cell r="A548" t="str">
            <v>01-012-06</v>
          </cell>
          <cell r="B548" t="str">
            <v>01-012</v>
          </cell>
          <cell r="C548" t="str">
            <v>Толстой Л. Н.: Война и мир. Книга 1</v>
          </cell>
          <cell r="D548" t="str">
            <v>Лев Толстой</v>
          </cell>
          <cell r="E548" t="str">
            <v>АСТ</v>
          </cell>
          <cell r="F548" t="str">
            <v>Лучшая мировая классика</v>
          </cell>
          <cell r="G548">
            <v>2018</v>
          </cell>
          <cell r="H548" t="str">
            <v>Твердая обложка</v>
          </cell>
          <cell r="I548">
            <v>945</v>
          </cell>
          <cell r="J548" t="str">
            <v>Художественная лит-ра</v>
          </cell>
          <cell r="K548" t="str">
            <v>Русская классика</v>
          </cell>
        </row>
        <row r="549">
          <cell r="A549" t="str">
            <v>01-012-07</v>
          </cell>
          <cell r="B549" t="str">
            <v>01-012</v>
          </cell>
          <cell r="C549" t="str">
            <v>Рыбаков А. Н.: Дети Арбата. Кн. 3: Прах и пепел</v>
          </cell>
          <cell r="D549" t="str">
            <v>Рыбаков А. Н.</v>
          </cell>
          <cell r="E549" t="str">
            <v>Рипол</v>
          </cell>
          <cell r="F549" t="str">
            <v>Легендарные книги литагентства ФТМ</v>
          </cell>
          <cell r="G549">
            <v>2018</v>
          </cell>
          <cell r="H549" t="str">
            <v>Твердая обложка</v>
          </cell>
          <cell r="I549">
            <v>2635</v>
          </cell>
          <cell r="J549" t="str">
            <v>Художественная лит-ра</v>
          </cell>
          <cell r="K549" t="str">
            <v>Русская классика</v>
          </cell>
        </row>
        <row r="550">
          <cell r="A550" t="str">
            <v>01-012-08</v>
          </cell>
          <cell r="B550" t="str">
            <v>01-012</v>
          </cell>
          <cell r="C550" t="str">
            <v>Достоевский Ф. М.: Братья Карамазовы</v>
          </cell>
          <cell r="D550" t="str">
            <v>Достоевский Ф. М.</v>
          </cell>
          <cell r="E550" t="str">
            <v>АСТ</v>
          </cell>
          <cell r="F550" t="str">
            <v>Лучшая мировая классика</v>
          </cell>
          <cell r="G550">
            <v>2019</v>
          </cell>
          <cell r="H550" t="str">
            <v>Твердая обложка</v>
          </cell>
          <cell r="I550">
            <v>1015</v>
          </cell>
          <cell r="J550" t="str">
            <v>Художественная лит-ра</v>
          </cell>
          <cell r="K550" t="str">
            <v>Русская классика</v>
          </cell>
        </row>
        <row r="551">
          <cell r="A551" t="str">
            <v>01-012-09</v>
          </cell>
          <cell r="B551" t="str">
            <v>01-012</v>
          </cell>
          <cell r="C551" t="str">
            <v>Достоевский Ф. М.: Преступление и наказание</v>
          </cell>
          <cell r="D551" t="str">
            <v>Достоевский Ф. М.</v>
          </cell>
          <cell r="E551" t="str">
            <v>АСТ</v>
          </cell>
          <cell r="F551" t="str">
            <v>Эксклюзив: Русская классика</v>
          </cell>
          <cell r="G551">
            <v>2015</v>
          </cell>
          <cell r="H551" t="str">
            <v>Мягкая обложка</v>
          </cell>
          <cell r="I551">
            <v>950</v>
          </cell>
          <cell r="J551" t="str">
            <v>Художественная лит-ра</v>
          </cell>
          <cell r="K551" t="str">
            <v>Русская классика</v>
          </cell>
        </row>
        <row r="552">
          <cell r="A552" t="str">
            <v>01-012-10</v>
          </cell>
          <cell r="B552" t="str">
            <v>01-012</v>
          </cell>
          <cell r="C552" t="str">
            <v>Гоголь Н. В.: Мертвые души</v>
          </cell>
          <cell r="D552" t="str">
            <v>Гоголь Н.</v>
          </cell>
          <cell r="E552" t="str">
            <v>Азбука</v>
          </cell>
          <cell r="F552" t="str">
            <v>Мировая классика</v>
          </cell>
          <cell r="G552">
            <v>2013</v>
          </cell>
          <cell r="H552" t="str">
            <v>Твердая обложка</v>
          </cell>
          <cell r="I552">
            <v>950</v>
          </cell>
          <cell r="J552" t="str">
            <v>Художественная лит-ра</v>
          </cell>
          <cell r="K552" t="str">
            <v>Русская классика</v>
          </cell>
        </row>
        <row r="553">
          <cell r="A553" t="str">
            <v>01-012-11</v>
          </cell>
          <cell r="B553" t="str">
            <v>01-012</v>
          </cell>
          <cell r="C553" t="str">
            <v>Грин А. С.: Алые паруса</v>
          </cell>
          <cell r="D553" t="str">
            <v>Грин А.</v>
          </cell>
          <cell r="E553" t="str">
            <v>Азбука</v>
          </cell>
          <cell r="F553" t="str">
            <v>Мировая классика</v>
          </cell>
          <cell r="G553">
            <v>2013</v>
          </cell>
          <cell r="H553" t="str">
            <v>Твердая обложка</v>
          </cell>
          <cell r="I553">
            <v>940</v>
          </cell>
          <cell r="J553" t="str">
            <v>Художественная лит-ра</v>
          </cell>
          <cell r="K553" t="str">
            <v>Русская классика</v>
          </cell>
        </row>
        <row r="554">
          <cell r="A554" t="str">
            <v>01-012-12</v>
          </cell>
          <cell r="B554" t="str">
            <v>01-012</v>
          </cell>
          <cell r="C554" t="str">
            <v>Тургенев И. С.: Отцы и дети</v>
          </cell>
          <cell r="D554" t="str">
            <v>Иван Тургенев</v>
          </cell>
          <cell r="E554" t="str">
            <v>АСТ</v>
          </cell>
          <cell r="F554" t="str">
            <v>Эксклюзив: Русская классика</v>
          </cell>
          <cell r="G554">
            <v>2015</v>
          </cell>
          <cell r="H554" t="str">
            <v>Мягкая обложка</v>
          </cell>
          <cell r="I554">
            <v>790</v>
          </cell>
          <cell r="J554" t="str">
            <v>Художественная лит-ра</v>
          </cell>
          <cell r="K554" t="str">
            <v>Русская классика</v>
          </cell>
        </row>
        <row r="555">
          <cell r="A555" t="str">
            <v>01-012-13</v>
          </cell>
          <cell r="B555" t="str">
            <v>01-012</v>
          </cell>
          <cell r="C555" t="str">
            <v>Айтматов Ч. Т.: И дольше века длится день</v>
          </cell>
          <cell r="D555" t="str">
            <v>Айтматов Ч.</v>
          </cell>
          <cell r="E555" t="str">
            <v>АСТ</v>
          </cell>
          <cell r="F555" t="str">
            <v>Эксклюзив: Русская классика</v>
          </cell>
          <cell r="G555">
            <v>2018</v>
          </cell>
          <cell r="H555" t="str">
            <v>Мягкая обложка</v>
          </cell>
          <cell r="I555">
            <v>1100</v>
          </cell>
          <cell r="J555" t="str">
            <v>Художественная лит-ра</v>
          </cell>
          <cell r="K555" t="str">
            <v>Русская классика</v>
          </cell>
        </row>
        <row r="556">
          <cell r="A556" t="str">
            <v>01-012-14</v>
          </cell>
          <cell r="B556" t="str">
            <v>01-012</v>
          </cell>
          <cell r="C556" t="str">
            <v>Замятин Е. И.: Мы</v>
          </cell>
          <cell r="D556" t="str">
            <v>Евгений Замятин</v>
          </cell>
          <cell r="E556" t="str">
            <v>АСТ</v>
          </cell>
          <cell r="F556" t="str">
            <v>Эксклюзив: Русская классика</v>
          </cell>
          <cell r="G556">
            <v>2015</v>
          </cell>
          <cell r="H556" t="str">
            <v>Мягкая обложка</v>
          </cell>
          <cell r="I556">
            <v>990</v>
          </cell>
          <cell r="J556" t="str">
            <v>Художественная лит-ра</v>
          </cell>
          <cell r="K556" t="str">
            <v>Русская классика</v>
          </cell>
        </row>
        <row r="557">
          <cell r="A557" t="str">
            <v>01-012-15</v>
          </cell>
          <cell r="B557" t="str">
            <v>01-012</v>
          </cell>
          <cell r="C557" t="str">
            <v>Платонов А. П.: Повести и рассказы</v>
          </cell>
          <cell r="D557" t="str">
            <v>Платонов А.</v>
          </cell>
          <cell r="E557" t="str">
            <v>АСТ</v>
          </cell>
          <cell r="F557" t="str">
            <v>Школьное чтение</v>
          </cell>
          <cell r="G557">
            <v>2018</v>
          </cell>
          <cell r="H557" t="str">
            <v>Твердая обложка</v>
          </cell>
          <cell r="I557">
            <v>1295</v>
          </cell>
          <cell r="J557" t="str">
            <v>Художественная лит-ра</v>
          </cell>
          <cell r="K557" t="str">
            <v>Русская классика</v>
          </cell>
        </row>
        <row r="558">
          <cell r="A558" t="str">
            <v>01-012-16</v>
          </cell>
          <cell r="B558" t="str">
            <v>01-012</v>
          </cell>
          <cell r="C558" t="str">
            <v>Достоевский Ф. М.: Идиот</v>
          </cell>
          <cell r="D558" t="str">
            <v>Достоевский Ф. М.</v>
          </cell>
          <cell r="E558" t="str">
            <v>АСТ</v>
          </cell>
          <cell r="F558" t="str">
            <v>Лучшая мировая классика</v>
          </cell>
          <cell r="G558">
            <v>2018</v>
          </cell>
          <cell r="H558" t="str">
            <v>Твердая обложка</v>
          </cell>
          <cell r="I558">
            <v>875</v>
          </cell>
          <cell r="J558" t="str">
            <v>Художественная лит-ра</v>
          </cell>
          <cell r="K558" t="str">
            <v>Русская классика</v>
          </cell>
        </row>
        <row r="559">
          <cell r="A559" t="str">
            <v>01-012-17</v>
          </cell>
          <cell r="B559" t="str">
            <v>01-012</v>
          </cell>
          <cell r="C559" t="str">
            <v>Булгаков М.А.: Мастер и Маргарита</v>
          </cell>
          <cell r="D559" t="str">
            <v>Булгаков М. А.</v>
          </cell>
          <cell r="E559" t="str">
            <v>АСТ</v>
          </cell>
          <cell r="F559" t="str">
            <v>Русская классика</v>
          </cell>
          <cell r="G559">
            <v>2013</v>
          </cell>
          <cell r="H559" t="str">
            <v>Твердая обложка</v>
          </cell>
          <cell r="I559">
            <v>1240</v>
          </cell>
          <cell r="J559" t="str">
            <v>Художественная лит-ра</v>
          </cell>
          <cell r="K559" t="str">
            <v>Русская классика</v>
          </cell>
        </row>
        <row r="560">
          <cell r="A560" t="str">
            <v>01-012-18</v>
          </cell>
          <cell r="B560" t="str">
            <v>01-012</v>
          </cell>
          <cell r="C560" t="str">
            <v>Достоевский Ф. М.: Братья Карамазовы</v>
          </cell>
          <cell r="D560" t="str">
            <v>Достоевский Ф. М.</v>
          </cell>
          <cell r="E560" t="str">
            <v>Азбука</v>
          </cell>
          <cell r="F560" t="str">
            <v>Мировая классика</v>
          </cell>
          <cell r="G560">
            <v>2015</v>
          </cell>
          <cell r="H560" t="str">
            <v>Твердая обложка</v>
          </cell>
          <cell r="I560">
            <v>940</v>
          </cell>
          <cell r="J560" t="str">
            <v>Художественная лит-ра</v>
          </cell>
          <cell r="K560" t="str">
            <v>Русская классика</v>
          </cell>
        </row>
        <row r="561">
          <cell r="A561" t="str">
            <v>01-012-19</v>
          </cell>
          <cell r="B561" t="str">
            <v>01-012</v>
          </cell>
          <cell r="C561" t="str">
            <v>Островский Н. А.: Как закалялась сталь</v>
          </cell>
          <cell r="D561" t="str">
            <v>Островский Н. А</v>
          </cell>
          <cell r="E561" t="str">
            <v>Эксмо</v>
          </cell>
          <cell r="F561" t="str">
            <v>Pocket book</v>
          </cell>
          <cell r="G561">
            <v>2019</v>
          </cell>
          <cell r="H561" t="str">
            <v>Мягкая обложка</v>
          </cell>
          <cell r="I561">
            <v>1015</v>
          </cell>
          <cell r="J561" t="str">
            <v>Художественная лит-ра</v>
          </cell>
          <cell r="K561" t="str">
            <v>Русская классика</v>
          </cell>
        </row>
        <row r="562">
          <cell r="A562" t="str">
            <v>01-012-20</v>
          </cell>
          <cell r="B562" t="str">
            <v>01-012</v>
          </cell>
          <cell r="C562" t="str">
            <v>Достоевский Ф. М.: Преступление и наказание</v>
          </cell>
          <cell r="D562" t="str">
            <v>Достоевский Ф. М.</v>
          </cell>
          <cell r="E562" t="str">
            <v>Азбука</v>
          </cell>
          <cell r="F562" t="str">
            <v>Мировая классика</v>
          </cell>
          <cell r="G562">
            <v>2013</v>
          </cell>
          <cell r="H562" t="str">
            <v>Твердая обложка</v>
          </cell>
          <cell r="I562">
            <v>1100</v>
          </cell>
          <cell r="J562" t="str">
            <v>Художественная лит-ра</v>
          </cell>
          <cell r="K562" t="str">
            <v>Русская классика</v>
          </cell>
        </row>
        <row r="563">
          <cell r="A563" t="str">
            <v>01-012-21</v>
          </cell>
          <cell r="B563" t="str">
            <v>01-012</v>
          </cell>
          <cell r="C563" t="str">
            <v>Достоевский Ф. М.: Бедные люди</v>
          </cell>
          <cell r="D563" t="str">
            <v>Достоевский Ф. М.</v>
          </cell>
          <cell r="E563" t="str">
            <v>АСТ</v>
          </cell>
          <cell r="F563" t="str">
            <v>Эксклюзив: Русская классика</v>
          </cell>
          <cell r="G563">
            <v>2018</v>
          </cell>
          <cell r="H563" t="str">
            <v>Мягкая обложка</v>
          </cell>
          <cell r="I563">
            <v>925</v>
          </cell>
          <cell r="J563" t="str">
            <v>Художественная лит-ра</v>
          </cell>
          <cell r="K563" t="str">
            <v>Русская классика</v>
          </cell>
        </row>
        <row r="564">
          <cell r="A564" t="str">
            <v>01-012-22</v>
          </cell>
          <cell r="B564" t="str">
            <v>01-012</v>
          </cell>
          <cell r="C564" t="str">
            <v>Булгаков М. А.: Мастер и Маргарита</v>
          </cell>
          <cell r="D564" t="str">
            <v>Булгаков М. А.</v>
          </cell>
          <cell r="E564" t="str">
            <v>АСТ</v>
          </cell>
          <cell r="F564" t="str">
            <v>Лучшая мировая классика</v>
          </cell>
          <cell r="G564">
            <v>2018</v>
          </cell>
          <cell r="H564" t="str">
            <v>Твердая обложка</v>
          </cell>
          <cell r="I564">
            <v>930</v>
          </cell>
          <cell r="J564" t="str">
            <v>Художественная лит-ра</v>
          </cell>
          <cell r="K564" t="str">
            <v>Русская классика</v>
          </cell>
        </row>
        <row r="565">
          <cell r="A565" t="str">
            <v>01-012-23</v>
          </cell>
          <cell r="B565" t="str">
            <v>01-012</v>
          </cell>
          <cell r="C565" t="str">
            <v>Куприн А. И.: Гранатовый браслет</v>
          </cell>
          <cell r="D565" t="str">
            <v>Куприн А.</v>
          </cell>
          <cell r="E565" t="str">
            <v>Эксмо</v>
          </cell>
          <cell r="F565" t="str">
            <v>Pocket book</v>
          </cell>
          <cell r="G565">
            <v>2018</v>
          </cell>
          <cell r="H565" t="str">
            <v>Мягкая обложка</v>
          </cell>
          <cell r="I565">
            <v>760</v>
          </cell>
          <cell r="J565" t="str">
            <v>Художественная лит-ра</v>
          </cell>
          <cell r="K565" t="str">
            <v>Русская классика</v>
          </cell>
        </row>
        <row r="566">
          <cell r="A566" t="str">
            <v>01-012-24</v>
          </cell>
          <cell r="B566" t="str">
            <v>01-012</v>
          </cell>
          <cell r="C566" t="str">
            <v>Булгаков М. А.: Театральный роман</v>
          </cell>
          <cell r="D566" t="str">
            <v>Булгаков М. А.</v>
          </cell>
          <cell r="E566" t="str">
            <v>АСТ</v>
          </cell>
          <cell r="F566" t="str">
            <v>Эксклюзив: Русская классика</v>
          </cell>
          <cell r="G566">
            <v>2019</v>
          </cell>
          <cell r="H566" t="str">
            <v>Мягкая обложка</v>
          </cell>
          <cell r="I566">
            <v>1250</v>
          </cell>
          <cell r="J566" t="str">
            <v>Художественная лит-ра</v>
          </cell>
          <cell r="K566" t="str">
            <v>Русская классика</v>
          </cell>
        </row>
        <row r="567">
          <cell r="A567" t="str">
            <v>01-012-25</v>
          </cell>
          <cell r="B567" t="str">
            <v>01-012</v>
          </cell>
          <cell r="C567" t="str">
            <v>Гоголь Н. В.: Записки сумасшедшего</v>
          </cell>
          <cell r="D567" t="str">
            <v>Гоголь Н.</v>
          </cell>
          <cell r="E567" t="str">
            <v>АСТ</v>
          </cell>
          <cell r="F567" t="str">
            <v>Эксклюзив: Русская классика</v>
          </cell>
          <cell r="G567">
            <v>2017</v>
          </cell>
          <cell r="H567" t="str">
            <v>Мягкая обложка</v>
          </cell>
          <cell r="I567">
            <v>810</v>
          </cell>
          <cell r="J567" t="str">
            <v>Художественная лит-ра</v>
          </cell>
          <cell r="K567" t="str">
            <v>Русская классика</v>
          </cell>
        </row>
        <row r="568">
          <cell r="A568" t="str">
            <v>01-012-26</v>
          </cell>
          <cell r="B568" t="str">
            <v>01-012</v>
          </cell>
          <cell r="C568" t="str">
            <v>Шаламов В. Т.: Колымские рассказы</v>
          </cell>
          <cell r="D568" t="str">
            <v>Шаламов В.</v>
          </cell>
          <cell r="E568" t="str">
            <v>Время</v>
          </cell>
          <cell r="F568" t="str">
            <v>Проверено временем</v>
          </cell>
          <cell r="G568">
            <v>2018</v>
          </cell>
          <cell r="H568" t="str">
            <v>Мягкая обложка</v>
          </cell>
          <cell r="I568">
            <v>2510</v>
          </cell>
          <cell r="J568" t="str">
            <v>Художественная лит-ра</v>
          </cell>
          <cell r="K568" t="str">
            <v>Русская классика</v>
          </cell>
        </row>
        <row r="569">
          <cell r="A569" t="str">
            <v>01-012-27</v>
          </cell>
          <cell r="B569" t="str">
            <v>01-012</v>
          </cell>
          <cell r="C569" t="str">
            <v>Андреев Л. Н.: Красный смех</v>
          </cell>
          <cell r="D569" t="str">
            <v>Андреев Л. Н.</v>
          </cell>
          <cell r="E569" t="str">
            <v>АСТ</v>
          </cell>
          <cell r="F569" t="str">
            <v>Эксклюзив: Русская классика</v>
          </cell>
          <cell r="G569">
            <v>2019</v>
          </cell>
          <cell r="H569" t="str">
            <v>Мягкая обложка</v>
          </cell>
          <cell r="I569">
            <v>1188</v>
          </cell>
          <cell r="J569" t="str">
            <v>Художественная лит-ра</v>
          </cell>
          <cell r="K569" t="str">
            <v>Русская классика</v>
          </cell>
        </row>
        <row r="570">
          <cell r="A570" t="str">
            <v>01-012-28</v>
          </cell>
          <cell r="B570" t="str">
            <v>01-012</v>
          </cell>
          <cell r="C570" t="str">
            <v>Булгаков М. А.: Мастер и Маргарита</v>
          </cell>
          <cell r="D570" t="str">
            <v>Булгаков М. А.</v>
          </cell>
          <cell r="E570" t="str">
            <v>АСТ</v>
          </cell>
          <cell r="F570" t="str">
            <v>Эксклюзивная классика. Лучшее</v>
          </cell>
          <cell r="G570">
            <v>2018</v>
          </cell>
          <cell r="H570" t="str">
            <v>Твердая обложка</v>
          </cell>
          <cell r="I570">
            <v>1960</v>
          </cell>
          <cell r="J570" t="str">
            <v>Художественная лит-ра</v>
          </cell>
          <cell r="K570" t="str">
            <v>Русская классика</v>
          </cell>
        </row>
        <row r="571">
          <cell r="A571" t="str">
            <v>01-012-29</v>
          </cell>
          <cell r="B571" t="str">
            <v>01-012</v>
          </cell>
          <cell r="C571" t="str">
            <v>Толстой Л. Н.: Анна Каренина</v>
          </cell>
          <cell r="D571" t="str">
            <v>Лев Толстой</v>
          </cell>
          <cell r="E571" t="str">
            <v>АСТ</v>
          </cell>
          <cell r="F571" t="str">
            <v>Эксклюзив: Русская классика</v>
          </cell>
          <cell r="G571">
            <v>2015</v>
          </cell>
          <cell r="H571" t="str">
            <v>Мягкая обложка</v>
          </cell>
          <cell r="I571">
            <v>1095</v>
          </cell>
          <cell r="J571" t="str">
            <v>Художественная лит-ра</v>
          </cell>
          <cell r="K571" t="str">
            <v>Русская классика</v>
          </cell>
        </row>
        <row r="572">
          <cell r="A572" t="str">
            <v>01-012-30</v>
          </cell>
          <cell r="B572" t="str">
            <v>01-012</v>
          </cell>
          <cell r="C572" t="str">
            <v>Пушкин А. С.: Евгений Онегин</v>
          </cell>
          <cell r="D572" t="str">
            <v>Пушкин А. С.</v>
          </cell>
          <cell r="E572" t="str">
            <v>Мартин</v>
          </cell>
          <cell r="F572" t="str">
            <v>Малая избранная классика</v>
          </cell>
          <cell r="G572">
            <v>2019</v>
          </cell>
          <cell r="H572" t="str">
            <v>Твердая обложка</v>
          </cell>
          <cell r="I572">
            <v>1050</v>
          </cell>
          <cell r="J572" t="str">
            <v>Художественная лит-ра</v>
          </cell>
          <cell r="K572" t="str">
            <v>Русская классика</v>
          </cell>
        </row>
        <row r="573">
          <cell r="A573" t="str">
            <v>01-012-31</v>
          </cell>
          <cell r="B573" t="str">
            <v>01-012</v>
          </cell>
          <cell r="C573" t="str">
            <v>Достоевский Ф. М.: Преступление и наказание</v>
          </cell>
          <cell r="D573" t="str">
            <v>Достоевский Ф. М.</v>
          </cell>
          <cell r="E573" t="str">
            <v>АСТ</v>
          </cell>
          <cell r="F573" t="str">
            <v>Лучшая мировая классика</v>
          </cell>
          <cell r="G573">
            <v>2018</v>
          </cell>
          <cell r="H573" t="str">
            <v>Твердая обложка</v>
          </cell>
          <cell r="I573">
            <v>1070</v>
          </cell>
          <cell r="J573" t="str">
            <v>Художественная лит-ра</v>
          </cell>
          <cell r="K573" t="str">
            <v>Русская классика</v>
          </cell>
        </row>
        <row r="574">
          <cell r="A574" t="str">
            <v>01-012-32</v>
          </cell>
          <cell r="B574" t="str">
            <v>01-012</v>
          </cell>
          <cell r="C574" t="str">
            <v>Достоевский Ф. М.: Идиот</v>
          </cell>
          <cell r="D574" t="str">
            <v>Достоевский Ф. М.</v>
          </cell>
          <cell r="E574" t="str">
            <v>АСТ</v>
          </cell>
          <cell r="F574" t="str">
            <v>Русская классика</v>
          </cell>
          <cell r="G574">
            <v>2011</v>
          </cell>
          <cell r="H574" t="str">
            <v>Твердая обложка</v>
          </cell>
          <cell r="I574">
            <v>1540</v>
          </cell>
          <cell r="J574" t="str">
            <v>Художественная лит-ра</v>
          </cell>
          <cell r="K574" t="str">
            <v>Русская классика</v>
          </cell>
        </row>
        <row r="575">
          <cell r="A575" t="str">
            <v>01-012-33</v>
          </cell>
          <cell r="B575" t="str">
            <v>01-012</v>
          </cell>
          <cell r="C575" t="str">
            <v>Коваль Ю.: Приключения Васи Куролесова</v>
          </cell>
          <cell r="D575" t="str">
            <v>Коваль Ю</v>
          </cell>
          <cell r="E575" t="str">
            <v>Азбука</v>
          </cell>
          <cell r="F575" t="str">
            <v>Азбука - классика</v>
          </cell>
          <cell r="G575">
            <v>2018</v>
          </cell>
          <cell r="H575" t="str">
            <v>Мягкая обложка</v>
          </cell>
          <cell r="I575">
            <v>1250</v>
          </cell>
          <cell r="J575" t="str">
            <v>Художественная лит-ра</v>
          </cell>
          <cell r="K575" t="str">
            <v>Русская классика</v>
          </cell>
        </row>
        <row r="576">
          <cell r="A576" t="str">
            <v>01-012-34</v>
          </cell>
          <cell r="B576" t="str">
            <v>01-012</v>
          </cell>
          <cell r="C576" t="str">
            <v>Андреев Л. Н.: Иуда Искариот</v>
          </cell>
          <cell r="D576" t="str">
            <v>Леонид Андреев</v>
          </cell>
          <cell r="E576" t="str">
            <v>АСТ</v>
          </cell>
          <cell r="F576" t="str">
            <v>Эксклюзив: Русская классика</v>
          </cell>
          <cell r="G576">
            <v>2018</v>
          </cell>
          <cell r="H576" t="str">
            <v>Мягкая обложка</v>
          </cell>
          <cell r="I576">
            <v>960</v>
          </cell>
          <cell r="J576" t="str">
            <v>Художественная лит-ра</v>
          </cell>
          <cell r="K576" t="str">
            <v>Русская классика</v>
          </cell>
        </row>
        <row r="577">
          <cell r="A577" t="str">
            <v>01-012-35</v>
          </cell>
          <cell r="B577" t="str">
            <v>01-012</v>
          </cell>
          <cell r="C577" t="str">
            <v>Достоевский Ф. М.: Преступление и наказание</v>
          </cell>
          <cell r="D577" t="str">
            <v>Достоевский Ф. М.</v>
          </cell>
          <cell r="E577" t="str">
            <v>Лениздат</v>
          </cell>
          <cell r="F577" t="str">
            <v>Лениздат-классика</v>
          </cell>
          <cell r="G577">
            <v>2018</v>
          </cell>
          <cell r="H577" t="str">
            <v>Мягкая обложка</v>
          </cell>
          <cell r="I577">
            <v>1060</v>
          </cell>
          <cell r="J577" t="str">
            <v>Художественная лит-ра</v>
          </cell>
          <cell r="K577" t="str">
            <v>Русская классика</v>
          </cell>
        </row>
        <row r="578">
          <cell r="A578" t="str">
            <v>01-012-36</v>
          </cell>
          <cell r="B578" t="str">
            <v>01-012</v>
          </cell>
          <cell r="C578" t="str">
            <v>Солженицын А. И.: Один день Ивана Денисовича</v>
          </cell>
          <cell r="D578" t="str">
            <v>Солженицын А.</v>
          </cell>
          <cell r="E578" t="str">
            <v>Азбука</v>
          </cell>
          <cell r="F578" t="str">
            <v>Мировая классика</v>
          </cell>
          <cell r="G578">
            <v>2015</v>
          </cell>
          <cell r="H578" t="str">
            <v>Твердая обложка</v>
          </cell>
          <cell r="I578">
            <v>840</v>
          </cell>
          <cell r="J578" t="str">
            <v>Художественная лит-ра</v>
          </cell>
          <cell r="K578" t="str">
            <v>Русская классика</v>
          </cell>
        </row>
        <row r="579">
          <cell r="A579" t="str">
            <v>01-012-37</v>
          </cell>
          <cell r="B579" t="str">
            <v>01-012</v>
          </cell>
          <cell r="C579" t="str">
            <v>Иванов А.: Вечный зов (в 2-х книгах) (комплект)</v>
          </cell>
          <cell r="D579" t="str">
            <v>Иванов А.</v>
          </cell>
          <cell r="E579" t="str">
            <v>Азбука</v>
          </cell>
          <cell r="F579" t="str">
            <v>Азбука - классика</v>
          </cell>
          <cell r="G579">
            <v>2018</v>
          </cell>
          <cell r="H579" t="str">
            <v>Мягкая обложка</v>
          </cell>
          <cell r="I579">
            <v>2750</v>
          </cell>
          <cell r="J579" t="str">
            <v>Художественная лит-ра</v>
          </cell>
          <cell r="K579" t="str">
            <v>Русская классика</v>
          </cell>
        </row>
        <row r="580">
          <cell r="A580" t="str">
            <v>01-012-38</v>
          </cell>
          <cell r="B580" t="str">
            <v>01-012</v>
          </cell>
          <cell r="C580" t="str">
            <v xml:space="preserve">Ильф И. А., Петров Е. П.: Золотой теленок </v>
          </cell>
          <cell r="D580" t="str">
            <v>Евгений Петров, Илья Ильф</v>
          </cell>
          <cell r="E580" t="str">
            <v>Азбука</v>
          </cell>
          <cell r="F580" t="str">
            <v>Мировая классика</v>
          </cell>
          <cell r="G580">
            <v>2015</v>
          </cell>
          <cell r="H580" t="str">
            <v>Твердая обложка</v>
          </cell>
          <cell r="I580">
            <v>840</v>
          </cell>
          <cell r="J580" t="str">
            <v>Художественная лит-ра</v>
          </cell>
          <cell r="K580" t="str">
            <v>Русская классика</v>
          </cell>
        </row>
        <row r="581">
          <cell r="A581" t="str">
            <v>01-012-39</v>
          </cell>
          <cell r="B581" t="str">
            <v>01-012</v>
          </cell>
          <cell r="C581" t="str">
            <v>Айтматов Ч. Т.: Белый пароход</v>
          </cell>
          <cell r="D581" t="str">
            <v>Айтматов Ч.</v>
          </cell>
          <cell r="E581" t="str">
            <v>Эксмо</v>
          </cell>
          <cell r="F581" t="str">
            <v>Pocket book</v>
          </cell>
          <cell r="G581">
            <v>2017</v>
          </cell>
          <cell r="H581" t="str">
            <v>Мягкая обложка</v>
          </cell>
          <cell r="I581">
            <v>795</v>
          </cell>
          <cell r="J581" t="str">
            <v>Художественная лит-ра</v>
          </cell>
          <cell r="K581" t="str">
            <v>Русская классика</v>
          </cell>
        </row>
        <row r="582">
          <cell r="A582" t="str">
            <v>01-012-40</v>
          </cell>
          <cell r="B582" t="str">
            <v>01-012</v>
          </cell>
          <cell r="C582" t="str">
            <v>Платонов А. П.: Котлован</v>
          </cell>
          <cell r="D582" t="str">
            <v>Платонов А. П.:</v>
          </cell>
          <cell r="E582" t="str">
            <v>АСТ</v>
          </cell>
          <cell r="F582" t="str">
            <v>Эксклюзив: Русская классика</v>
          </cell>
          <cell r="G582">
            <v>2019</v>
          </cell>
          <cell r="H582" t="str">
            <v>Мягкая обложка</v>
          </cell>
          <cell r="I582">
            <v>875</v>
          </cell>
          <cell r="J582" t="str">
            <v>Художественная лит-ра</v>
          </cell>
          <cell r="K582" t="str">
            <v>Русская классика</v>
          </cell>
        </row>
        <row r="583">
          <cell r="A583" t="str">
            <v>01-012-41</v>
          </cell>
          <cell r="B583" t="str">
            <v>01-012</v>
          </cell>
          <cell r="C583" t="str">
            <v>Достоевский Ф. М.: Бесы</v>
          </cell>
          <cell r="D583" t="str">
            <v>Достоевский Ф. М.</v>
          </cell>
          <cell r="E583" t="str">
            <v>Азбука</v>
          </cell>
          <cell r="F583" t="str">
            <v>Мировая классика</v>
          </cell>
          <cell r="G583">
            <v>2013</v>
          </cell>
          <cell r="H583" t="str">
            <v>Твердая обложка</v>
          </cell>
          <cell r="I583">
            <v>950</v>
          </cell>
          <cell r="J583" t="str">
            <v>Художественная лит-ра</v>
          </cell>
          <cell r="K583" t="str">
            <v>Русская классика</v>
          </cell>
        </row>
        <row r="584">
          <cell r="A584" t="str">
            <v>01-012-42</v>
          </cell>
          <cell r="B584" t="str">
            <v>01-012</v>
          </cell>
          <cell r="C584" t="str">
            <v>Тэффи: Сказка жизни</v>
          </cell>
          <cell r="D584" t="str">
            <v>Тэффи</v>
          </cell>
          <cell r="E584" t="str">
            <v>Азбука</v>
          </cell>
          <cell r="F584" t="str">
            <v>Азбука - классика</v>
          </cell>
          <cell r="G584">
            <v>2019</v>
          </cell>
          <cell r="H584" t="str">
            <v>Мягкая обложка</v>
          </cell>
          <cell r="I584">
            <v>1150</v>
          </cell>
          <cell r="J584" t="str">
            <v>Художественная лит-ра</v>
          </cell>
          <cell r="K584" t="str">
            <v>Русская классика</v>
          </cell>
        </row>
        <row r="585">
          <cell r="A585" t="str">
            <v>01-012-43</v>
          </cell>
          <cell r="B585" t="str">
            <v>01-012</v>
          </cell>
          <cell r="C585" t="str">
            <v>Лесков Н.: Очарованный странник</v>
          </cell>
          <cell r="D585" t="str">
            <v>Лесков Н.</v>
          </cell>
          <cell r="E585" t="str">
            <v>Азбука</v>
          </cell>
          <cell r="F585" t="str">
            <v>Азбука - классика</v>
          </cell>
          <cell r="G585">
            <v>2018</v>
          </cell>
          <cell r="H585" t="str">
            <v>Мягкая обложка</v>
          </cell>
          <cell r="I585">
            <v>990</v>
          </cell>
          <cell r="J585" t="str">
            <v>Художественная лит-ра</v>
          </cell>
          <cell r="K585" t="str">
            <v>Русская классика</v>
          </cell>
        </row>
        <row r="586">
          <cell r="A586" t="str">
            <v>01-012-44</v>
          </cell>
          <cell r="B586" t="str">
            <v>01-012</v>
          </cell>
          <cell r="C586" t="str">
            <v>Андреев Л.: Молчание</v>
          </cell>
          <cell r="D586" t="str">
            <v>Андреев Л.</v>
          </cell>
          <cell r="E586" t="str">
            <v>Азбука</v>
          </cell>
          <cell r="F586" t="str">
            <v>Азбука - классика</v>
          </cell>
          <cell r="G586">
            <v>2018</v>
          </cell>
          <cell r="H586" t="str">
            <v>Мягкая обложка</v>
          </cell>
          <cell r="I586">
            <v>1100</v>
          </cell>
          <cell r="J586" t="str">
            <v>Художественная лит-ра</v>
          </cell>
          <cell r="K586" t="str">
            <v>Русская классика</v>
          </cell>
        </row>
        <row r="587">
          <cell r="A587" t="str">
            <v>01-012-45</v>
          </cell>
          <cell r="B587" t="str">
            <v>01-012</v>
          </cell>
          <cell r="C587" t="str">
            <v>Булгаков М. А.: Белая гвардия</v>
          </cell>
          <cell r="D587" t="str">
            <v>Булгаков М. А.</v>
          </cell>
          <cell r="E587" t="str">
            <v>АСТ</v>
          </cell>
          <cell r="F587" t="str">
            <v>Эксклюзив: Русская классика</v>
          </cell>
          <cell r="G587">
            <v>2015</v>
          </cell>
          <cell r="H587" t="str">
            <v>Мягкая обложка</v>
          </cell>
          <cell r="I587">
            <v>875</v>
          </cell>
          <cell r="J587" t="str">
            <v>Художественная лит-ра</v>
          </cell>
          <cell r="K587" t="str">
            <v>Русская классика</v>
          </cell>
        </row>
        <row r="588">
          <cell r="A588" t="str">
            <v>01-012-46</v>
          </cell>
          <cell r="B588" t="str">
            <v>01-012</v>
          </cell>
          <cell r="C588" t="str">
            <v>Солженицын А. И.: Архипелаг ГУЛАГ</v>
          </cell>
          <cell r="D588" t="str">
            <v>Солженицын А. И</v>
          </cell>
          <cell r="E588" t="str">
            <v>Эксмо</v>
          </cell>
          <cell r="F588" t="str">
            <v>Полное собрание сочинений</v>
          </cell>
          <cell r="G588">
            <v>2018</v>
          </cell>
          <cell r="H588" t="str">
            <v>Твердая обложка</v>
          </cell>
          <cell r="I588">
            <v>4875</v>
          </cell>
          <cell r="J588" t="str">
            <v>Художественная лит-ра</v>
          </cell>
          <cell r="K588" t="str">
            <v>Русская классика</v>
          </cell>
        </row>
        <row r="589">
          <cell r="A589" t="str">
            <v>01-012-47</v>
          </cell>
          <cell r="B589" t="str">
            <v>01-012</v>
          </cell>
          <cell r="C589" t="str">
            <v>Айтматов Ч. Т.: Белый пароход</v>
          </cell>
          <cell r="D589" t="str">
            <v>Айтматов Ч. Т.</v>
          </cell>
          <cell r="E589" t="str">
            <v>АСТ</v>
          </cell>
          <cell r="F589" t="str">
            <v>Русская классика</v>
          </cell>
          <cell r="G589">
            <v>2018</v>
          </cell>
          <cell r="H589" t="str">
            <v>Твердая обложка</v>
          </cell>
          <cell r="I589">
            <v>1810</v>
          </cell>
          <cell r="J589" t="str">
            <v>Художественная лит-ра</v>
          </cell>
          <cell r="K589" t="str">
            <v>Русская классика</v>
          </cell>
        </row>
        <row r="590">
          <cell r="A590" t="str">
            <v>01-012-48</v>
          </cell>
          <cell r="B590" t="str">
            <v>01-012</v>
          </cell>
          <cell r="C590" t="str">
            <v>Лермонтов М. Ю.: Герой нашего времени</v>
          </cell>
          <cell r="D590" t="str">
            <v>Лермонтов М.</v>
          </cell>
          <cell r="E590" t="str">
            <v>Азбука</v>
          </cell>
          <cell r="F590" t="str">
            <v>Мировая классика</v>
          </cell>
          <cell r="G590">
            <v>2013</v>
          </cell>
          <cell r="H590" t="str">
            <v>Твердая обложка</v>
          </cell>
          <cell r="I590">
            <v>875</v>
          </cell>
          <cell r="J590" t="str">
            <v>Художественная лит-ра</v>
          </cell>
          <cell r="K590" t="str">
            <v>Русская классика</v>
          </cell>
        </row>
        <row r="591">
          <cell r="A591" t="str">
            <v>01-012-49</v>
          </cell>
          <cell r="B591" t="str">
            <v>01-012</v>
          </cell>
          <cell r="C591" t="str">
            <v>Тургенев И. С.: Отцы и дети</v>
          </cell>
          <cell r="D591" t="str">
            <v>Иван Тургенев</v>
          </cell>
          <cell r="E591" t="str">
            <v>Азбука</v>
          </cell>
          <cell r="F591" t="str">
            <v>Мировая классика</v>
          </cell>
          <cell r="G591">
            <v>2015</v>
          </cell>
          <cell r="H591" t="str">
            <v>Твердая обложка</v>
          </cell>
          <cell r="I591">
            <v>940</v>
          </cell>
          <cell r="J591" t="str">
            <v>Художественная лит-ра</v>
          </cell>
          <cell r="K591" t="str">
            <v>Русская классика</v>
          </cell>
        </row>
        <row r="592">
          <cell r="A592" t="str">
            <v>01-012-50</v>
          </cell>
          <cell r="B592" t="str">
            <v>01-012</v>
          </cell>
          <cell r="C592" t="str">
            <v>Шукшин В. М.: Я пришел дать вам волю</v>
          </cell>
          <cell r="D592" t="str">
            <v>Шукшин В. М</v>
          </cell>
          <cell r="E592" t="str">
            <v>Азбука</v>
          </cell>
          <cell r="F592" t="str">
            <v>Азбука - классика</v>
          </cell>
          <cell r="G592">
            <v>2019</v>
          </cell>
          <cell r="H592" t="str">
            <v>Мягкая обложка</v>
          </cell>
          <cell r="I592">
            <v>1250</v>
          </cell>
          <cell r="J592" t="str">
            <v>Художественная лит-ра</v>
          </cell>
          <cell r="K592" t="str">
            <v>Русская классика</v>
          </cell>
        </row>
        <row r="593">
          <cell r="A593" t="str">
            <v>01-012-51</v>
          </cell>
          <cell r="B593" t="str">
            <v>01-012</v>
          </cell>
          <cell r="C593" t="str">
            <v>Лихачев Д. С.: Письма о добром и прекрасном</v>
          </cell>
          <cell r="D593" t="str">
            <v>Лихачев Д.</v>
          </cell>
          <cell r="E593" t="str">
            <v>АСТ</v>
          </cell>
          <cell r="F593" t="str">
            <v>Эксклюзив: Русская классика</v>
          </cell>
          <cell r="G593">
            <v>2018</v>
          </cell>
          <cell r="H593" t="str">
            <v>Мягкая обложка</v>
          </cell>
          <cell r="I593">
            <v>775</v>
          </cell>
          <cell r="J593" t="str">
            <v>Художественная лит-ра</v>
          </cell>
          <cell r="K593" t="str">
            <v>Русская классика</v>
          </cell>
        </row>
        <row r="594">
          <cell r="A594" t="str">
            <v>01-012-52</v>
          </cell>
          <cell r="B594" t="str">
            <v>01-012</v>
          </cell>
          <cell r="C594" t="str">
            <v>Чехов А. П.: Каштанка</v>
          </cell>
          <cell r="D594" t="str">
            <v>Чехов А. П.</v>
          </cell>
          <cell r="E594" t="str">
            <v>Издательский Дом Мещерякова</v>
          </cell>
          <cell r="F594" t="str">
            <v>ИДМ. Малая книга с историей</v>
          </cell>
          <cell r="G594">
            <v>2019</v>
          </cell>
          <cell r="H594" t="str">
            <v>Твердая обложка</v>
          </cell>
          <cell r="I594">
            <v>2635</v>
          </cell>
          <cell r="J594" t="str">
            <v>Художественная лит-ра</v>
          </cell>
          <cell r="K594" t="str">
            <v>Русская классика</v>
          </cell>
        </row>
        <row r="595">
          <cell r="A595" t="str">
            <v>01-012-53</v>
          </cell>
          <cell r="B595" t="str">
            <v>01-012</v>
          </cell>
          <cell r="C595" t="str">
            <v>Новицкая В.: Первые грёзы</v>
          </cell>
          <cell r="D595" t="str">
            <v>Новицкая В.</v>
          </cell>
          <cell r="E595" t="str">
            <v>Издательский Дом Мещерякова</v>
          </cell>
          <cell r="F595" t="str">
            <v>Малая книга с историей</v>
          </cell>
          <cell r="G595">
            <v>2019</v>
          </cell>
          <cell r="H595" t="str">
            <v>Твердая обложка</v>
          </cell>
          <cell r="I595">
            <v>3515</v>
          </cell>
          <cell r="J595" t="str">
            <v>Художественная лит-ра</v>
          </cell>
          <cell r="K595" t="str">
            <v>Русская классика</v>
          </cell>
        </row>
        <row r="596">
          <cell r="A596" t="str">
            <v>01-012-54</v>
          </cell>
          <cell r="B596" t="str">
            <v>01-012</v>
          </cell>
          <cell r="C596" t="str">
            <v>Ершов П.: Конёк-Горбунок</v>
          </cell>
          <cell r="D596" t="str">
            <v>Ершов П.</v>
          </cell>
          <cell r="E596" t="str">
            <v>Издательский Дом Мещерякова</v>
          </cell>
          <cell r="F596" t="str">
            <v>ИДМ. Малая книга с историей</v>
          </cell>
          <cell r="G596">
            <v>2019</v>
          </cell>
          <cell r="H596" t="str">
            <v>Твердая обложка</v>
          </cell>
          <cell r="I596">
            <v>3950</v>
          </cell>
          <cell r="J596" t="str">
            <v>Художественная лит-ра</v>
          </cell>
          <cell r="K596" t="str">
            <v>Русская классика</v>
          </cell>
        </row>
        <row r="597">
          <cell r="A597" t="str">
            <v>01-012-55</v>
          </cell>
          <cell r="B597" t="str">
            <v>01-012</v>
          </cell>
          <cell r="C597" t="str">
            <v>Достоевский Ф. М.: Село Степанчиково и его обитатели</v>
          </cell>
          <cell r="D597" t="str">
            <v>Достоевский Ф. М.</v>
          </cell>
          <cell r="E597" t="str">
            <v>Издательский Дом Мещерякова</v>
          </cell>
          <cell r="F597" t="str">
            <v>ИДМ. Малая книга с историей</v>
          </cell>
          <cell r="G597">
            <v>2019</v>
          </cell>
          <cell r="H597" t="str">
            <v>Твердая обложка</v>
          </cell>
          <cell r="I597">
            <v>5350</v>
          </cell>
          <cell r="J597" t="str">
            <v>Художественная лит-ра</v>
          </cell>
          <cell r="K597" t="str">
            <v>Русская классика</v>
          </cell>
        </row>
        <row r="598">
          <cell r="A598" t="str">
            <v>01-012-56</v>
          </cell>
          <cell r="B598" t="str">
            <v>01-012</v>
          </cell>
          <cell r="C598" t="str">
            <v>Булгаков М. А.: Мастер и Маргарита. Иллюстрированное издание</v>
          </cell>
          <cell r="D598" t="str">
            <v>Булгаков М. А.</v>
          </cell>
          <cell r="E598" t="str">
            <v>АСТ</v>
          </cell>
          <cell r="F598" t="str">
            <v>Без серии</v>
          </cell>
          <cell r="G598">
            <v>2011</v>
          </cell>
          <cell r="H598" t="str">
            <v>Твердая обложка</v>
          </cell>
          <cell r="I598">
            <v>3160</v>
          </cell>
          <cell r="J598" t="str">
            <v>Художественная лит-ра</v>
          </cell>
          <cell r="K598" t="str">
            <v>Русская классика</v>
          </cell>
        </row>
        <row r="599">
          <cell r="A599" t="str">
            <v>01-012-57</v>
          </cell>
          <cell r="B599" t="str">
            <v>01-012</v>
          </cell>
          <cell r="C599" t="str">
            <v>Макаренко А. С.: Педагогическая поэма</v>
          </cell>
          <cell r="D599" t="str">
            <v>Макаренко А. С.</v>
          </cell>
          <cell r="E599" t="str">
            <v>МИиФ</v>
          </cell>
          <cell r="F599" t="str">
            <v>Без серии</v>
          </cell>
          <cell r="G599">
            <v>2016</v>
          </cell>
          <cell r="H599" t="str">
            <v>Твердая обложка</v>
          </cell>
          <cell r="I599">
            <v>5765</v>
          </cell>
          <cell r="J599" t="str">
            <v>Художественная лит-ра</v>
          </cell>
          <cell r="K599" t="str">
            <v>Русская классика</v>
          </cell>
        </row>
        <row r="600">
          <cell r="A600" t="str">
            <v>01-012-58</v>
          </cell>
          <cell r="B600" t="str">
            <v>01-012</v>
          </cell>
          <cell r="C600" t="str">
            <v>Достоевский Ф. М.: Белые ночи</v>
          </cell>
          <cell r="D600" t="str">
            <v>Достоевский Ф. М.</v>
          </cell>
          <cell r="E600" t="str">
            <v>АСТ</v>
          </cell>
          <cell r="F600" t="str">
            <v>Эксклюзив: Русская классика</v>
          </cell>
          <cell r="G600">
            <v>2018</v>
          </cell>
          <cell r="H600" t="str">
            <v>Мягкая обложка</v>
          </cell>
          <cell r="I600">
            <v>810</v>
          </cell>
          <cell r="J600" t="str">
            <v>Художественная лит-ра</v>
          </cell>
          <cell r="K600" t="str">
            <v>Русская классика</v>
          </cell>
        </row>
        <row r="601">
          <cell r="A601" t="str">
            <v>01-012-59</v>
          </cell>
          <cell r="B601" t="str">
            <v>01-012</v>
          </cell>
          <cell r="C601" t="str">
            <v>Балтер Б.: До свидания, мальчики!</v>
          </cell>
          <cell r="D601" t="str">
            <v>Балтер Б.</v>
          </cell>
          <cell r="E601" t="str">
            <v>Азбука</v>
          </cell>
          <cell r="F601" t="str">
            <v>Азбука - классика</v>
          </cell>
          <cell r="G601">
            <v>2019</v>
          </cell>
          <cell r="H601" t="str">
            <v>Мягкая обложка</v>
          </cell>
          <cell r="I601">
            <v>990</v>
          </cell>
          <cell r="J601" t="str">
            <v>Художественная лит-ра</v>
          </cell>
          <cell r="K601" t="str">
            <v>Русская классика</v>
          </cell>
        </row>
        <row r="602">
          <cell r="A602" t="str">
            <v>01-012-60</v>
          </cell>
          <cell r="B602" t="str">
            <v>01-012</v>
          </cell>
          <cell r="C602" t="str">
            <v>Распутин В. Г.: Последний срок</v>
          </cell>
          <cell r="D602" t="str">
            <v>Распутин В. Г.</v>
          </cell>
          <cell r="E602" t="str">
            <v>АСТ</v>
          </cell>
          <cell r="F602" t="str">
            <v>Эксклюзив: Русская классика</v>
          </cell>
          <cell r="G602">
            <v>2019</v>
          </cell>
          <cell r="H602" t="str">
            <v>Мягкая обложка</v>
          </cell>
          <cell r="I602">
            <v>1280</v>
          </cell>
          <cell r="J602" t="str">
            <v>Художественная лит-ра</v>
          </cell>
          <cell r="K602" t="str">
            <v>Русская классика</v>
          </cell>
        </row>
        <row r="603">
          <cell r="A603" t="str">
            <v>01-013-01</v>
          </cell>
          <cell r="B603" t="str">
            <v>01-013</v>
          </cell>
          <cell r="C603" t="str">
            <v>Лондон Дж.: Малое собрание сочинений</v>
          </cell>
          <cell r="D603" t="str">
            <v>Джек Лондон</v>
          </cell>
          <cell r="E603" t="str">
            <v>Азбука</v>
          </cell>
          <cell r="F603" t="str">
            <v>Малое собрание сочинений</v>
          </cell>
          <cell r="G603">
            <v>2014</v>
          </cell>
          <cell r="H603" t="str">
            <v>Твердая обложка</v>
          </cell>
          <cell r="I603">
            <v>2245</v>
          </cell>
          <cell r="J603" t="str">
            <v>Художественная лит-ра</v>
          </cell>
          <cell r="K603" t="str">
            <v>Собрание сочинений</v>
          </cell>
        </row>
        <row r="604">
          <cell r="A604" t="str">
            <v>01-013-02</v>
          </cell>
          <cell r="B604" t="str">
            <v>01-013</v>
          </cell>
          <cell r="C604" t="str">
            <v>Довлатов С.: Малое собрание сочинений</v>
          </cell>
          <cell r="D604" t="str">
            <v>Довлатов С.</v>
          </cell>
          <cell r="E604" t="str">
            <v>Азбука</v>
          </cell>
          <cell r="F604" t="str">
            <v>Малое собрание сочинений</v>
          </cell>
          <cell r="G604">
            <v>2012</v>
          </cell>
          <cell r="H604" t="str">
            <v>Твердая обложка</v>
          </cell>
          <cell r="I604">
            <v>3390</v>
          </cell>
          <cell r="J604" t="str">
            <v>Художественная лит-ра</v>
          </cell>
          <cell r="K604" t="str">
            <v>Собрание сочинений</v>
          </cell>
        </row>
        <row r="605">
          <cell r="A605" t="str">
            <v>01-013-03</v>
          </cell>
          <cell r="B605" t="str">
            <v>01-013</v>
          </cell>
          <cell r="C605" t="str">
            <v>Фицджеральд Ф. С.: Малое собрание сочинений</v>
          </cell>
          <cell r="D605" t="str">
            <v>Фицджеральд Ф. С. К</v>
          </cell>
          <cell r="E605" t="str">
            <v>Азбука</v>
          </cell>
          <cell r="F605" t="str">
            <v>Малое собрание сочинений</v>
          </cell>
          <cell r="G605">
            <v>2013</v>
          </cell>
          <cell r="H605" t="str">
            <v>Твердая обложка</v>
          </cell>
          <cell r="I605">
            <v>2160</v>
          </cell>
          <cell r="J605" t="str">
            <v>Художественная лит-ра</v>
          </cell>
          <cell r="K605" t="str">
            <v>Собрание сочинений</v>
          </cell>
        </row>
        <row r="606">
          <cell r="A606" t="str">
            <v>01-013-04</v>
          </cell>
          <cell r="B606" t="str">
            <v>01-013</v>
          </cell>
          <cell r="C606" t="str">
            <v>Твен М.: Малое собрание сочинений</v>
          </cell>
          <cell r="D606" t="str">
            <v>Твен М.</v>
          </cell>
          <cell r="E606" t="str">
            <v>Азбука</v>
          </cell>
          <cell r="F606" t="str">
            <v>Малое собрание сочинений</v>
          </cell>
          <cell r="G606">
            <v>2014</v>
          </cell>
          <cell r="H606" t="str">
            <v>Твердая обложка</v>
          </cell>
          <cell r="I606">
            <v>1755</v>
          </cell>
          <cell r="J606" t="str">
            <v>Художественная лит-ра</v>
          </cell>
          <cell r="K606" t="str">
            <v>Собрание сочинений</v>
          </cell>
        </row>
        <row r="607">
          <cell r="A607" t="str">
            <v>01-013-05</v>
          </cell>
          <cell r="B607" t="str">
            <v>01-013</v>
          </cell>
          <cell r="C607" t="str">
            <v>Бальзак О. де: Малое собрание сочинений</v>
          </cell>
          <cell r="D607" t="str">
            <v>Оноре де Бальзак</v>
          </cell>
          <cell r="E607" t="str">
            <v>Азбука</v>
          </cell>
          <cell r="F607" t="str">
            <v>Малое собрание сочинений</v>
          </cell>
          <cell r="G607">
            <v>2014</v>
          </cell>
          <cell r="H607" t="str">
            <v>Твердая обложка</v>
          </cell>
          <cell r="I607">
            <v>2370</v>
          </cell>
          <cell r="J607" t="str">
            <v>Художественная лит-ра</v>
          </cell>
          <cell r="K607" t="str">
            <v>Собрание сочинений</v>
          </cell>
        </row>
        <row r="608">
          <cell r="A608" t="str">
            <v>01-013-06</v>
          </cell>
          <cell r="B608" t="str">
            <v>01-013</v>
          </cell>
          <cell r="C608" t="str">
            <v>Диккенс Ч.: Малое собрание сочинений</v>
          </cell>
          <cell r="D608" t="str">
            <v>Диккенс Ч.</v>
          </cell>
          <cell r="E608" t="str">
            <v>Азбука</v>
          </cell>
          <cell r="F608" t="str">
            <v>Малое собрание сочинений</v>
          </cell>
          <cell r="G608">
            <v>2013</v>
          </cell>
          <cell r="H608" t="str">
            <v>Твердая обложка</v>
          </cell>
          <cell r="I608">
            <v>2510</v>
          </cell>
          <cell r="J608" t="str">
            <v>Художественная лит-ра</v>
          </cell>
          <cell r="K608" t="str">
            <v>Собрание сочинений</v>
          </cell>
        </row>
        <row r="609">
          <cell r="A609" t="str">
            <v>01-013-07</v>
          </cell>
          <cell r="B609" t="str">
            <v>01-013</v>
          </cell>
          <cell r="C609" t="str">
            <v>Замятин Е. И.: Малое собрание сочинений</v>
          </cell>
          <cell r="D609" t="str">
            <v>Евгений Замятин</v>
          </cell>
          <cell r="E609" t="str">
            <v>Азбука</v>
          </cell>
          <cell r="F609" t="str">
            <v>Малое собрание сочинений</v>
          </cell>
          <cell r="G609">
            <v>2014</v>
          </cell>
          <cell r="H609" t="str">
            <v>Твердая обложка</v>
          </cell>
          <cell r="I609">
            <v>1850</v>
          </cell>
          <cell r="J609" t="str">
            <v>Художественная лит-ра</v>
          </cell>
          <cell r="K609" t="str">
            <v>Собрание сочинений</v>
          </cell>
        </row>
        <row r="610">
          <cell r="A610" t="str">
            <v>01-013-08</v>
          </cell>
          <cell r="B610" t="str">
            <v>01-013</v>
          </cell>
          <cell r="C610" t="str">
            <v>Митчелл М.: Унесенные ветром. Мировой бестселлер в одном томе</v>
          </cell>
          <cell r="D610" t="str">
            <v>Маргарет Митчелл</v>
          </cell>
          <cell r="E610" t="str">
            <v>Эксмо</v>
          </cell>
          <cell r="F610" t="str">
            <v>Полное собрание сочинений</v>
          </cell>
          <cell r="G610">
            <v>2014</v>
          </cell>
          <cell r="H610" t="str">
            <v>Твердая обложка</v>
          </cell>
          <cell r="I610">
            <v>4400</v>
          </cell>
          <cell r="J610" t="str">
            <v>Художественная лит-ра</v>
          </cell>
          <cell r="K610" t="str">
            <v>Собрание сочинений</v>
          </cell>
        </row>
        <row r="611">
          <cell r="A611" t="str">
            <v>01-013-09</v>
          </cell>
          <cell r="B611" t="str">
            <v>01-013</v>
          </cell>
          <cell r="C611" t="str">
            <v>Шолохов М. А.: Тихий Дон. Шедевр мировой литературы в одном томе l</v>
          </cell>
          <cell r="D611" t="str">
            <v>Шолохов М.</v>
          </cell>
          <cell r="E611" t="str">
            <v>Эксмо</v>
          </cell>
          <cell r="F611" t="str">
            <v>Полное собрание сочинений</v>
          </cell>
          <cell r="G611">
            <v>2013</v>
          </cell>
          <cell r="H611" t="str">
            <v>Твердая обложка</v>
          </cell>
          <cell r="I611">
            <v>3740</v>
          </cell>
          <cell r="J611" t="str">
            <v>Художественная лит-ра</v>
          </cell>
          <cell r="K611" t="str">
            <v>Собрание сочинений</v>
          </cell>
        </row>
        <row r="612">
          <cell r="A612" t="str">
            <v>01-013-10</v>
          </cell>
          <cell r="B612" t="str">
            <v>01-013</v>
          </cell>
          <cell r="C612" t="str">
            <v>Булгаков М. А.: Полное собрание романов и повестей в одном томе</v>
          </cell>
          <cell r="D612" t="str">
            <v>Булгаков М. А.</v>
          </cell>
          <cell r="E612" t="str">
            <v>Эксмо</v>
          </cell>
          <cell r="F612" t="str">
            <v>Полное собрание сочинений</v>
          </cell>
          <cell r="G612">
            <v>2012</v>
          </cell>
          <cell r="H612" t="str">
            <v>Твердая обложка</v>
          </cell>
          <cell r="I612">
            <v>3655</v>
          </cell>
          <cell r="J612" t="str">
            <v>Художественная лит-ра</v>
          </cell>
          <cell r="K612" t="str">
            <v>Собрание сочинений</v>
          </cell>
        </row>
        <row r="613">
          <cell r="A613" t="str">
            <v>01-013-11</v>
          </cell>
          <cell r="B613" t="str">
            <v>01-013</v>
          </cell>
          <cell r="C613" t="str">
            <v>Ахматова А. А.: Полное собрание поэзии и прозы в одном томе</v>
          </cell>
          <cell r="D613" t="str">
            <v>Ахматова А.</v>
          </cell>
          <cell r="E613" t="str">
            <v>Альфа-книга</v>
          </cell>
          <cell r="F613" t="str">
            <v>Без серии</v>
          </cell>
          <cell r="G613">
            <v>2009</v>
          </cell>
          <cell r="H613" t="str">
            <v>Твердая обложка</v>
          </cell>
          <cell r="I613">
            <v>4360</v>
          </cell>
          <cell r="J613" t="str">
            <v>Художественная лит-ра</v>
          </cell>
          <cell r="K613" t="str">
            <v>Собрание сочинений</v>
          </cell>
        </row>
        <row r="614">
          <cell r="A614" t="str">
            <v>01-013-12</v>
          </cell>
          <cell r="B614" t="str">
            <v>01-013</v>
          </cell>
          <cell r="C614" t="str">
            <v>Верн Ж.: Малое собрание сочинений</v>
          </cell>
          <cell r="D614" t="str">
            <v>Жюль Верн</v>
          </cell>
          <cell r="E614" t="str">
            <v>Азбука</v>
          </cell>
          <cell r="F614" t="str">
            <v>Малое собрание сочинений</v>
          </cell>
          <cell r="G614">
            <v>2015</v>
          </cell>
          <cell r="H614" t="str">
            <v>Твердая обложка</v>
          </cell>
          <cell r="I614">
            <v>2160</v>
          </cell>
          <cell r="J614" t="str">
            <v>Художественная лит-ра</v>
          </cell>
          <cell r="K614" t="str">
            <v>Собрание сочинений</v>
          </cell>
        </row>
        <row r="615">
          <cell r="A615" t="str">
            <v>01-013-13</v>
          </cell>
          <cell r="B615" t="str">
            <v>01-013</v>
          </cell>
          <cell r="C615" t="str">
            <v>Хармс Д. И.: Малое собрание сочинений</v>
          </cell>
          <cell r="D615" t="str">
            <v>Даниил Хармс</v>
          </cell>
          <cell r="E615" t="str">
            <v>Азбука</v>
          </cell>
          <cell r="F615" t="str">
            <v>Малое собрание сочинений</v>
          </cell>
          <cell r="G615">
            <v>2015</v>
          </cell>
          <cell r="H615" t="str">
            <v>Твердая обложка</v>
          </cell>
          <cell r="I615">
            <v>2510</v>
          </cell>
          <cell r="J615" t="str">
            <v>Художественная лит-ра</v>
          </cell>
          <cell r="K615" t="str">
            <v>Собрание сочинений</v>
          </cell>
        </row>
        <row r="616">
          <cell r="A616" t="str">
            <v>01-013-14</v>
          </cell>
          <cell r="B616" t="str">
            <v>01-013</v>
          </cell>
          <cell r="C616" t="str">
            <v>Стендаль: Малое собрание сочинений</v>
          </cell>
          <cell r="D616" t="str">
            <v>Стендаль Ф.</v>
          </cell>
          <cell r="E616" t="str">
            <v>Азбука</v>
          </cell>
          <cell r="F616" t="str">
            <v>Малое собрание сочинений</v>
          </cell>
          <cell r="G616">
            <v>2014</v>
          </cell>
          <cell r="H616" t="str">
            <v>Твердая обложка</v>
          </cell>
          <cell r="I616">
            <v>1755</v>
          </cell>
          <cell r="J616" t="str">
            <v>Художественная лит-ра</v>
          </cell>
          <cell r="K616" t="str">
            <v>Собрание сочинений</v>
          </cell>
        </row>
        <row r="617">
          <cell r="A617" t="str">
            <v>01-013-15</v>
          </cell>
          <cell r="B617" t="str">
            <v>01-013</v>
          </cell>
          <cell r="C617" t="str">
            <v>Куприн А. И.: Малое собрание сочинений</v>
          </cell>
          <cell r="D617" t="str">
            <v>Куприн А.</v>
          </cell>
          <cell r="E617" t="str">
            <v>Азбука</v>
          </cell>
          <cell r="F617" t="str">
            <v>Малое собрание сочинений</v>
          </cell>
          <cell r="G617">
            <v>2011</v>
          </cell>
          <cell r="H617" t="str">
            <v>Твердая обложка</v>
          </cell>
          <cell r="I617">
            <v>1840</v>
          </cell>
          <cell r="J617" t="str">
            <v>Художественная лит-ра</v>
          </cell>
          <cell r="K617" t="str">
            <v>Собрание сочинений</v>
          </cell>
        </row>
        <row r="618">
          <cell r="A618" t="str">
            <v>01-013-16</v>
          </cell>
          <cell r="B618" t="str">
            <v>01-013</v>
          </cell>
          <cell r="C618" t="str">
            <v>Уайльд О. : Малое собрание сочинений</v>
          </cell>
          <cell r="D618" t="str">
            <v>Оскар Уайльд</v>
          </cell>
          <cell r="E618" t="str">
            <v>Азбука</v>
          </cell>
          <cell r="F618" t="str">
            <v>Малое собрание сочинений</v>
          </cell>
          <cell r="G618">
            <v>2014</v>
          </cell>
          <cell r="H618" t="str">
            <v>Твердая обложка</v>
          </cell>
          <cell r="I618">
            <v>2195</v>
          </cell>
          <cell r="J618" t="str">
            <v>Художественная лит-ра</v>
          </cell>
          <cell r="K618" t="str">
            <v>Собрание сочинений</v>
          </cell>
        </row>
        <row r="619">
          <cell r="A619" t="str">
            <v>01-013-17</v>
          </cell>
          <cell r="B619" t="str">
            <v>01-013</v>
          </cell>
          <cell r="C619" t="str">
            <v>Кафка Ф.: Малое собрание сочинений</v>
          </cell>
          <cell r="D619" t="str">
            <v>Кафка Ф.</v>
          </cell>
          <cell r="E619" t="str">
            <v>Азбука</v>
          </cell>
          <cell r="F619" t="str">
            <v>Малое собрание сочинений</v>
          </cell>
          <cell r="G619">
            <v>2014</v>
          </cell>
          <cell r="H619" t="str">
            <v>Твердая обложка</v>
          </cell>
          <cell r="I619">
            <v>2635</v>
          </cell>
          <cell r="J619" t="str">
            <v>Художественная лит-ра</v>
          </cell>
          <cell r="K619" t="str">
            <v>Собрание сочинений</v>
          </cell>
        </row>
        <row r="620">
          <cell r="A620" t="str">
            <v>01-013-18</v>
          </cell>
          <cell r="B620" t="str">
            <v>01-013</v>
          </cell>
          <cell r="C620" t="str">
            <v>Довлатов С.: Пятитомник (комплект)</v>
          </cell>
          <cell r="D620" t="str">
            <v>Довлатов С.</v>
          </cell>
          <cell r="E620" t="str">
            <v>Азбука</v>
          </cell>
          <cell r="F620" t="str">
            <v>The Big Book</v>
          </cell>
          <cell r="G620">
            <v>2019</v>
          </cell>
          <cell r="H620" t="str">
            <v>Твердая обложка</v>
          </cell>
          <cell r="I620">
            <v>14750</v>
          </cell>
          <cell r="J620" t="str">
            <v>Художественная лит-ра</v>
          </cell>
          <cell r="K620" t="str">
            <v>Собрание сочинений</v>
          </cell>
        </row>
        <row r="621">
          <cell r="A621" t="str">
            <v>01-013-19</v>
          </cell>
          <cell r="B621" t="str">
            <v>01-013</v>
          </cell>
          <cell r="C621" t="str">
            <v>Есенин С. А.: Малое собрание сочинений</v>
          </cell>
          <cell r="D621" t="str">
            <v>Есенин С. А.</v>
          </cell>
          <cell r="E621" t="str">
            <v>Азбука</v>
          </cell>
          <cell r="F621" t="str">
            <v>Малое собрание сочинений</v>
          </cell>
          <cell r="G621">
            <v>2013</v>
          </cell>
          <cell r="H621" t="str">
            <v>Твердая обложка</v>
          </cell>
          <cell r="I621">
            <v>2245</v>
          </cell>
          <cell r="J621" t="str">
            <v>Художественная лит-ра</v>
          </cell>
          <cell r="K621" t="str">
            <v>Собрание сочинений</v>
          </cell>
        </row>
        <row r="622">
          <cell r="A622" t="str">
            <v>01-013-20</v>
          </cell>
          <cell r="B622" t="str">
            <v>01-013</v>
          </cell>
          <cell r="C622" t="str">
            <v>Черный Саша: Полное собрание стихотворений и поэм в одном томе</v>
          </cell>
          <cell r="D622" t="str">
            <v>Черный С.</v>
          </cell>
          <cell r="E622" t="str">
            <v>Альфа-книга</v>
          </cell>
          <cell r="F622" t="str">
            <v>Без серии</v>
          </cell>
          <cell r="G622">
            <v>2012</v>
          </cell>
          <cell r="H622" t="str">
            <v>Твердая обложка</v>
          </cell>
          <cell r="I622">
            <v>4395</v>
          </cell>
          <cell r="J622" t="str">
            <v>Художественная лит-ра</v>
          </cell>
          <cell r="K622" t="str">
            <v>Собрание сочинений</v>
          </cell>
        </row>
        <row r="623">
          <cell r="A623" t="str">
            <v>01-013-21</v>
          </cell>
          <cell r="B623" t="str">
            <v>01-013</v>
          </cell>
          <cell r="C623" t="str">
            <v>Пушкин А. С.: Малое собрание сочинений</v>
          </cell>
          <cell r="D623" t="str">
            <v>Пушкин А. С.</v>
          </cell>
          <cell r="E623" t="str">
            <v>Азбука</v>
          </cell>
          <cell r="F623" t="str">
            <v>Малое собрание сочинений</v>
          </cell>
          <cell r="G623">
            <v>2011</v>
          </cell>
          <cell r="H623" t="str">
            <v>Твердая обложка</v>
          </cell>
          <cell r="I623">
            <v>2195</v>
          </cell>
          <cell r="J623" t="str">
            <v>Художественная лит-ра</v>
          </cell>
          <cell r="K623" t="str">
            <v>Собрание сочинений</v>
          </cell>
        </row>
        <row r="624">
          <cell r="A624" t="str">
            <v>01-013-22</v>
          </cell>
          <cell r="B624" t="str">
            <v>01-013</v>
          </cell>
          <cell r="C624" t="str">
            <v>О. Генри: Собрание сочинений в 3-х тт.</v>
          </cell>
          <cell r="D624" t="str">
            <v>О. Генри</v>
          </cell>
          <cell r="E624" t="str">
            <v>Азбука</v>
          </cell>
          <cell r="F624" t="str">
            <v>О. Генри. Собрание сочинений в 3-х томах</v>
          </cell>
          <cell r="G624">
            <v>2011</v>
          </cell>
          <cell r="H624" t="str">
            <v>Твердая обложка</v>
          </cell>
          <cell r="I624">
            <v>5500</v>
          </cell>
          <cell r="J624" t="str">
            <v>Художественная лит-ра</v>
          </cell>
          <cell r="K624" t="str">
            <v>Собрание сочинений</v>
          </cell>
        </row>
        <row r="625">
          <cell r="A625" t="str">
            <v>01-013-23</v>
          </cell>
          <cell r="B625" t="str">
            <v>01-013</v>
          </cell>
          <cell r="C625" t="str">
            <v>Булгаков М. А.: Малое собрание сочинений</v>
          </cell>
          <cell r="D625" t="str">
            <v>Булгаков М. А.</v>
          </cell>
          <cell r="E625" t="str">
            <v>Азбука</v>
          </cell>
          <cell r="F625" t="str">
            <v>Малое собрание сочинений</v>
          </cell>
          <cell r="G625">
            <v>2010</v>
          </cell>
          <cell r="H625" t="str">
            <v>Твердая обложка</v>
          </cell>
          <cell r="I625">
            <v>2510</v>
          </cell>
          <cell r="J625" t="str">
            <v>Художественная лит-ра</v>
          </cell>
          <cell r="K625" t="str">
            <v>Собрание сочинений</v>
          </cell>
        </row>
        <row r="626">
          <cell r="A626" t="str">
            <v>01-013-24</v>
          </cell>
          <cell r="B626" t="str">
            <v>01-013</v>
          </cell>
          <cell r="C626" t="str">
            <v>Кэрролл Л.: Полное иллюстрированное собрание сочинений в одном томе</v>
          </cell>
          <cell r="D626" t="str">
            <v>Льюис Кэрролл</v>
          </cell>
          <cell r="E626" t="str">
            <v>Альфа-книга</v>
          </cell>
          <cell r="F626" t="str">
            <v>Полное собрание в одном томе. Полное иллюстрированное собрание</v>
          </cell>
          <cell r="G626">
            <v>2010</v>
          </cell>
          <cell r="H626" t="str">
            <v>Твердая обложка</v>
          </cell>
          <cell r="I626">
            <v>4835</v>
          </cell>
          <cell r="J626" t="str">
            <v>Художественная лит-ра</v>
          </cell>
          <cell r="K626" t="str">
            <v>Собрание сочинений</v>
          </cell>
        </row>
        <row r="627">
          <cell r="A627" t="str">
            <v>01-013-25</v>
          </cell>
          <cell r="B627" t="str">
            <v>01-013</v>
          </cell>
          <cell r="C627" t="str">
            <v>Чехов А. П.: Малое собрание сочинений</v>
          </cell>
          <cell r="D627" t="str">
            <v>Чехов А.</v>
          </cell>
          <cell r="E627" t="str">
            <v>Азбука</v>
          </cell>
          <cell r="F627" t="str">
            <v>Малое собрание сочинений</v>
          </cell>
          <cell r="G627">
            <v>2011</v>
          </cell>
          <cell r="H627" t="str">
            <v>Твердая обложка</v>
          </cell>
          <cell r="I627">
            <v>2195</v>
          </cell>
          <cell r="J627" t="str">
            <v>Художественная лит-ра</v>
          </cell>
          <cell r="K627" t="str">
            <v>Собрание сочинений</v>
          </cell>
        </row>
        <row r="628">
          <cell r="A628" t="str">
            <v>01-013-26</v>
          </cell>
          <cell r="B628" t="str">
            <v>01-013</v>
          </cell>
          <cell r="C628" t="str">
            <v>Лермонтов М. Ю.: Полное собрание сочинений в одном томе</v>
          </cell>
          <cell r="D628" t="str">
            <v>Лермонтов М.</v>
          </cell>
          <cell r="E628" t="str">
            <v>Альфа-книга</v>
          </cell>
          <cell r="F628" t="str">
            <v>Без серии</v>
          </cell>
          <cell r="G628">
            <v>2009</v>
          </cell>
          <cell r="H628" t="str">
            <v>Твердая обложка</v>
          </cell>
          <cell r="I628">
            <v>4800</v>
          </cell>
          <cell r="J628" t="str">
            <v>Художественная лит-ра</v>
          </cell>
          <cell r="K628" t="str">
            <v>Собрание сочинений</v>
          </cell>
        </row>
        <row r="629">
          <cell r="A629" t="str">
            <v>01-013-27</v>
          </cell>
          <cell r="B629" t="str">
            <v>01-013</v>
          </cell>
          <cell r="C629" t="str">
            <v xml:space="preserve">Толстой Л.Н.: Полное собрание романов и повестей в двух томах. Том 2 </v>
          </cell>
          <cell r="D629" t="str">
            <v>Лев Толстой</v>
          </cell>
          <cell r="E629" t="str">
            <v>Альфа-книга</v>
          </cell>
          <cell r="F629" t="str">
            <v>Без серии</v>
          </cell>
          <cell r="G629">
            <v>2009</v>
          </cell>
          <cell r="H629" t="str">
            <v>Твердая обложка</v>
          </cell>
          <cell r="I629">
            <v>4005</v>
          </cell>
          <cell r="J629" t="str">
            <v>Художественная лит-ра</v>
          </cell>
          <cell r="K629" t="str">
            <v>Собрание сочинений</v>
          </cell>
        </row>
        <row r="630">
          <cell r="A630" t="str">
            <v>01-013-28</v>
          </cell>
          <cell r="B630" t="str">
            <v>01-013</v>
          </cell>
          <cell r="C630" t="str">
            <v>Пушкин А. С.: Полное собрание прозы в одном томе</v>
          </cell>
          <cell r="D630" t="str">
            <v>Пушкин А. С.</v>
          </cell>
          <cell r="E630" t="str">
            <v>Эксмо</v>
          </cell>
          <cell r="F630" t="str">
            <v>Полное собрание сочинений</v>
          </cell>
          <cell r="G630">
            <v>2014</v>
          </cell>
          <cell r="H630" t="str">
            <v>Твердая обложка</v>
          </cell>
          <cell r="I630">
            <v>3215</v>
          </cell>
          <cell r="J630" t="str">
            <v>Художественная лит-ра</v>
          </cell>
          <cell r="K630" t="str">
            <v>Собрание сочинений</v>
          </cell>
        </row>
        <row r="631">
          <cell r="A631" t="str">
            <v>01-013-29</v>
          </cell>
          <cell r="B631" t="str">
            <v>01-013</v>
          </cell>
          <cell r="C631" t="str">
            <v>Пушкин А. С.: Полное собрание сочинений в одном томе</v>
          </cell>
          <cell r="D631" t="str">
            <v>Пушкин А. С.</v>
          </cell>
          <cell r="E631" t="str">
            <v>Альфа-книга</v>
          </cell>
          <cell r="F631" t="str">
            <v>Без серии</v>
          </cell>
          <cell r="G631">
            <v>2008</v>
          </cell>
          <cell r="H631" t="str">
            <v>Твердая обложка</v>
          </cell>
          <cell r="I631">
            <v>4920</v>
          </cell>
          <cell r="J631" t="str">
            <v>Художественная лит-ра</v>
          </cell>
          <cell r="K631" t="str">
            <v>Собрание сочинений</v>
          </cell>
        </row>
        <row r="632">
          <cell r="A632" t="str">
            <v>01-013-30</v>
          </cell>
          <cell r="B632" t="str">
            <v>01-013</v>
          </cell>
          <cell r="C632" t="str">
            <v>Толстой Л. Н.: Война и мир. Шедевр мировой литературы в одном томе.</v>
          </cell>
          <cell r="D632" t="str">
            <v>Лев Толстой</v>
          </cell>
          <cell r="E632" t="str">
            <v>Эксмо</v>
          </cell>
          <cell r="F632" t="str">
            <v>Полное собрание сочинений</v>
          </cell>
          <cell r="G632">
            <v>2012</v>
          </cell>
          <cell r="H632" t="str">
            <v>Твердая обложка</v>
          </cell>
          <cell r="I632">
            <v>4180</v>
          </cell>
          <cell r="J632" t="str">
            <v>Художественная лит-ра</v>
          </cell>
          <cell r="K632" t="str">
            <v>Собрание сочинений</v>
          </cell>
        </row>
        <row r="633">
          <cell r="A633" t="str">
            <v>01-013-31</v>
          </cell>
          <cell r="B633" t="str">
            <v>01-013</v>
          </cell>
          <cell r="C633" t="str">
            <v>О. Генри: Собрание лучших рассказов в одном томе</v>
          </cell>
          <cell r="D633" t="str">
            <v>О. Генри</v>
          </cell>
          <cell r="E633" t="str">
            <v>Эксмо</v>
          </cell>
          <cell r="F633" t="str">
            <v>Полное собрание сочинений</v>
          </cell>
          <cell r="G633">
            <v>2011</v>
          </cell>
          <cell r="H633" t="str">
            <v>Твердая обложка</v>
          </cell>
          <cell r="I633">
            <v>3080</v>
          </cell>
          <cell r="J633" t="str">
            <v>Художественная лит-ра</v>
          </cell>
          <cell r="K633" t="str">
            <v>Собрание сочинений</v>
          </cell>
        </row>
        <row r="634">
          <cell r="A634" t="str">
            <v>01-014-01</v>
          </cell>
          <cell r="B634" t="str">
            <v>01-014</v>
          </cell>
          <cell r="C634" t="str">
            <v>Кинг С.: Зеленая миля</v>
          </cell>
          <cell r="D634" t="str">
            <v>Кинг С.</v>
          </cell>
          <cell r="E634" t="str">
            <v>АСТ</v>
          </cell>
          <cell r="F634" t="str">
            <v>Король на все времена</v>
          </cell>
          <cell r="G634">
            <v>2013</v>
          </cell>
          <cell r="H634" t="str">
            <v>Твердая обложка</v>
          </cell>
          <cell r="I634">
            <v>1890</v>
          </cell>
          <cell r="J634" t="str">
            <v>Художественная лит-ра</v>
          </cell>
          <cell r="K634" t="str">
            <v>Фантастика и фэнтези</v>
          </cell>
        </row>
        <row r="635">
          <cell r="A635" t="str">
            <v>01-014-02</v>
          </cell>
          <cell r="B635" t="str">
            <v>01-014</v>
          </cell>
          <cell r="C635" t="str">
            <v xml:space="preserve">Мартин Дж. Р. Р.: Игра престолов </v>
          </cell>
          <cell r="D635" t="str">
            <v>Мартин Дж. Р. Р.</v>
          </cell>
          <cell r="E635" t="str">
            <v>АСТ</v>
          </cell>
          <cell r="F635" t="str">
            <v>Мартин</v>
          </cell>
          <cell r="G635">
            <v>2019</v>
          </cell>
          <cell r="H635" t="str">
            <v>Твердая обложка</v>
          </cell>
          <cell r="I635">
            <v>3850</v>
          </cell>
          <cell r="J635" t="str">
            <v>Художественная лит-ра</v>
          </cell>
          <cell r="K635" t="str">
            <v>Фантастика и фэнтези</v>
          </cell>
        </row>
        <row r="636">
          <cell r="A636" t="str">
            <v>01-014-03</v>
          </cell>
          <cell r="B636" t="str">
            <v>01-014</v>
          </cell>
          <cell r="C636" t="str">
            <v xml:space="preserve">Мартин Дж. Р. Р.: Танец с драконами. Искры над пеплом </v>
          </cell>
          <cell r="D636" t="str">
            <v>Джордж Р. Р. Мартин</v>
          </cell>
          <cell r="E636" t="str">
            <v>АСТ</v>
          </cell>
          <cell r="F636" t="str">
            <v>Мартин</v>
          </cell>
          <cell r="G636">
            <v>2014</v>
          </cell>
          <cell r="H636" t="str">
            <v>Твердая обложка</v>
          </cell>
          <cell r="I636">
            <v>2420</v>
          </cell>
          <cell r="J636" t="str">
            <v>Художественная лит-ра</v>
          </cell>
          <cell r="K636" t="str">
            <v>Фантастика и фэнтези</v>
          </cell>
        </row>
        <row r="637">
          <cell r="A637" t="str">
            <v>01-014-04</v>
          </cell>
          <cell r="B637" t="str">
            <v>01-014</v>
          </cell>
          <cell r="C637" t="str">
            <v>Кинг С.: Кладбище домашних животных</v>
          </cell>
          <cell r="D637" t="str">
            <v>Кинг С.</v>
          </cell>
          <cell r="E637" t="str">
            <v>АСТ</v>
          </cell>
          <cell r="F637" t="str">
            <v>Кино</v>
          </cell>
          <cell r="G637">
            <v>2019</v>
          </cell>
          <cell r="H637" t="str">
            <v>Твердая обложка</v>
          </cell>
          <cell r="I637">
            <v>2890</v>
          </cell>
          <cell r="J637" t="str">
            <v>Художественная лит-ра</v>
          </cell>
          <cell r="K637" t="str">
            <v>Фантастика и фэнтези</v>
          </cell>
        </row>
        <row r="638">
          <cell r="A638" t="str">
            <v>01-014-05</v>
          </cell>
          <cell r="B638" t="str">
            <v>01-014</v>
          </cell>
          <cell r="C638" t="str">
            <v>Кинг С.: КлаТбище домашних жЫвотных</v>
          </cell>
          <cell r="D638" t="str">
            <v>Кинг С.</v>
          </cell>
          <cell r="E638" t="str">
            <v>АСТ</v>
          </cell>
          <cell r="F638" t="str">
            <v>Король на все времена</v>
          </cell>
          <cell r="G638">
            <v>2016</v>
          </cell>
          <cell r="H638" t="str">
            <v>Твердая обложка</v>
          </cell>
          <cell r="I638">
            <v>1990</v>
          </cell>
          <cell r="J638" t="str">
            <v>Художественная лит-ра</v>
          </cell>
          <cell r="K638" t="str">
            <v>Фантастика и фэнтези</v>
          </cell>
        </row>
        <row r="639">
          <cell r="A639" t="str">
            <v>01-014-06</v>
          </cell>
          <cell r="B639" t="str">
            <v>01-014</v>
          </cell>
          <cell r="C639" t="str">
            <v>Сапковский А.: Последнее желание. Меч Предназначения. Кровь эльфов. Час Презрения. Крещение огнем. Башня Ласточки. Владычица Озера (все рома prednaznacheniya-krov-elfov-chas-prezreniya-kreschenie-ognem-3.html</v>
          </cell>
          <cell r="D639" t="str">
            <v>Сапковский А.</v>
          </cell>
          <cell r="E639" t="str">
            <v>АСТ</v>
          </cell>
          <cell r="F639" t="str">
            <v xml:space="preserve">Весь... </v>
          </cell>
          <cell r="G639">
            <v>2014</v>
          </cell>
          <cell r="H639" t="str">
            <v>Твердая обложка</v>
          </cell>
          <cell r="I639">
            <v>9500</v>
          </cell>
          <cell r="J639" t="str">
            <v>Художественная лит-ра</v>
          </cell>
          <cell r="K639" t="str">
            <v>Фантастика и фэнтези</v>
          </cell>
        </row>
        <row r="640">
          <cell r="A640" t="str">
            <v>01-014-07</v>
          </cell>
          <cell r="B640" t="str">
            <v>01-014</v>
          </cell>
          <cell r="C640" t="str">
            <v xml:space="preserve">Мартин Дж. Р. Р.: Танец с драконами. Грезы и пыль </v>
          </cell>
          <cell r="D640" t="str">
            <v>Мартин Дж. Р. Р.</v>
          </cell>
          <cell r="E640" t="str">
            <v>АСТ</v>
          </cell>
          <cell r="F640" t="str">
            <v>Мартин</v>
          </cell>
          <cell r="G640">
            <v>2019</v>
          </cell>
          <cell r="H640" t="str">
            <v>Твердая обложка</v>
          </cell>
          <cell r="I640">
            <v>2860</v>
          </cell>
          <cell r="J640" t="str">
            <v>Художественная лит-ра</v>
          </cell>
          <cell r="K640" t="str">
            <v>Фантастика и фэнтези</v>
          </cell>
        </row>
        <row r="641">
          <cell r="A641" t="str">
            <v>01-014-08</v>
          </cell>
          <cell r="B641" t="str">
            <v>01-014</v>
          </cell>
          <cell r="C641" t="str">
            <v>Кинг С.: Оно</v>
          </cell>
          <cell r="D641" t="str">
            <v>Кинг С.</v>
          </cell>
          <cell r="E641" t="str">
            <v>АСТ</v>
          </cell>
          <cell r="F641" t="str">
            <v>Король на все времена</v>
          </cell>
          <cell r="G641">
            <v>2011</v>
          </cell>
          <cell r="H641" t="str">
            <v>Твердая обложка</v>
          </cell>
          <cell r="I641">
            <v>3490</v>
          </cell>
          <cell r="J641" t="str">
            <v>Художественная лит-ра</v>
          </cell>
          <cell r="K641" t="str">
            <v>Фантастика и фэнтези</v>
          </cell>
        </row>
        <row r="642">
          <cell r="A642" t="str">
            <v>01-014-09</v>
          </cell>
          <cell r="B642" t="str">
            <v>01-014</v>
          </cell>
          <cell r="C642" t="str">
            <v>Брэдбери Р.: 451' по Фаренгейту</v>
          </cell>
          <cell r="D642" t="str">
            <v>Брэдбери Р.</v>
          </cell>
          <cell r="E642" t="str">
            <v>Эксмо</v>
          </cell>
          <cell r="F642" t="str">
            <v>Интеллектуальный бестселлер (мини)</v>
          </cell>
          <cell r="G642">
            <v>2016</v>
          </cell>
          <cell r="H642" t="str">
            <v>Твердая обложка</v>
          </cell>
          <cell r="I642">
            <v>1590</v>
          </cell>
          <cell r="J642" t="str">
            <v>Художественная лит-ра</v>
          </cell>
          <cell r="K642" t="str">
            <v>Фантастика и фэнтези</v>
          </cell>
        </row>
        <row r="643">
          <cell r="A643" t="str">
            <v>01-014-10</v>
          </cell>
          <cell r="B643" t="str">
            <v>01-014</v>
          </cell>
          <cell r="C643" t="str">
            <v>Сапковский А.: Последнее желание</v>
          </cell>
          <cell r="D643" t="str">
            <v>Сапковский А.</v>
          </cell>
          <cell r="E643" t="str">
            <v>АСТ</v>
          </cell>
          <cell r="F643" t="str">
            <v>Легендарные фантастические сериалы</v>
          </cell>
          <cell r="G643">
            <v>2011</v>
          </cell>
          <cell r="H643" t="str">
            <v>Твердая обложка</v>
          </cell>
          <cell r="I643">
            <v>2155</v>
          </cell>
          <cell r="J643" t="str">
            <v>Художественная лит-ра</v>
          </cell>
          <cell r="K643" t="str">
            <v>Фантастика и фэнтези</v>
          </cell>
        </row>
        <row r="644">
          <cell r="A644" t="str">
            <v>01-014-11</v>
          </cell>
          <cell r="B644" t="str">
            <v>01-014</v>
          </cell>
          <cell r="C644" t="str">
            <v>Адамс Д : Автостопом по Галактике. Ресторан "У конца Вселенной"</v>
          </cell>
          <cell r="D644" t="str">
            <v>Дуглас Адамс</v>
          </cell>
          <cell r="E644" t="str">
            <v>АСТ</v>
          </cell>
          <cell r="F644" t="str">
            <v>Эксклюзивная классика</v>
          </cell>
          <cell r="G644">
            <v>2014</v>
          </cell>
          <cell r="H644" t="str">
            <v>Мягкая обложка</v>
          </cell>
          <cell r="I644">
            <v>1105</v>
          </cell>
          <cell r="J644" t="str">
            <v>Художественная лит-ра</v>
          </cell>
          <cell r="K644" t="str">
            <v>Фантастика и фэнтези</v>
          </cell>
        </row>
        <row r="645">
          <cell r="A645" t="str">
            <v>01-014-12</v>
          </cell>
          <cell r="B645" t="str">
            <v>01-014</v>
          </cell>
          <cell r="C645" t="str">
            <v xml:space="preserve">Мартин Дж. Р. Р.: Пир стервятников </v>
          </cell>
          <cell r="D645" t="str">
            <v>Джордж Р. Р. Мартин</v>
          </cell>
          <cell r="E645" t="str">
            <v>АСТ</v>
          </cell>
          <cell r="F645" t="str">
            <v>Мастера фантазии</v>
          </cell>
          <cell r="G645">
            <v>2013</v>
          </cell>
          <cell r="H645" t="str">
            <v>Твердая обложка</v>
          </cell>
          <cell r="I645">
            <v>3740</v>
          </cell>
          <cell r="J645" t="str">
            <v>Художественная лит-ра</v>
          </cell>
          <cell r="K645" t="str">
            <v>Фантастика и фэнтези</v>
          </cell>
        </row>
        <row r="646">
          <cell r="A646" t="str">
            <v>01-014-13</v>
          </cell>
          <cell r="B646" t="str">
            <v>01-014</v>
          </cell>
          <cell r="C646" t="str">
            <v>Сапковский А.: Кровь эльфов</v>
          </cell>
          <cell r="D646" t="str">
            <v>Сапковский А.</v>
          </cell>
          <cell r="E646" t="str">
            <v>АСТ</v>
          </cell>
          <cell r="F646" t="str">
            <v>Легендарные фантастические сериалы</v>
          </cell>
          <cell r="G646">
            <v>2013</v>
          </cell>
          <cell r="H646" t="str">
            <v>Твердая обложка</v>
          </cell>
          <cell r="I646">
            <v>1960</v>
          </cell>
          <cell r="J646" t="str">
            <v>Художественная лит-ра</v>
          </cell>
          <cell r="K646" t="str">
            <v>Фантастика и фэнтези</v>
          </cell>
        </row>
        <row r="647">
          <cell r="A647" t="str">
            <v>01-014-14</v>
          </cell>
          <cell r="B647" t="str">
            <v>01-014</v>
          </cell>
          <cell r="C647" t="str">
            <v>Глуховский Д. А.: Метро 2035</v>
          </cell>
          <cell r="D647" t="str">
            <v>Глуховский Д. А.</v>
          </cell>
          <cell r="E647" t="str">
            <v>АСТ</v>
          </cell>
          <cell r="F647" t="str">
            <v>Знаменитая трилогия</v>
          </cell>
          <cell r="G647">
            <v>2019</v>
          </cell>
          <cell r="H647" t="str">
            <v>Твердая обложка</v>
          </cell>
          <cell r="I647">
            <v>4300</v>
          </cell>
          <cell r="J647" t="str">
            <v>Художественная лит-ра</v>
          </cell>
          <cell r="K647" t="str">
            <v>Фантастика и фэнтези</v>
          </cell>
        </row>
        <row r="648">
          <cell r="A648" t="str">
            <v>01-014-15</v>
          </cell>
          <cell r="B648" t="str">
            <v>01-014</v>
          </cell>
          <cell r="C648" t="str">
            <v>Сапковский А.: Меч предназначения</v>
          </cell>
          <cell r="D648" t="str">
            <v>Сапковский А.</v>
          </cell>
          <cell r="E648" t="str">
            <v>АСТ</v>
          </cell>
          <cell r="F648" t="str">
            <v>Легендарные фантастические сериалы</v>
          </cell>
          <cell r="G648">
            <v>2011</v>
          </cell>
          <cell r="H648" t="str">
            <v>Твердая обложка</v>
          </cell>
          <cell r="I648">
            <v>1960</v>
          </cell>
          <cell r="J648" t="str">
            <v>Художественная лит-ра</v>
          </cell>
          <cell r="K648" t="str">
            <v>Фантастика и фэнтези</v>
          </cell>
        </row>
        <row r="649">
          <cell r="A649" t="str">
            <v>01-014-16</v>
          </cell>
          <cell r="B649" t="str">
            <v>01-014</v>
          </cell>
          <cell r="C649" t="str">
            <v>Глуховский Д. А.: Метро 2034</v>
          </cell>
          <cell r="D649" t="str">
            <v>Глуховский Д. А.</v>
          </cell>
          <cell r="E649" t="str">
            <v>АСТ</v>
          </cell>
          <cell r="F649" t="str">
            <v>Знаменитая трилогия</v>
          </cell>
          <cell r="G649">
            <v>2019</v>
          </cell>
          <cell r="H649" t="str">
            <v>Твердая обложка</v>
          </cell>
          <cell r="I649">
            <v>4300</v>
          </cell>
          <cell r="J649" t="str">
            <v>Художественная лит-ра</v>
          </cell>
          <cell r="K649" t="str">
            <v>Фантастика и фэнтези</v>
          </cell>
        </row>
        <row r="650">
          <cell r="A650" t="str">
            <v>01-014-17</v>
          </cell>
          <cell r="B650" t="str">
            <v>01-014</v>
          </cell>
          <cell r="C650" t="str">
            <v>Сапковский А.: Крещение огнем</v>
          </cell>
          <cell r="D650" t="str">
            <v>Сапковский А.</v>
          </cell>
          <cell r="E650" t="str">
            <v>АСТ</v>
          </cell>
          <cell r="F650" t="str">
            <v>Легендарные фантастические сериалы</v>
          </cell>
          <cell r="G650">
            <v>2014</v>
          </cell>
          <cell r="H650" t="str">
            <v>Твердая обложка</v>
          </cell>
          <cell r="I650">
            <v>2010</v>
          </cell>
          <cell r="J650" t="str">
            <v>Художественная лит-ра</v>
          </cell>
          <cell r="K650" t="str">
            <v>Фантастика и фэнтези</v>
          </cell>
        </row>
        <row r="651">
          <cell r="A651" t="str">
            <v>01-014-18</v>
          </cell>
          <cell r="B651" t="str">
            <v>01-014</v>
          </cell>
          <cell r="C651" t="str">
            <v>Пратчетт Т., Гейман Н.: Благие знамения</v>
          </cell>
          <cell r="D651" t="str">
            <v>Пратчетт Т.</v>
          </cell>
          <cell r="E651" t="str">
            <v>Эксмо</v>
          </cell>
          <cell r="F651" t="str">
            <v>Кинофантастика</v>
          </cell>
          <cell r="G651">
            <v>2019</v>
          </cell>
          <cell r="H651" t="str">
            <v>Твердая обложка</v>
          </cell>
          <cell r="I651">
            <v>2510</v>
          </cell>
          <cell r="J651" t="str">
            <v>Художественная лит-ра</v>
          </cell>
          <cell r="K651" t="str">
            <v>Фантастика и фэнтези</v>
          </cell>
        </row>
        <row r="652">
          <cell r="A652" t="str">
            <v>01-014-19</v>
          </cell>
          <cell r="B652" t="str">
            <v>01-014</v>
          </cell>
          <cell r="C652" t="str">
            <v>Кинг С.: Оно</v>
          </cell>
          <cell r="D652" t="str">
            <v>Кинг С.</v>
          </cell>
          <cell r="E652" t="str">
            <v>АСТ</v>
          </cell>
          <cell r="F652" t="str">
            <v>Кино</v>
          </cell>
          <cell r="G652">
            <v>2019</v>
          </cell>
          <cell r="H652" t="str">
            <v>Твердая обложка</v>
          </cell>
          <cell r="I652">
            <v>4390</v>
          </cell>
          <cell r="J652" t="str">
            <v>Художественная лит-ра</v>
          </cell>
          <cell r="K652" t="str">
            <v>Фантастика и фэнтези</v>
          </cell>
        </row>
        <row r="653">
          <cell r="A653" t="str">
            <v>01-014-20</v>
          </cell>
          <cell r="B653" t="str">
            <v>01-014</v>
          </cell>
          <cell r="C653" t="str">
            <v>Бром Д.: Похититель детей</v>
          </cell>
          <cell r="D653" t="str">
            <v>Джеральд Бром</v>
          </cell>
          <cell r="E653" t="str">
            <v>АСТ</v>
          </cell>
          <cell r="F653" t="str">
            <v>Темные фантазии Джеральда Брома</v>
          </cell>
          <cell r="G653">
            <v>2018</v>
          </cell>
          <cell r="H653" t="str">
            <v>Твердая обложка</v>
          </cell>
          <cell r="I653">
            <v>3830</v>
          </cell>
          <cell r="J653" t="str">
            <v>Художественная лит-ра</v>
          </cell>
          <cell r="K653" t="str">
            <v>Фантастика и фэнтези</v>
          </cell>
        </row>
        <row r="654">
          <cell r="A654" t="str">
            <v>01-014-21</v>
          </cell>
          <cell r="B654" t="str">
            <v>01-014</v>
          </cell>
          <cell r="C654" t="str">
            <v>Сапковский А.: Час презрения</v>
          </cell>
          <cell r="D654" t="str">
            <v>Сапковский А.</v>
          </cell>
          <cell r="E654" t="str">
            <v>АСТ</v>
          </cell>
          <cell r="F654" t="str">
            <v>Легендарные фантастические сериалы</v>
          </cell>
          <cell r="G654">
            <v>2013</v>
          </cell>
          <cell r="H654" t="str">
            <v>Твердая обложка</v>
          </cell>
          <cell r="I654">
            <v>1960</v>
          </cell>
          <cell r="J654" t="str">
            <v>Художественная лит-ра</v>
          </cell>
          <cell r="K654" t="str">
            <v>Фантастика и фэнтези</v>
          </cell>
        </row>
        <row r="655">
          <cell r="A655" t="str">
            <v>01-014-22</v>
          </cell>
          <cell r="B655" t="str">
            <v>01-014</v>
          </cell>
          <cell r="C655" t="str">
            <v>Кинг С.: Сияние</v>
          </cell>
          <cell r="D655" t="str">
            <v>Кинг С.</v>
          </cell>
          <cell r="E655" t="str">
            <v>АСТ</v>
          </cell>
          <cell r="F655" t="str">
            <v>Король на все времена</v>
          </cell>
          <cell r="G655">
            <v>2014</v>
          </cell>
          <cell r="H655" t="str">
            <v>Твердая обложка</v>
          </cell>
          <cell r="I655">
            <v>2025</v>
          </cell>
          <cell r="J655" t="str">
            <v>Художественная лит-ра</v>
          </cell>
          <cell r="K655" t="str">
            <v>Фантастика и фэнтези</v>
          </cell>
        </row>
        <row r="656">
          <cell r="A656" t="str">
            <v>01-014-23</v>
          </cell>
          <cell r="B656" t="str">
            <v>01-014</v>
          </cell>
          <cell r="C656" t="str">
            <v xml:space="preserve">Мартин Дж. Р. Р.: Игра престолов </v>
          </cell>
          <cell r="D656" t="str">
            <v>Джордж Р. Р. Мартин</v>
          </cell>
          <cell r="E656" t="str">
            <v>АСТ</v>
          </cell>
          <cell r="F656" t="str">
            <v>Мастера фантазии</v>
          </cell>
          <cell r="G656">
            <v>2011</v>
          </cell>
          <cell r="H656" t="str">
            <v>Твердая обложка</v>
          </cell>
          <cell r="I656">
            <v>4180</v>
          </cell>
          <cell r="J656" t="str">
            <v>Художественная лит-ра</v>
          </cell>
          <cell r="K656" t="str">
            <v>Фантастика и фэнтези</v>
          </cell>
        </row>
        <row r="657">
          <cell r="A657" t="str">
            <v>01-014-24</v>
          </cell>
          <cell r="B657" t="str">
            <v>01-014</v>
          </cell>
          <cell r="C657" t="str">
            <v>Кинг С.: Секретные окна</v>
          </cell>
          <cell r="D657" t="str">
            <v>Кинг С.</v>
          </cell>
          <cell r="E657" t="str">
            <v>АСТ</v>
          </cell>
          <cell r="F657" t="str">
            <v>Вселенная Стивена Кинга</v>
          </cell>
          <cell r="G657">
            <v>2018</v>
          </cell>
          <cell r="H657" t="str">
            <v>Твердая обложка</v>
          </cell>
          <cell r="I657">
            <v>2255</v>
          </cell>
          <cell r="J657" t="str">
            <v>Художественная лит-ра</v>
          </cell>
          <cell r="K657" t="str">
            <v>Фантастика и фэнтези</v>
          </cell>
        </row>
        <row r="658">
          <cell r="A658" t="str">
            <v>01-014-25</v>
          </cell>
          <cell r="B658" t="str">
            <v>01-014</v>
          </cell>
          <cell r="C658" t="str">
            <v xml:space="preserve">Толкин Дж. Р. Р.: Властелин колец (пер. Григорьевой, Грушецкого) </v>
          </cell>
          <cell r="D658" t="str">
            <v>Джон Толкин</v>
          </cell>
          <cell r="E658" t="str">
            <v>АСТ</v>
          </cell>
          <cell r="F658" t="str">
            <v>Толкин: разные переводы</v>
          </cell>
          <cell r="G658">
            <v>2016</v>
          </cell>
          <cell r="H658" t="str">
            <v>Твердая обложка</v>
          </cell>
          <cell r="I658">
            <v>5055</v>
          </cell>
          <cell r="J658" t="str">
            <v>Художественная лит-ра</v>
          </cell>
          <cell r="K658" t="str">
            <v>Фантастика и фэнтези</v>
          </cell>
        </row>
        <row r="659">
          <cell r="A659" t="str">
            <v>01-014-26</v>
          </cell>
          <cell r="B659" t="str">
            <v>01-014</v>
          </cell>
          <cell r="C659" t="str">
            <v>Бардуго Л.: Продажное королевство</v>
          </cell>
          <cell r="D659" t="str">
            <v>Ли Бардуго</v>
          </cell>
          <cell r="E659" t="str">
            <v>АСТ</v>
          </cell>
          <cell r="F659" t="str">
            <v>Миры Ли Бардуго. Grishaverse</v>
          </cell>
          <cell r="G659">
            <v>2018</v>
          </cell>
          <cell r="H659" t="str">
            <v>Твердая обложка</v>
          </cell>
          <cell r="I659">
            <v>2245</v>
          </cell>
          <cell r="J659" t="str">
            <v>Художественная лит-ра</v>
          </cell>
          <cell r="K659" t="str">
            <v>Фантастика и фэнтези</v>
          </cell>
        </row>
        <row r="660">
          <cell r="A660" t="str">
            <v>01-014-27</v>
          </cell>
          <cell r="B660" t="str">
            <v>01-014</v>
          </cell>
          <cell r="C660" t="str">
            <v xml:space="preserve">Снайдер Б.: Мстители. Война Бесконечности. История Камней. Истоки (приквел) </v>
          </cell>
          <cell r="D660" t="str">
            <v>Снайдер Б.</v>
          </cell>
          <cell r="E660" t="str">
            <v>АСТ</v>
          </cell>
          <cell r="F660" t="str">
            <v>Вселенная Marvel</v>
          </cell>
          <cell r="G660">
            <v>2018</v>
          </cell>
          <cell r="H660" t="str">
            <v>Твердая обложка</v>
          </cell>
          <cell r="I660">
            <v>2160</v>
          </cell>
          <cell r="J660" t="str">
            <v>Художественная лит-ра</v>
          </cell>
          <cell r="K660" t="str">
            <v>Фантастика и фэнтези</v>
          </cell>
        </row>
        <row r="661">
          <cell r="A661" t="str">
            <v>01-014-28</v>
          </cell>
          <cell r="B661" t="str">
            <v>01-014</v>
          </cell>
          <cell r="C661" t="str">
            <v xml:space="preserve">Хобб Р.: Сага о Видящих. Книги 1 и 2. Королевский убийца </v>
          </cell>
          <cell r="D661" t="str">
            <v>Хобб Р.</v>
          </cell>
          <cell r="E661" t="str">
            <v>Азбука</v>
          </cell>
          <cell r="F661" t="str">
            <v>Звезды новой фэнтези</v>
          </cell>
          <cell r="G661">
            <v>2017</v>
          </cell>
          <cell r="H661" t="str">
            <v>Твердая обложка</v>
          </cell>
          <cell r="I661">
            <v>3995</v>
          </cell>
          <cell r="J661" t="str">
            <v>Художественная лит-ра</v>
          </cell>
          <cell r="K661" t="str">
            <v>Фантастика и фэнтези</v>
          </cell>
        </row>
        <row r="662">
          <cell r="A662" t="str">
            <v>01-014-29</v>
          </cell>
          <cell r="B662" t="str">
            <v>01-014</v>
          </cell>
          <cell r="C662" t="str">
            <v>Кинг С.: 11/22/63</v>
          </cell>
          <cell r="D662" t="str">
            <v>Кинг С.</v>
          </cell>
          <cell r="E662" t="str">
            <v>АСТ</v>
          </cell>
          <cell r="F662" t="str">
            <v>Король на все времена</v>
          </cell>
          <cell r="G662">
            <v>2016</v>
          </cell>
          <cell r="H662" t="str">
            <v>Твердая обложка</v>
          </cell>
          <cell r="I662">
            <v>2790</v>
          </cell>
          <cell r="J662" t="str">
            <v>Художественная лит-ра</v>
          </cell>
          <cell r="K662" t="str">
            <v>Фантастика и фэнтези</v>
          </cell>
        </row>
        <row r="663">
          <cell r="A663" t="str">
            <v>01-014-30</v>
          </cell>
          <cell r="B663" t="str">
            <v>01-014</v>
          </cell>
          <cell r="C663" t="str">
            <v>Глуховский Д. А.: Метро 2033. Метро 2034. Метро 2035</v>
          </cell>
          <cell r="D663" t="str">
            <v>Глуховский Д. А</v>
          </cell>
          <cell r="E663" t="str">
            <v>АСТ</v>
          </cell>
          <cell r="F663" t="str">
            <v>Культовые романы Дмитрия Глуховского</v>
          </cell>
          <cell r="G663">
            <v>2019</v>
          </cell>
          <cell r="H663" t="str">
            <v>Твердая обложка</v>
          </cell>
          <cell r="I663">
            <v>10000</v>
          </cell>
          <cell r="J663" t="str">
            <v>Художественная лит-ра</v>
          </cell>
          <cell r="K663" t="str">
            <v>Фантастика и фэнтези</v>
          </cell>
        </row>
        <row r="664">
          <cell r="A664" t="str">
            <v>01-014-31</v>
          </cell>
          <cell r="B664" t="str">
            <v>01-014</v>
          </cell>
          <cell r="C664" t="str">
            <v>Пратчетт Т.: Пятый элефант. Ночная Стража</v>
          </cell>
          <cell r="D664" t="str">
            <v>Терри Пратчетт</v>
          </cell>
          <cell r="E664" t="str">
            <v>Эксмо</v>
          </cell>
          <cell r="F664" t="str">
            <v>Терри Пратчетт. Коллекция</v>
          </cell>
          <cell r="G664">
            <v>2018</v>
          </cell>
          <cell r="H664" t="str">
            <v>Твердая обложка</v>
          </cell>
          <cell r="I664">
            <v>4445</v>
          </cell>
          <cell r="J664" t="str">
            <v>Художественная лит-ра</v>
          </cell>
          <cell r="K664" t="str">
            <v>Фантастика и фэнтези</v>
          </cell>
        </row>
        <row r="665">
          <cell r="A665" t="str">
            <v>01-014-32</v>
          </cell>
          <cell r="B665" t="str">
            <v>01-014</v>
          </cell>
          <cell r="C665" t="str">
            <v>Сапковский А.: Цири</v>
          </cell>
          <cell r="D665" t="str">
            <v>Сапковский А.</v>
          </cell>
          <cell r="E665" t="str">
            <v>АСТ</v>
          </cell>
          <cell r="F665" t="str">
            <v>Мастера фантазии</v>
          </cell>
          <cell r="G665">
            <v>2013</v>
          </cell>
          <cell r="H665" t="str">
            <v>Твердая обложка</v>
          </cell>
          <cell r="I665">
            <v>4975</v>
          </cell>
          <cell r="J665" t="str">
            <v>Художественная лит-ра</v>
          </cell>
          <cell r="K665" t="str">
            <v>Фантастика и фэнтези</v>
          </cell>
        </row>
        <row r="666">
          <cell r="A666" t="str">
            <v>01-014-33</v>
          </cell>
          <cell r="B666" t="str">
            <v>01-014</v>
          </cell>
          <cell r="C666" t="str">
            <v>Кук Г.: Хроники Черного Отряда</v>
          </cell>
          <cell r="D666" t="str">
            <v>Кук Г.</v>
          </cell>
          <cell r="E666" t="str">
            <v>Азбука</v>
          </cell>
          <cell r="F666" t="str">
            <v>Звезды новой фэнтези</v>
          </cell>
          <cell r="G666">
            <v>2018</v>
          </cell>
          <cell r="H666" t="str">
            <v>Твердая обложка</v>
          </cell>
          <cell r="I666">
            <v>3740</v>
          </cell>
          <cell r="J666" t="str">
            <v>Художественная лит-ра</v>
          </cell>
          <cell r="K666" t="str">
            <v>Фантастика и фэнтези</v>
          </cell>
        </row>
        <row r="667">
          <cell r="A667" t="str">
            <v>01-014-34</v>
          </cell>
          <cell r="B667" t="str">
            <v>01-014</v>
          </cell>
          <cell r="C667" t="str">
            <v>Бардуго Л.: Шестерка воронов</v>
          </cell>
          <cell r="D667" t="str">
            <v>Ли Бардуго</v>
          </cell>
          <cell r="E667" t="str">
            <v>АСТ</v>
          </cell>
          <cell r="F667" t="str">
            <v>Миры Ли Бардуго. Grishaverse</v>
          </cell>
          <cell r="G667">
            <v>2018</v>
          </cell>
          <cell r="H667" t="str">
            <v>Твердая обложка</v>
          </cell>
          <cell r="I667">
            <v>2120</v>
          </cell>
          <cell r="J667" t="str">
            <v>Художественная лит-ра</v>
          </cell>
          <cell r="K667" t="str">
            <v>Фантастика и фэнтези</v>
          </cell>
        </row>
        <row r="668">
          <cell r="A668" t="str">
            <v>01-014-35</v>
          </cell>
          <cell r="B668" t="str">
            <v>01-014</v>
          </cell>
          <cell r="C668" t="str">
            <v>Кинг С.: Долгая Прогулка</v>
          </cell>
          <cell r="D668" t="str">
            <v>Кинг С.</v>
          </cell>
          <cell r="E668" t="str">
            <v>АСТ</v>
          </cell>
          <cell r="F668" t="str">
            <v>Король на все времена</v>
          </cell>
          <cell r="G668">
            <v>2016</v>
          </cell>
          <cell r="H668" t="str">
            <v>Мягкая обложка</v>
          </cell>
          <cell r="I668">
            <v>990</v>
          </cell>
          <cell r="J668" t="str">
            <v>Художественная лит-ра</v>
          </cell>
          <cell r="K668" t="str">
            <v>Фантастика и фэнтези</v>
          </cell>
        </row>
        <row r="669">
          <cell r="A669" t="str">
            <v>01-014-36</v>
          </cell>
          <cell r="B669" t="str">
            <v>01-014</v>
          </cell>
          <cell r="C669" t="str">
            <v xml:space="preserve">Мартин Дж. Р. Р.: Танец с драконами </v>
          </cell>
          <cell r="D669" t="str">
            <v>Джордж Р. Р. Мартин</v>
          </cell>
          <cell r="E669" t="str">
            <v>АСТ</v>
          </cell>
          <cell r="F669" t="str">
            <v>Гигантская фантастика</v>
          </cell>
          <cell r="G669">
            <v>2013</v>
          </cell>
          <cell r="H669" t="str">
            <v>Твердая обложка</v>
          </cell>
          <cell r="I669">
            <v>5765</v>
          </cell>
          <cell r="J669" t="str">
            <v>Художественная лит-ра</v>
          </cell>
          <cell r="K669" t="str">
            <v>Фантастика и фэнтези</v>
          </cell>
        </row>
        <row r="670">
          <cell r="A670" t="str">
            <v>01-014-37</v>
          </cell>
          <cell r="B670" t="str">
            <v>01-014</v>
          </cell>
          <cell r="C670" t="str">
            <v>Сапковский А.: Владычица Озера</v>
          </cell>
          <cell r="D670" t="str">
            <v>Сапковский А.</v>
          </cell>
          <cell r="E670" t="str">
            <v>АСТ</v>
          </cell>
          <cell r="F670" t="str">
            <v>Легендарные фантастические сериалы</v>
          </cell>
          <cell r="G670">
            <v>2013</v>
          </cell>
          <cell r="H670" t="str">
            <v>Твердая обложка</v>
          </cell>
          <cell r="I670">
            <v>1895</v>
          </cell>
          <cell r="J670" t="str">
            <v>Художественная лит-ра</v>
          </cell>
          <cell r="K670" t="str">
            <v>Фантастика и фэнтези</v>
          </cell>
        </row>
        <row r="671">
          <cell r="A671" t="str">
            <v>01-014-38</v>
          </cell>
          <cell r="B671" t="str">
            <v>01-014</v>
          </cell>
          <cell r="C671" t="str">
            <v>Пратчетт Т.: Посох и шляпа. Эрик</v>
          </cell>
          <cell r="D671" t="str">
            <v>Пратчетт Т.</v>
          </cell>
          <cell r="E671" t="str">
            <v>Эксмо</v>
          </cell>
          <cell r="F671" t="str">
            <v>Терри Пратчетт. Коллекция</v>
          </cell>
          <cell r="G671">
            <v>2016</v>
          </cell>
          <cell r="H671" t="str">
            <v>Твердая обложка</v>
          </cell>
          <cell r="I671">
            <v>3425</v>
          </cell>
          <cell r="J671" t="str">
            <v>Художественная лит-ра</v>
          </cell>
          <cell r="K671" t="str">
            <v>Фантастика и фэнтези</v>
          </cell>
        </row>
        <row r="672">
          <cell r="A672" t="str">
            <v>01-014-39</v>
          </cell>
          <cell r="B672" t="str">
            <v>01-014</v>
          </cell>
          <cell r="C672" t="str">
            <v xml:space="preserve">Хобб Р.: Сага о живых кораблях. Книга 2. Безумный корабль </v>
          </cell>
          <cell r="D672" t="str">
            <v>Робин Хобб</v>
          </cell>
          <cell r="E672" t="str">
            <v>Азбука</v>
          </cell>
          <cell r="F672" t="str">
            <v>Звезды новой фэнтези</v>
          </cell>
          <cell r="G672">
            <v>2017</v>
          </cell>
          <cell r="H672" t="str">
            <v>Твердая обложка</v>
          </cell>
          <cell r="I672">
            <v>4040</v>
          </cell>
          <cell r="J672" t="str">
            <v>Художественная лит-ра</v>
          </cell>
          <cell r="K672" t="str">
            <v>Фантастика и фэнтези</v>
          </cell>
        </row>
        <row r="673">
          <cell r="A673" t="str">
            <v>01-014-40</v>
          </cell>
          <cell r="B673" t="str">
            <v>01-014</v>
          </cell>
          <cell r="C673" t="str">
            <v>Кинг С.: Ловец снов</v>
          </cell>
          <cell r="D673" t="str">
            <v>Кинг С.</v>
          </cell>
          <cell r="E673" t="str">
            <v>АСТ</v>
          </cell>
          <cell r="F673" t="str">
            <v>Король на все времена</v>
          </cell>
          <cell r="G673">
            <v>2016</v>
          </cell>
          <cell r="H673" t="str">
            <v>Мягкая обложка</v>
          </cell>
          <cell r="I673">
            <v>1520</v>
          </cell>
          <cell r="J673" t="str">
            <v>Художественная лит-ра</v>
          </cell>
          <cell r="K673" t="str">
            <v>Фантастика и фэнтези</v>
          </cell>
        </row>
        <row r="674">
          <cell r="A674" t="str">
            <v>01-014-41</v>
          </cell>
          <cell r="B674" t="str">
            <v>01-014</v>
          </cell>
          <cell r="C674" t="str">
            <v>Кинг С.: Глаза дракона</v>
          </cell>
          <cell r="D674" t="str">
            <v>Кинг С.</v>
          </cell>
          <cell r="E674" t="str">
            <v>АСТ</v>
          </cell>
          <cell r="F674" t="str">
            <v>Король на все времена</v>
          </cell>
          <cell r="G674">
            <v>2019</v>
          </cell>
          <cell r="H674" t="str">
            <v>Твердая обложка</v>
          </cell>
          <cell r="I674">
            <v>2450</v>
          </cell>
          <cell r="J674" t="str">
            <v>Художественная лит-ра</v>
          </cell>
          <cell r="K674" t="str">
            <v>Фантастика и фэнтези</v>
          </cell>
        </row>
        <row r="675">
          <cell r="A675" t="str">
            <v>01-014-42</v>
          </cell>
          <cell r="B675" t="str">
            <v>01-014</v>
          </cell>
          <cell r="C675" t="str">
            <v>Брэдбери Р.: Темный карнавал</v>
          </cell>
          <cell r="D675" t="str">
            <v>Рэй Брэдбери</v>
          </cell>
          <cell r="E675" t="str">
            <v>Эксмо</v>
          </cell>
          <cell r="F675" t="str">
            <v>Pocket book</v>
          </cell>
          <cell r="G675">
            <v>2013</v>
          </cell>
          <cell r="H675" t="str">
            <v>Мягкая обложка</v>
          </cell>
          <cell r="I675">
            <v>840</v>
          </cell>
          <cell r="J675" t="str">
            <v>Художественная лит-ра</v>
          </cell>
          <cell r="K675" t="str">
            <v>Фантастика и фэнтези</v>
          </cell>
        </row>
        <row r="676">
          <cell r="A676" t="str">
            <v>01-014-43</v>
          </cell>
          <cell r="B676" t="str">
            <v>01-014</v>
          </cell>
          <cell r="C676" t="str">
            <v xml:space="preserve">Варшавский И., Гансовский С.: Тревожных симптомов нет. День гнева </v>
          </cell>
          <cell r="D676" t="str">
            <v>Варшавский И., Гансовский С.</v>
          </cell>
          <cell r="E676" t="str">
            <v>Азбука</v>
          </cell>
          <cell r="F676" t="str">
            <v>Мир Фантастики</v>
          </cell>
          <cell r="G676">
            <v>2018</v>
          </cell>
          <cell r="H676" t="str">
            <v>Твердая обложка</v>
          </cell>
          <cell r="I676">
            <v>3830</v>
          </cell>
          <cell r="J676" t="str">
            <v>Художественная лит-ра</v>
          </cell>
          <cell r="K676" t="str">
            <v>Фантастика и фэнтези</v>
          </cell>
        </row>
        <row r="677">
          <cell r="A677" t="str">
            <v>01-014-44</v>
          </cell>
          <cell r="B677" t="str">
            <v>01-014</v>
          </cell>
          <cell r="C677" t="str">
            <v xml:space="preserve">Мартин Дж. Р. Р.: Игра престолов. Битва королей </v>
          </cell>
          <cell r="D677" t="str">
            <v>Джордж Р. Р. Мартин</v>
          </cell>
          <cell r="E677" t="str">
            <v>АСТ</v>
          </cell>
          <cell r="F677" t="str">
            <v>Гигантская фантастика</v>
          </cell>
          <cell r="G677">
            <v>2013</v>
          </cell>
          <cell r="H677" t="str">
            <v>Твердая обложка</v>
          </cell>
          <cell r="I677">
            <v>6750</v>
          </cell>
          <cell r="J677" t="str">
            <v>Художественная лит-ра</v>
          </cell>
          <cell r="K677" t="str">
            <v>Фантастика и фэнтези</v>
          </cell>
        </row>
        <row r="678">
          <cell r="A678" t="str">
            <v>01-014-45</v>
          </cell>
          <cell r="B678" t="str">
            <v>01-014</v>
          </cell>
          <cell r="C678" t="str">
            <v>Кинг С.: Противостояние</v>
          </cell>
          <cell r="D678" t="str">
            <v>Кинг С.</v>
          </cell>
          <cell r="E678" t="str">
            <v>АСТ</v>
          </cell>
          <cell r="F678" t="str">
            <v>Король на все времена</v>
          </cell>
          <cell r="G678">
            <v>2014</v>
          </cell>
          <cell r="H678" t="str">
            <v>Твердая обложка</v>
          </cell>
          <cell r="I678">
            <v>3515</v>
          </cell>
          <cell r="J678" t="str">
            <v>Художественная лит-ра</v>
          </cell>
          <cell r="K678" t="str">
            <v>Фантастика и фэнтези</v>
          </cell>
        </row>
        <row r="679">
          <cell r="A679" t="str">
            <v>01-014-46</v>
          </cell>
          <cell r="B679" t="str">
            <v>01-014</v>
          </cell>
          <cell r="C679" t="str">
            <v>Хобб Р.: Сага о Фитце и шуте. Книга 2. Странствия шута</v>
          </cell>
          <cell r="D679" t="str">
            <v>Хобб Р.</v>
          </cell>
          <cell r="E679" t="str">
            <v>Азбука</v>
          </cell>
          <cell r="F679" t="str">
            <v>Звезды новой фэнтези</v>
          </cell>
          <cell r="G679">
            <v>2019</v>
          </cell>
          <cell r="H679" t="str">
            <v>Твердая обложка</v>
          </cell>
          <cell r="I679">
            <v>4750</v>
          </cell>
          <cell r="J679" t="str">
            <v>Художественная лит-ра</v>
          </cell>
          <cell r="K679" t="str">
            <v>Фантастика и фэнтези</v>
          </cell>
        </row>
        <row r="680">
          <cell r="A680" t="str">
            <v>01-014-47</v>
          </cell>
          <cell r="B680" t="str">
            <v>01-014</v>
          </cell>
          <cell r="C680" t="str">
            <v xml:space="preserve">Бэнкрофт Дж.: Вавилонские книги. Книга 2. Рука Сфинкса </v>
          </cell>
          <cell r="D680" t="str">
            <v>Бэнкрофт Дж.</v>
          </cell>
          <cell r="E680" t="str">
            <v>Азбука</v>
          </cell>
          <cell r="F680" t="str">
            <v>Звезды новой фэнтези</v>
          </cell>
          <cell r="G680">
            <v>2019</v>
          </cell>
          <cell r="H680" t="str">
            <v>Твердая обложка</v>
          </cell>
          <cell r="I680">
            <v>3990</v>
          </cell>
          <cell r="J680" t="str">
            <v>Художественная лит-ра</v>
          </cell>
          <cell r="K680" t="str">
            <v>Фантастика и фэнтези</v>
          </cell>
        </row>
        <row r="681">
          <cell r="A681" t="str">
            <v>01-014-48</v>
          </cell>
          <cell r="B681" t="str">
            <v>01-014</v>
          </cell>
          <cell r="C681" t="str">
            <v>Кук Г.: Возвращение Черного Отряда: Суровые времена. Тьма</v>
          </cell>
          <cell r="D681" t="str">
            <v>Кук Г.</v>
          </cell>
          <cell r="E681" t="str">
            <v>Азбука</v>
          </cell>
          <cell r="F681" t="str">
            <v>Звезды новой фэнтези</v>
          </cell>
          <cell r="G681">
            <v>2019</v>
          </cell>
          <cell r="H681" t="str">
            <v>Твердая обложка</v>
          </cell>
          <cell r="I681">
            <v>4550</v>
          </cell>
          <cell r="J681" t="str">
            <v>Художественная лит-ра</v>
          </cell>
          <cell r="K681" t="str">
            <v>Фантастика и фэнтези</v>
          </cell>
        </row>
        <row r="682">
          <cell r="A682" t="str">
            <v>01-014-49</v>
          </cell>
          <cell r="B682" t="str">
            <v>01-014</v>
          </cell>
          <cell r="C682" t="str">
            <v xml:space="preserve">Харкнесс Д.: Книга Жизни. Цикл Все души. Кн.3 </v>
          </cell>
          <cell r="D682" t="str">
            <v>Харкнесс Д.</v>
          </cell>
          <cell r="E682" t="str">
            <v>Азбука</v>
          </cell>
          <cell r="F682" t="str">
            <v>The Big Book</v>
          </cell>
          <cell r="G682">
            <v>2019</v>
          </cell>
          <cell r="H682" t="str">
            <v>Твердая обложка</v>
          </cell>
          <cell r="I682">
            <v>3450</v>
          </cell>
          <cell r="J682" t="str">
            <v>Художественная лит-ра</v>
          </cell>
          <cell r="K682" t="str">
            <v>Фантастика и фэнтези</v>
          </cell>
        </row>
        <row r="683">
          <cell r="A683" t="str">
            <v>01-014-50</v>
          </cell>
          <cell r="B683" t="str">
            <v>01-014</v>
          </cell>
          <cell r="C683" t="str">
            <v xml:space="preserve">Стругацкий А. Н., Стругацкий Б. Н.: Собрание сочинений 1969-1973 </v>
          </cell>
          <cell r="D683" t="str">
            <v>Стругацкий А. Н.</v>
          </cell>
          <cell r="E683" t="str">
            <v>АСТ</v>
          </cell>
          <cell r="F683" t="str">
            <v>Стругацкие - собрание сочинений</v>
          </cell>
          <cell r="G683">
            <v>2019</v>
          </cell>
          <cell r="H683" t="str">
            <v>Твердая обложка</v>
          </cell>
          <cell r="I683">
            <v>4350</v>
          </cell>
          <cell r="J683" t="str">
            <v>Художественная лит-ра</v>
          </cell>
          <cell r="K683" t="str">
            <v>Фантастика и фэнтези</v>
          </cell>
        </row>
        <row r="684">
          <cell r="A684" t="str">
            <v>01-014-51</v>
          </cell>
          <cell r="B684" t="str">
            <v>01-014</v>
          </cell>
          <cell r="C684" t="str">
            <v xml:space="preserve">Глуховский Д. А.: Метро 2033. Метро 2034. Метро 2035 </v>
          </cell>
          <cell r="D684" t="str">
            <v>Глуховский Д. А.</v>
          </cell>
          <cell r="E684" t="str">
            <v>АСТ</v>
          </cell>
          <cell r="F684" t="str">
            <v>Глуховский (подарочный)</v>
          </cell>
          <cell r="G684">
            <v>2017</v>
          </cell>
          <cell r="H684" t="str">
            <v>Твердая обложка</v>
          </cell>
          <cell r="I684">
            <v>8895</v>
          </cell>
          <cell r="J684" t="str">
            <v>Художественная лит-ра</v>
          </cell>
          <cell r="K684" t="str">
            <v>Фантастика и фэнтези</v>
          </cell>
        </row>
        <row r="685">
          <cell r="A685" t="str">
            <v>01-014-52</v>
          </cell>
          <cell r="B685" t="str">
            <v>01-014</v>
          </cell>
          <cell r="C685" t="str">
            <v>Кинг С.: Колдун и кристалл</v>
          </cell>
          <cell r="D685" t="str">
            <v>Кинг С.</v>
          </cell>
          <cell r="E685" t="str">
            <v>АСТ</v>
          </cell>
          <cell r="F685" t="str">
            <v>Король на все времена</v>
          </cell>
          <cell r="G685">
            <v>2013</v>
          </cell>
          <cell r="H685" t="str">
            <v>Твердая обложка</v>
          </cell>
          <cell r="I685">
            <v>2160</v>
          </cell>
          <cell r="J685" t="str">
            <v>Художественная лит-ра</v>
          </cell>
          <cell r="K685" t="str">
            <v>Фантастика и фэнтези</v>
          </cell>
        </row>
        <row r="686">
          <cell r="A686" t="str">
            <v>01-014-53</v>
          </cell>
          <cell r="B686" t="str">
            <v>01-014</v>
          </cell>
          <cell r="C686" t="str">
            <v>Адамс Д.: Автостопом по Галактике. Опять в путь</v>
          </cell>
          <cell r="D686" t="str">
            <v>Дуглас Адамс</v>
          </cell>
          <cell r="E686" t="str">
            <v>АСТ</v>
          </cell>
          <cell r="F686" t="str">
            <v>Эксклюзивная классика</v>
          </cell>
          <cell r="G686">
            <v>2015</v>
          </cell>
          <cell r="H686" t="str">
            <v>Мягкая обложка</v>
          </cell>
          <cell r="I686">
            <v>1320</v>
          </cell>
          <cell r="J686" t="str">
            <v>Художественная лит-ра</v>
          </cell>
          <cell r="K686" t="str">
            <v>Фантастика и фэнтези</v>
          </cell>
        </row>
        <row r="687">
          <cell r="A687" t="str">
            <v>01-014-54</v>
          </cell>
          <cell r="B687" t="str">
            <v>01-014</v>
          </cell>
          <cell r="C687" t="str">
            <v>Бром Д.: Крампус, Повелитель Йоля</v>
          </cell>
          <cell r="D687" t="str">
            <v>Джеральд Бром</v>
          </cell>
          <cell r="E687" t="str">
            <v>АСТ</v>
          </cell>
          <cell r="F687" t="str">
            <v>Темные фантазии Джеральда Брома</v>
          </cell>
          <cell r="G687">
            <v>2018</v>
          </cell>
          <cell r="H687" t="str">
            <v>Твердая обложка</v>
          </cell>
          <cell r="I687">
            <v>3990</v>
          </cell>
          <cell r="J687" t="str">
            <v>Художественная лит-ра</v>
          </cell>
          <cell r="K687" t="str">
            <v>Фантастика и фэнтези</v>
          </cell>
        </row>
        <row r="688">
          <cell r="A688" t="str">
            <v>01-014-55</v>
          </cell>
          <cell r="B688" t="str">
            <v>01-014</v>
          </cell>
          <cell r="C688" t="str">
            <v>Пратчетт Т.: Шмяк! Дело табак</v>
          </cell>
          <cell r="D688" t="str">
            <v>Терри Пратчетт</v>
          </cell>
          <cell r="E688" t="str">
            <v>Эксмо</v>
          </cell>
          <cell r="F688" t="str">
            <v>Терри Пратчетт. Коллекция</v>
          </cell>
          <cell r="G688">
            <v>2018</v>
          </cell>
          <cell r="H688" t="str">
            <v>Твердая обложка</v>
          </cell>
          <cell r="I688">
            <v>3300</v>
          </cell>
          <cell r="J688" t="str">
            <v>Художественная лит-ра</v>
          </cell>
          <cell r="K688" t="str">
            <v>Фантастика и фэнтези</v>
          </cell>
        </row>
        <row r="689">
          <cell r="A689" t="str">
            <v>01-014-56</v>
          </cell>
          <cell r="B689" t="str">
            <v>01-014</v>
          </cell>
          <cell r="C689" t="str">
            <v>Кинг У.: World of Warcraft. Иллидан</v>
          </cell>
          <cell r="D689" t="str">
            <v>Кинг У.</v>
          </cell>
          <cell r="E689" t="str">
            <v>АСТ</v>
          </cell>
          <cell r="F689" t="str">
            <v>World of Warcraft</v>
          </cell>
          <cell r="G689">
            <v>2016</v>
          </cell>
          <cell r="H689" t="str">
            <v>Твердая обложка</v>
          </cell>
          <cell r="I689">
            <v>2415</v>
          </cell>
          <cell r="J689" t="str">
            <v>Художественная лит-ра</v>
          </cell>
          <cell r="K689" t="str">
            <v>Фантастика и фэнтези</v>
          </cell>
        </row>
        <row r="690">
          <cell r="A690" t="str">
            <v>01-014-57</v>
          </cell>
          <cell r="B690" t="str">
            <v>01-014</v>
          </cell>
          <cell r="C690" t="str">
            <v>Грейсон Д.: Доктор Стрэндж: Участь снов</v>
          </cell>
          <cell r="D690" t="str">
            <v>Грейсон Д.</v>
          </cell>
          <cell r="E690" t="str">
            <v>АСТ</v>
          </cell>
          <cell r="F690" t="str">
            <v>Вселенная Marvel</v>
          </cell>
          <cell r="G690">
            <v>2016</v>
          </cell>
          <cell r="H690" t="str">
            <v>Твердая обложка</v>
          </cell>
          <cell r="I690">
            <v>1990</v>
          </cell>
          <cell r="J690" t="str">
            <v>Художественная лит-ра</v>
          </cell>
          <cell r="K690" t="str">
            <v>Фантастика и фэнтези</v>
          </cell>
        </row>
        <row r="691">
          <cell r="A691" t="str">
            <v>01-014-58</v>
          </cell>
          <cell r="B691" t="str">
            <v>01-014</v>
          </cell>
          <cell r="C691" t="str">
            <v>Лавкрафт Г. Ф.: Зов Ктулху</v>
          </cell>
          <cell r="D691" t="str">
            <v>Лавкрафт Г. Ф.</v>
          </cell>
          <cell r="E691" t="str">
            <v>АСТ</v>
          </cell>
          <cell r="F691" t="str">
            <v>Мастера магического реализма</v>
          </cell>
          <cell r="G691">
            <v>2016</v>
          </cell>
          <cell r="H691" t="str">
            <v>Твердая обложка</v>
          </cell>
          <cell r="I691">
            <v>2390</v>
          </cell>
          <cell r="J691" t="str">
            <v>Художественная лит-ра</v>
          </cell>
          <cell r="K691" t="str">
            <v>Фантастика и фэнтези</v>
          </cell>
        </row>
        <row r="692">
          <cell r="A692" t="str">
            <v>01-014-59</v>
          </cell>
          <cell r="B692" t="str">
            <v>01-014</v>
          </cell>
          <cell r="C692" t="str">
            <v>Найдерман Э.: Адвокат дьявола</v>
          </cell>
          <cell r="D692" t="str">
            <v>Найдерман Э.:</v>
          </cell>
          <cell r="E692" t="str">
            <v>Бомбора</v>
          </cell>
          <cell r="F692" t="str">
            <v>Девять с половиной недель</v>
          </cell>
          <cell r="G692">
            <v>2016</v>
          </cell>
          <cell r="H692" t="str">
            <v>Твердая обложка</v>
          </cell>
          <cell r="I692">
            <v>1580</v>
          </cell>
          <cell r="J692" t="str">
            <v>Художественная лит-ра</v>
          </cell>
          <cell r="K692" t="str">
            <v>Фантастика и фэнтези</v>
          </cell>
        </row>
        <row r="693">
          <cell r="A693" t="str">
            <v>01-014-60</v>
          </cell>
          <cell r="B693" t="str">
            <v>01-014</v>
          </cell>
          <cell r="C693" t="str">
            <v xml:space="preserve">Мартин Дж. Р. Р.: Буря мечей </v>
          </cell>
          <cell r="D693" t="str">
            <v>Джордж Р. Р. Мартин</v>
          </cell>
          <cell r="E693" t="str">
            <v>АСТ</v>
          </cell>
          <cell r="F693" t="str">
            <v>Мастера фантазии</v>
          </cell>
          <cell r="G693">
            <v>2008</v>
          </cell>
          <cell r="H693" t="str">
            <v>Твердая обложка</v>
          </cell>
          <cell r="I693">
            <v>4185</v>
          </cell>
          <cell r="J693" t="str">
            <v>Художественная лит-ра</v>
          </cell>
          <cell r="K693" t="str">
            <v>Фантастика и фэнтези</v>
          </cell>
        </row>
        <row r="694">
          <cell r="A694" t="str">
            <v>01-014-61</v>
          </cell>
          <cell r="B694" t="str">
            <v>01-014</v>
          </cell>
          <cell r="C694" t="str">
            <v>Адамс Д.: Автостопом по Галактике. Ресторан "У конца Вселенной"</v>
          </cell>
          <cell r="D694" t="str">
            <v>Дуглас Адамс</v>
          </cell>
          <cell r="E694" t="str">
            <v>АСТ</v>
          </cell>
          <cell r="F694" t="str">
            <v>Автостопом по Галактике с Дугласом Адамсом</v>
          </cell>
          <cell r="G694">
            <v>2008</v>
          </cell>
          <cell r="H694" t="str">
            <v>Твердая обложка</v>
          </cell>
          <cell r="I694">
            <v>1870</v>
          </cell>
          <cell r="J694" t="str">
            <v>Художественная лит-ра</v>
          </cell>
          <cell r="K694" t="str">
            <v>Фантастика и фэнтези</v>
          </cell>
        </row>
        <row r="695">
          <cell r="A695" t="str">
            <v>01-014-62</v>
          </cell>
          <cell r="B695" t="str">
            <v>01-014</v>
          </cell>
          <cell r="C695" t="str">
            <v>Кинг С.: Игра Джералда</v>
          </cell>
          <cell r="D695" t="str">
            <v>Кинг С.</v>
          </cell>
          <cell r="E695" t="str">
            <v>АСТ</v>
          </cell>
          <cell r="F695" t="str">
            <v>Король на все времена</v>
          </cell>
          <cell r="G695">
            <v>2014</v>
          </cell>
          <cell r="H695" t="str">
            <v>Твердая обложка</v>
          </cell>
          <cell r="I695">
            <v>1755</v>
          </cell>
          <cell r="J695" t="str">
            <v>Художественная лит-ра</v>
          </cell>
          <cell r="K695" t="str">
            <v>Фантастика и фэнтези</v>
          </cell>
        </row>
        <row r="696">
          <cell r="A696" t="str">
            <v>01-014-63</v>
          </cell>
          <cell r="B696" t="str">
            <v>01-014</v>
          </cell>
          <cell r="C696" t="str">
            <v xml:space="preserve">Толкин Дж. Р. Р.: Хоббит (с илл. Алана Ли) </v>
          </cell>
          <cell r="D696" t="str">
            <v>Джон Толкин</v>
          </cell>
          <cell r="E696" t="str">
            <v>АСТ</v>
          </cell>
          <cell r="F696" t="str">
            <v>Толкин - творец Средиземья</v>
          </cell>
          <cell r="G696">
            <v>2018</v>
          </cell>
          <cell r="H696" t="str">
            <v>Твердая обложка</v>
          </cell>
          <cell r="I696">
            <v>3120</v>
          </cell>
          <cell r="J696" t="str">
            <v>Художественная лит-ра</v>
          </cell>
          <cell r="K696" t="str">
            <v>Фантастика и фэнтези</v>
          </cell>
        </row>
        <row r="697">
          <cell r="A697" t="str">
            <v>01-014-64</v>
          </cell>
          <cell r="B697" t="str">
            <v>01-014</v>
          </cell>
          <cell r="C697" t="str">
            <v>Гейман Н.: Американские боги</v>
          </cell>
          <cell r="D697" t="str">
            <v>Гейман Н.</v>
          </cell>
          <cell r="E697" t="str">
            <v>АСТ</v>
          </cell>
          <cell r="F697" t="str">
            <v>Мастера магического реализма</v>
          </cell>
          <cell r="G697">
            <v>2017</v>
          </cell>
          <cell r="H697" t="str">
            <v>Твердая обложка</v>
          </cell>
          <cell r="I697">
            <v>3850</v>
          </cell>
          <cell r="J697" t="str">
            <v>Художественная лит-ра</v>
          </cell>
          <cell r="K697" t="str">
            <v>Фантастика и фэнтези</v>
          </cell>
        </row>
        <row r="698">
          <cell r="A698" t="str">
            <v>01-015-01</v>
          </cell>
          <cell r="B698" t="str">
            <v>01-015</v>
          </cell>
          <cell r="C698" t="str">
            <v>Кинг С.: Зеленая миля</v>
          </cell>
          <cell r="D698" t="str">
            <v>Кинг С.</v>
          </cell>
          <cell r="E698" t="str">
            <v>АСТ</v>
          </cell>
          <cell r="F698" t="str">
            <v>Эксклюзивная классика</v>
          </cell>
          <cell r="G698">
            <v>2015</v>
          </cell>
          <cell r="H698" t="str">
            <v>Мягкая обложка</v>
          </cell>
          <cell r="I698">
            <v>1190</v>
          </cell>
          <cell r="J698" t="str">
            <v>Художественная лит-ра</v>
          </cell>
          <cell r="K698" t="str">
            <v>Эксклюзивная классика</v>
          </cell>
        </row>
        <row r="699">
          <cell r="A699" t="str">
            <v>01-015-02</v>
          </cell>
          <cell r="B699" t="str">
            <v>01-015</v>
          </cell>
          <cell r="C699" t="str">
            <v>Голден А.: Мемуары гейши</v>
          </cell>
          <cell r="D699" t="str">
            <v>Голден А.</v>
          </cell>
          <cell r="E699" t="str">
            <v>АСТ</v>
          </cell>
          <cell r="F699" t="str">
            <v>Эксклюзивная классика</v>
          </cell>
          <cell r="G699">
            <v>2015</v>
          </cell>
          <cell r="H699" t="str">
            <v>Мягкая обложка</v>
          </cell>
          <cell r="I699">
            <v>1755</v>
          </cell>
          <cell r="J699" t="str">
            <v>Художественная лит-ра</v>
          </cell>
          <cell r="K699" t="str">
            <v>Эксклюзивная классика</v>
          </cell>
        </row>
        <row r="700">
          <cell r="A700" t="str">
            <v>01-015-03</v>
          </cell>
          <cell r="B700" t="str">
            <v>01-015</v>
          </cell>
          <cell r="C700" t="str">
            <v>Хаксли О.: Остров</v>
          </cell>
          <cell r="D700" t="str">
            <v>Олдос Хаксли</v>
          </cell>
          <cell r="E700" t="str">
            <v>АСТ</v>
          </cell>
          <cell r="F700" t="str">
            <v>Эксклюзивная классика</v>
          </cell>
          <cell r="G700">
            <v>2015</v>
          </cell>
          <cell r="H700" t="str">
            <v>Мягкая обложка</v>
          </cell>
          <cell r="I700">
            <v>1280</v>
          </cell>
          <cell r="J700" t="str">
            <v>Художественная лит-ра</v>
          </cell>
          <cell r="K700" t="str">
            <v>Эксклюзивная классика</v>
          </cell>
        </row>
        <row r="701">
          <cell r="A701" t="str">
            <v>01-015-04</v>
          </cell>
          <cell r="B701" t="str">
            <v>01-015</v>
          </cell>
          <cell r="C701" t="str">
            <v xml:space="preserve">Уэллс Г. Дж.: Машина времени. Человек-невидимка </v>
          </cell>
          <cell r="D701" t="str">
            <v xml:space="preserve">Уэллс Г. Дж. </v>
          </cell>
          <cell r="E701" t="str">
            <v>АСТ</v>
          </cell>
          <cell r="F701" t="str">
            <v>Эксклюзивная классика</v>
          </cell>
          <cell r="G701">
            <v>2015</v>
          </cell>
          <cell r="H701" t="str">
            <v>Мягкая обложка</v>
          </cell>
          <cell r="I701">
            <v>1000</v>
          </cell>
          <cell r="J701" t="str">
            <v>Художественная лит-ра</v>
          </cell>
          <cell r="K701" t="str">
            <v>Эксклюзивная классика</v>
          </cell>
        </row>
        <row r="702">
          <cell r="A702" t="str">
            <v>01-015-05</v>
          </cell>
          <cell r="B702" t="str">
            <v>01-015</v>
          </cell>
          <cell r="C702" t="str">
            <v>Сафон К. Р.: Тень ветра</v>
          </cell>
          <cell r="D702" t="str">
            <v>Карлос Руис Сафон</v>
          </cell>
          <cell r="E702" t="str">
            <v>АСТ</v>
          </cell>
          <cell r="F702" t="str">
            <v>Эксклюзивная классика</v>
          </cell>
          <cell r="G702">
            <v>2015</v>
          </cell>
          <cell r="H702" t="str">
            <v>Мягкая обложка</v>
          </cell>
          <cell r="I702">
            <v>1400</v>
          </cell>
          <cell r="J702" t="str">
            <v>Художественная лит-ра</v>
          </cell>
          <cell r="K702" t="str">
            <v>Эксклюзивная классика</v>
          </cell>
        </row>
        <row r="703">
          <cell r="A703" t="str">
            <v>01-015-06</v>
          </cell>
          <cell r="B703" t="str">
            <v>01-015</v>
          </cell>
          <cell r="C703" t="str">
            <v>Гюго В.: Человек, который смеется</v>
          </cell>
          <cell r="D703" t="str">
            <v>Гюго В.</v>
          </cell>
          <cell r="E703" t="str">
            <v>АСТ</v>
          </cell>
          <cell r="F703" t="str">
            <v>Эксклюзивная классика</v>
          </cell>
          <cell r="G703">
            <v>2015</v>
          </cell>
          <cell r="H703" t="str">
            <v>Мягкая обложка</v>
          </cell>
          <cell r="I703">
            <v>1040</v>
          </cell>
          <cell r="J703" t="str">
            <v>Художественная лит-ра</v>
          </cell>
          <cell r="K703" t="str">
            <v>Эксклюзивная классика</v>
          </cell>
        </row>
        <row r="704">
          <cell r="A704" t="str">
            <v>01-015-07</v>
          </cell>
          <cell r="B704" t="str">
            <v>01-015</v>
          </cell>
          <cell r="C704" t="str">
            <v>Сакс О.: Человек, который принял жену за шляпу</v>
          </cell>
          <cell r="D704" t="str">
            <v>Оливер Сакс</v>
          </cell>
          <cell r="E704" t="str">
            <v>АСТ</v>
          </cell>
          <cell r="F704" t="str">
            <v>Эксклюзивная классика</v>
          </cell>
          <cell r="G704">
            <v>2015</v>
          </cell>
          <cell r="H704" t="str">
            <v>Мягкая обложка</v>
          </cell>
          <cell r="I704">
            <v>1400</v>
          </cell>
          <cell r="J704" t="str">
            <v>Художественная лит-ра</v>
          </cell>
          <cell r="K704" t="str">
            <v>Эксклюзивная классика</v>
          </cell>
        </row>
        <row r="705">
          <cell r="A705" t="str">
            <v>01-015-08</v>
          </cell>
          <cell r="B705" t="str">
            <v>01-015</v>
          </cell>
          <cell r="C705" t="str">
            <v>Гарсиа Маркес Г.: Любовь во время чумы</v>
          </cell>
          <cell r="D705" t="str">
            <v>Гарсиа Маркес Г.</v>
          </cell>
          <cell r="E705" t="str">
            <v>АСТ</v>
          </cell>
          <cell r="F705" t="str">
            <v>Эксклюзивная классика</v>
          </cell>
          <cell r="G705">
            <v>2015</v>
          </cell>
          <cell r="H705" t="str">
            <v>Мягкая обложка</v>
          </cell>
          <cell r="I705">
            <v>1850</v>
          </cell>
          <cell r="J705" t="str">
            <v>Художественная лит-ра</v>
          </cell>
          <cell r="K705" t="str">
            <v>Эксклюзивная классика</v>
          </cell>
        </row>
        <row r="706">
          <cell r="A706" t="str">
            <v>01-016-01</v>
          </cell>
          <cell r="B706" t="str">
            <v>01-016</v>
          </cell>
          <cell r="C706" t="str">
            <v>Толстой Л. Н.: Война и мир. Том III-IV</v>
          </cell>
          <cell r="D706" t="str">
            <v>Лев Толстой</v>
          </cell>
          <cell r="E706" t="str">
            <v>Эксмо</v>
          </cell>
          <cell r="F706" t="str">
            <v>100 главных книг</v>
          </cell>
          <cell r="G706">
            <v>2015</v>
          </cell>
          <cell r="H706" t="str">
            <v>Твердая обложка</v>
          </cell>
          <cell r="I706">
            <v>2335</v>
          </cell>
          <cell r="J706" t="str">
            <v>Художественная лит-ра</v>
          </cell>
          <cell r="K706" t="str">
            <v>Серия "100 главных книг"</v>
          </cell>
        </row>
        <row r="707">
          <cell r="A707" t="str">
            <v>01-016-02</v>
          </cell>
          <cell r="B707" t="str">
            <v>01-016</v>
          </cell>
          <cell r="C707" t="str">
            <v>Джером К. Дж.: Трое в одной лодке, не считая собаки</v>
          </cell>
          <cell r="D707" t="str">
            <v>Джером К.Джером</v>
          </cell>
          <cell r="E707" t="str">
            <v>Эксмо</v>
          </cell>
          <cell r="F707" t="str">
            <v>100 главных книг</v>
          </cell>
          <cell r="G707">
            <v>2016</v>
          </cell>
          <cell r="H707" t="str">
            <v>Твердая обложка</v>
          </cell>
          <cell r="I707">
            <v>1720</v>
          </cell>
          <cell r="J707" t="str">
            <v>Художественная лит-ра</v>
          </cell>
          <cell r="K707" t="str">
            <v>Серия "100 главных книг"</v>
          </cell>
        </row>
        <row r="708">
          <cell r="A708" t="str">
            <v>01-016-03</v>
          </cell>
          <cell r="B708" t="str">
            <v>01-016</v>
          </cell>
          <cell r="C708" t="str">
            <v xml:space="preserve">Толстой Л. Н.: Война и мир. Том I-II </v>
          </cell>
          <cell r="D708" t="str">
            <v>Лев Толстой</v>
          </cell>
          <cell r="E708" t="str">
            <v>Эксмо</v>
          </cell>
          <cell r="F708" t="str">
            <v>100 главных книг</v>
          </cell>
          <cell r="G708">
            <v>2015</v>
          </cell>
          <cell r="H708" t="str">
            <v>Твердая обложка</v>
          </cell>
          <cell r="I708">
            <v>2420</v>
          </cell>
          <cell r="J708" t="str">
            <v>Художественная лит-ра</v>
          </cell>
          <cell r="K708" t="str">
            <v>Серия "100 главных книг"</v>
          </cell>
        </row>
        <row r="709">
          <cell r="A709" t="str">
            <v>01-016-04</v>
          </cell>
          <cell r="B709" t="str">
            <v>01-016</v>
          </cell>
          <cell r="C709" t="str">
            <v>Драйзер Т.: Финансист</v>
          </cell>
          <cell r="D709" t="str">
            <v>Теодор Драйзер</v>
          </cell>
          <cell r="E709" t="str">
            <v>Эксмо</v>
          </cell>
          <cell r="F709" t="str">
            <v>100 главных книг</v>
          </cell>
          <cell r="G709">
            <v>2015</v>
          </cell>
          <cell r="H709" t="str">
            <v>Твердая обложка</v>
          </cell>
          <cell r="I709">
            <v>2300</v>
          </cell>
          <cell r="J709" t="str">
            <v>Художественная лит-ра</v>
          </cell>
          <cell r="K709" t="str">
            <v>Серия "100 главных книг"</v>
          </cell>
        </row>
        <row r="710">
          <cell r="A710" t="str">
            <v>01-016-05</v>
          </cell>
          <cell r="B710" t="str">
            <v>01-016</v>
          </cell>
          <cell r="C710" t="str">
            <v>Уайльд О.: Портрет Дориана Грея</v>
          </cell>
          <cell r="D710" t="str">
            <v>Оскар Уайльд</v>
          </cell>
          <cell r="E710" t="str">
            <v>Эксмо</v>
          </cell>
          <cell r="F710" t="str">
            <v>100 главных книг</v>
          </cell>
          <cell r="G710">
            <v>2015</v>
          </cell>
          <cell r="H710" t="str">
            <v>Твердая обложка</v>
          </cell>
          <cell r="I710">
            <v>2105</v>
          </cell>
          <cell r="J710" t="str">
            <v>Художественная лит-ра</v>
          </cell>
          <cell r="K710" t="str">
            <v>Серия "100 главных книг"</v>
          </cell>
        </row>
        <row r="711">
          <cell r="A711" t="str">
            <v>01-016-06</v>
          </cell>
          <cell r="B711" t="str">
            <v>01-016</v>
          </cell>
          <cell r="C711" t="str">
            <v>Фицджеральд Ф. С.: Великий Гэтсби</v>
          </cell>
          <cell r="D711" t="str">
            <v>Фицджеральд Ф. С. К</v>
          </cell>
          <cell r="E711" t="str">
            <v>Эксмо</v>
          </cell>
          <cell r="F711" t="str">
            <v>100 главных книг</v>
          </cell>
          <cell r="G711">
            <v>2015</v>
          </cell>
          <cell r="H711" t="str">
            <v>Твердая обложка</v>
          </cell>
          <cell r="I711">
            <v>2245</v>
          </cell>
          <cell r="J711" t="str">
            <v>Художественная лит-ра</v>
          </cell>
          <cell r="K711" t="str">
            <v>Серия "100 главных книг"</v>
          </cell>
        </row>
        <row r="712">
          <cell r="A712" t="str">
            <v>01-016-07</v>
          </cell>
          <cell r="B712" t="str">
            <v>01-016</v>
          </cell>
          <cell r="C712" t="str">
            <v>Пастернак Б. Л.: Доктор Живаго.</v>
          </cell>
          <cell r="D712" t="str">
            <v>Пастернак Б.</v>
          </cell>
          <cell r="E712" t="str">
            <v>Эксмо</v>
          </cell>
          <cell r="F712" t="str">
            <v>100 главных книг</v>
          </cell>
          <cell r="G712">
            <v>2015</v>
          </cell>
          <cell r="H712" t="str">
            <v>Твердая обложка</v>
          </cell>
          <cell r="I712">
            <v>1720</v>
          </cell>
          <cell r="J712" t="str">
            <v>Художественная лит-ра</v>
          </cell>
          <cell r="K712" t="str">
            <v>Серия "100 главных книг"</v>
          </cell>
        </row>
        <row r="713">
          <cell r="A713" t="str">
            <v>01-016-08</v>
          </cell>
          <cell r="B713" t="str">
            <v>01-016</v>
          </cell>
          <cell r="C713" t="str">
            <v>Митчелл М.: Унесенные ветром. Том 2</v>
          </cell>
          <cell r="D713" t="str">
            <v>Маргарет Митчелл</v>
          </cell>
          <cell r="E713" t="str">
            <v>Эксмо</v>
          </cell>
          <cell r="F713" t="str">
            <v>100 главных книг</v>
          </cell>
          <cell r="G713">
            <v>2015</v>
          </cell>
          <cell r="H713" t="str">
            <v>Твердая обложка</v>
          </cell>
          <cell r="I713">
            <v>2105</v>
          </cell>
          <cell r="J713" t="str">
            <v>Художественная лит-ра</v>
          </cell>
          <cell r="K713" t="str">
            <v>Серия "100 главных книг"</v>
          </cell>
        </row>
        <row r="714">
          <cell r="A714" t="str">
            <v>01-016-09</v>
          </cell>
          <cell r="B714" t="str">
            <v>01-016</v>
          </cell>
          <cell r="C714" t="str">
            <v>Булгаков М. А.: Мастер и Маргарита</v>
          </cell>
          <cell r="D714" t="str">
            <v>Булгаков М. А.</v>
          </cell>
          <cell r="E714" t="str">
            <v>Эксмо</v>
          </cell>
          <cell r="F714" t="str">
            <v>100 главных книг</v>
          </cell>
          <cell r="G714">
            <v>2015</v>
          </cell>
          <cell r="H714" t="str">
            <v>Твердая обложка</v>
          </cell>
          <cell r="I714">
            <v>2335</v>
          </cell>
          <cell r="J714" t="str">
            <v>Художественная лит-ра</v>
          </cell>
          <cell r="K714" t="str">
            <v>Серия "100 главных книг"</v>
          </cell>
        </row>
        <row r="715">
          <cell r="A715" t="str">
            <v>01-016-10</v>
          </cell>
          <cell r="B715" t="str">
            <v>01-016</v>
          </cell>
          <cell r="C715" t="str">
            <v>Гёте И. В.: Фауст</v>
          </cell>
          <cell r="D715" t="str">
            <v>Иоганн Вольфганг Гете</v>
          </cell>
          <cell r="E715" t="str">
            <v>Эксмо</v>
          </cell>
          <cell r="F715" t="str">
            <v>100 главных книг</v>
          </cell>
          <cell r="G715">
            <v>2015</v>
          </cell>
          <cell r="H715" t="str">
            <v>Твердая обложка</v>
          </cell>
          <cell r="I715">
            <v>1720</v>
          </cell>
          <cell r="J715" t="str">
            <v>Художественная лит-ра</v>
          </cell>
          <cell r="K715" t="str">
            <v>Серия "100 главных книг"</v>
          </cell>
        </row>
        <row r="716">
          <cell r="A716" t="str">
            <v>01-016-11</v>
          </cell>
          <cell r="B716" t="str">
            <v>01-016</v>
          </cell>
          <cell r="C716" t="str">
            <v>Достоевский Ф. М.: Братья Карамазовы</v>
          </cell>
          <cell r="D716" t="str">
            <v>Достоевский Ф. М.</v>
          </cell>
          <cell r="E716" t="str">
            <v>Эксмо</v>
          </cell>
          <cell r="F716" t="str">
            <v>100 главных книг</v>
          </cell>
          <cell r="G716">
            <v>2015</v>
          </cell>
          <cell r="H716" t="str">
            <v>Твердая обложка</v>
          </cell>
          <cell r="I716">
            <v>2105</v>
          </cell>
          <cell r="J716" t="str">
            <v>Художественная лит-ра</v>
          </cell>
          <cell r="K716" t="str">
            <v>Серия "100 главных книг"</v>
          </cell>
        </row>
        <row r="717">
          <cell r="A717" t="str">
            <v>01-016-12</v>
          </cell>
          <cell r="B717" t="str">
            <v>01-016</v>
          </cell>
          <cell r="C717" t="str">
            <v>Бронте Ш.: Джейн Эйр</v>
          </cell>
          <cell r="D717" t="str">
            <v>Бронте Ш.</v>
          </cell>
          <cell r="E717" t="str">
            <v>Эксмо</v>
          </cell>
          <cell r="F717" t="str">
            <v>100 главных книг</v>
          </cell>
          <cell r="G717">
            <v>2015</v>
          </cell>
          <cell r="H717" t="str">
            <v>Твердая обложка</v>
          </cell>
          <cell r="I717">
            <v>1720</v>
          </cell>
          <cell r="J717" t="str">
            <v>Художественная лит-ра</v>
          </cell>
          <cell r="K717" t="str">
            <v>Серия "100 главных книг"</v>
          </cell>
        </row>
        <row r="718">
          <cell r="A718" t="str">
            <v>01-016-13</v>
          </cell>
          <cell r="B718" t="str">
            <v>01-016</v>
          </cell>
          <cell r="C718" t="str">
            <v>Чехов А. П.: Дама с собачкой</v>
          </cell>
          <cell r="D718" t="str">
            <v>Чехов А.</v>
          </cell>
          <cell r="E718" t="str">
            <v>Эксмо</v>
          </cell>
          <cell r="F718" t="str">
            <v>100 главных книг</v>
          </cell>
          <cell r="G718">
            <v>2015</v>
          </cell>
          <cell r="H718" t="str">
            <v>Твердая обложка</v>
          </cell>
          <cell r="I718">
            <v>1720</v>
          </cell>
          <cell r="J718" t="str">
            <v>Художественная лит-ра</v>
          </cell>
          <cell r="K718" t="str">
            <v>Серия "100 главных книг"</v>
          </cell>
        </row>
        <row r="719">
          <cell r="A719" t="str">
            <v>01-016-14</v>
          </cell>
          <cell r="B719" t="str">
            <v>01-016</v>
          </cell>
          <cell r="C719" t="str">
            <v>Кафка Ф.: Процесс</v>
          </cell>
          <cell r="D719" t="str">
            <v>Кафка Ф.</v>
          </cell>
          <cell r="E719" t="str">
            <v>Эксмо</v>
          </cell>
          <cell r="F719" t="str">
            <v>100 главных книг</v>
          </cell>
          <cell r="G719">
            <v>2015</v>
          </cell>
          <cell r="H719" t="str">
            <v>Твердая обложка</v>
          </cell>
          <cell r="I719">
            <v>1720</v>
          </cell>
          <cell r="J719" t="str">
            <v>Художественная лит-ра</v>
          </cell>
          <cell r="K719" t="str">
            <v>Серия "100 главных книг"</v>
          </cell>
        </row>
        <row r="720">
          <cell r="A720" t="str">
            <v>01-017-01</v>
          </cell>
          <cell r="B720" t="str">
            <v>01-017</v>
          </cell>
          <cell r="C720" t="str">
            <v>Уайльд О.: Портрет Дориана Грея.Рас. Сказки. Пьесы. Баллада Рэдингской тюрьмы. De profundis profundis.html</v>
          </cell>
          <cell r="D720" t="str">
            <v>Оскар Уайльд</v>
          </cell>
          <cell r="E720" t="str">
            <v>АСТ</v>
          </cell>
          <cell r="F720" t="str">
            <v>ЗФМК. Уайльд</v>
          </cell>
          <cell r="G720">
            <v>2013</v>
          </cell>
          <cell r="H720" t="str">
            <v>Твердая обложка</v>
          </cell>
          <cell r="I720">
            <v>3655</v>
          </cell>
          <cell r="J720" t="str">
            <v>Художественная лит-ра</v>
          </cell>
          <cell r="K720" t="str">
            <v>Серия "Золотой фонд мировой классики"</v>
          </cell>
        </row>
        <row r="721">
          <cell r="A721" t="str">
            <v>01-017-02</v>
          </cell>
          <cell r="B721" t="str">
            <v>01-017</v>
          </cell>
          <cell r="C721" t="str">
            <v>Пастернак Б. Л. : Доктор Живаго</v>
          </cell>
          <cell r="D721" t="str">
            <v>Пастернак Б.</v>
          </cell>
          <cell r="E721" t="str">
            <v>АСТ</v>
          </cell>
          <cell r="F721" t="str">
            <v>Золотой фонд мировой классики</v>
          </cell>
          <cell r="G721">
            <v>2008</v>
          </cell>
          <cell r="H721" t="str">
            <v>Твердая обложка</v>
          </cell>
          <cell r="I721">
            <v>3740</v>
          </cell>
          <cell r="J721" t="str">
            <v>Художественная лит-ра</v>
          </cell>
          <cell r="K721" t="str">
            <v>Серия "Золотой фонд мировой классики"</v>
          </cell>
        </row>
        <row r="722">
          <cell r="A722" t="str">
            <v>01-018-01</v>
          </cell>
          <cell r="B722" t="str">
            <v>01-018</v>
          </cell>
          <cell r="C722" t="str">
            <v>Кинг С.: Дорожные работы</v>
          </cell>
          <cell r="D722" t="str">
            <v>Кинг С.</v>
          </cell>
          <cell r="E722" t="str">
            <v>АСТ</v>
          </cell>
          <cell r="F722" t="str">
            <v>Король на все времена</v>
          </cell>
          <cell r="G722">
            <v>2015</v>
          </cell>
          <cell r="H722" t="str">
            <v>Мягкая обложка</v>
          </cell>
          <cell r="I722">
            <v>1012</v>
          </cell>
          <cell r="J722" t="str">
            <v>Художественная лит-ра</v>
          </cell>
          <cell r="K722" t="str">
            <v>Серия "Книга на все времена"</v>
          </cell>
        </row>
        <row r="723">
          <cell r="A723" t="str">
            <v>01-018-02</v>
          </cell>
          <cell r="B723" t="str">
            <v>01-018</v>
          </cell>
          <cell r="C723" t="str">
            <v>Воннегут К.: Механическое пианино</v>
          </cell>
          <cell r="D723" t="str">
            <v>Курт Воннегут</v>
          </cell>
          <cell r="E723" t="str">
            <v>АСТ</v>
          </cell>
          <cell r="F723" t="str">
            <v>Книга на все времена</v>
          </cell>
          <cell r="G723">
            <v>2009</v>
          </cell>
          <cell r="H723" t="str">
            <v>Твердая обложка</v>
          </cell>
          <cell r="I723">
            <v>1630</v>
          </cell>
          <cell r="J723" t="str">
            <v>Художественная лит-ра</v>
          </cell>
          <cell r="K723" t="str">
            <v>Серия "Книга на все времена"</v>
          </cell>
        </row>
        <row r="724">
          <cell r="A724" t="str">
            <v>01-018-03</v>
          </cell>
          <cell r="B724" t="str">
            <v>01-018</v>
          </cell>
          <cell r="C724" t="str">
            <v xml:space="preserve">Гофман Э. Т. А.: Эликсиры сатаны </v>
          </cell>
          <cell r="D724" t="str">
            <v>Гофман Э.</v>
          </cell>
          <cell r="E724" t="str">
            <v>АСТ</v>
          </cell>
          <cell r="F724" t="str">
            <v>Книга на все времена</v>
          </cell>
          <cell r="G724">
            <v>2013</v>
          </cell>
          <cell r="H724" t="str">
            <v>Твердая обложка</v>
          </cell>
          <cell r="I724">
            <v>1050</v>
          </cell>
          <cell r="J724" t="str">
            <v>Художественная лит-ра</v>
          </cell>
          <cell r="K724" t="str">
            <v>Серия "Книга на все времена"</v>
          </cell>
        </row>
        <row r="725">
          <cell r="A725" t="str">
            <v>01-018-04</v>
          </cell>
          <cell r="B725" t="str">
            <v>01-018</v>
          </cell>
          <cell r="C725" t="str">
            <v>Бёлль Г.: Где ты был, Адам?</v>
          </cell>
          <cell r="D725" t="str">
            <v>Белль Г.</v>
          </cell>
          <cell r="E725" t="str">
            <v>АСТ</v>
          </cell>
          <cell r="F725" t="str">
            <v>Книга на все времена</v>
          </cell>
          <cell r="G725">
            <v>2015</v>
          </cell>
          <cell r="H725" t="str">
            <v>Твердая обложка</v>
          </cell>
          <cell r="I725">
            <v>1755</v>
          </cell>
          <cell r="J725" t="str">
            <v>Художественная лит-ра</v>
          </cell>
          <cell r="K725" t="str">
            <v>Серия "Книга на все времена"</v>
          </cell>
        </row>
        <row r="726">
          <cell r="A726" t="str">
            <v>01-018-05</v>
          </cell>
          <cell r="B726" t="str">
            <v>01-018</v>
          </cell>
          <cell r="C726" t="str">
            <v>Гюго В.: Собор Парижской Богоматери</v>
          </cell>
          <cell r="D726" t="str">
            <v>Гюго В.</v>
          </cell>
          <cell r="E726" t="str">
            <v>АСТ</v>
          </cell>
          <cell r="F726" t="str">
            <v>Книга на все времена</v>
          </cell>
          <cell r="G726">
            <v>2013</v>
          </cell>
          <cell r="H726" t="str">
            <v>Твердая обложка</v>
          </cell>
          <cell r="I726">
            <v>1805</v>
          </cell>
          <cell r="J726" t="str">
            <v>Художественная лит-ра</v>
          </cell>
          <cell r="K726" t="str">
            <v>Серия "Книга на все времена"</v>
          </cell>
        </row>
        <row r="727">
          <cell r="A727" t="str">
            <v>01-018-06</v>
          </cell>
          <cell r="B727" t="str">
            <v>01-018</v>
          </cell>
          <cell r="C727" t="str">
            <v>Шоу И.: Голоса летнего дня</v>
          </cell>
          <cell r="D727" t="str">
            <v>Ирвин Шоу</v>
          </cell>
          <cell r="E727" t="str">
            <v>АСТ</v>
          </cell>
          <cell r="F727" t="str">
            <v>Книга на все времена</v>
          </cell>
          <cell r="G727">
            <v>2013</v>
          </cell>
          <cell r="H727" t="str">
            <v>Твердая обложка</v>
          </cell>
          <cell r="I727">
            <v>1580</v>
          </cell>
          <cell r="J727" t="str">
            <v>Художественная лит-ра</v>
          </cell>
          <cell r="K727" t="str">
            <v>Серия "Книга на все времена"</v>
          </cell>
        </row>
        <row r="728">
          <cell r="A728" t="str">
            <v>01-019-01</v>
          </cell>
          <cell r="B728" t="str">
            <v>01-019</v>
          </cell>
          <cell r="C728" t="str">
            <v>Набоков В. В.: Лолита (нов/обл.)</v>
          </cell>
          <cell r="D728" t="str">
            <v>Набоков В.</v>
          </cell>
          <cell r="E728" t="str">
            <v>Азбука</v>
          </cell>
          <cell r="F728" t="str">
            <v>Азбука - классика</v>
          </cell>
          <cell r="G728">
            <v>2014</v>
          </cell>
          <cell r="H728" t="str">
            <v>Мягкая обложка</v>
          </cell>
          <cell r="I728">
            <v>1105</v>
          </cell>
          <cell r="J728" t="str">
            <v>Художественная лит-ра</v>
          </cell>
          <cell r="K728" t="str">
            <v>Серия "Азбука-Классика"</v>
          </cell>
        </row>
        <row r="729">
          <cell r="A729" t="str">
            <v>01-019-02</v>
          </cell>
          <cell r="B729" t="str">
            <v>01-019</v>
          </cell>
          <cell r="C729" t="str">
            <v>Уайльд О.: Портрет Дориана Грея.</v>
          </cell>
          <cell r="D729" t="str">
            <v>Оскар Уайльд</v>
          </cell>
          <cell r="E729" t="str">
            <v>Азбука</v>
          </cell>
          <cell r="F729" t="str">
            <v>Азбука - классика</v>
          </cell>
          <cell r="G729">
            <v>2010</v>
          </cell>
          <cell r="H729" t="str">
            <v>Мягкая обложка</v>
          </cell>
          <cell r="I729">
            <v>850</v>
          </cell>
          <cell r="J729" t="str">
            <v>Художественная лит-ра</v>
          </cell>
          <cell r="K729" t="str">
            <v>Серия "Азбука-Классика"</v>
          </cell>
        </row>
        <row r="730">
          <cell r="A730" t="str">
            <v>01-019-03</v>
          </cell>
          <cell r="B730" t="str">
            <v>01-019</v>
          </cell>
          <cell r="C730" t="str">
            <v>Лондон Дж.: Мартин Иден (нов/обл.)</v>
          </cell>
          <cell r="D730" t="str">
            <v>Джек Лондон</v>
          </cell>
          <cell r="E730" t="str">
            <v>Азбука</v>
          </cell>
          <cell r="F730" t="str">
            <v>Азбука - классика</v>
          </cell>
          <cell r="G730">
            <v>2013</v>
          </cell>
          <cell r="H730" t="str">
            <v>Мягкая обложка</v>
          </cell>
          <cell r="I730">
            <v>975</v>
          </cell>
          <cell r="J730" t="str">
            <v>Художественная лит-ра</v>
          </cell>
          <cell r="K730" t="str">
            <v>Серия "Азбука-Классика"</v>
          </cell>
        </row>
        <row r="731">
          <cell r="A731" t="str">
            <v>01-019-04</v>
          </cell>
          <cell r="B731" t="str">
            <v>01-019</v>
          </cell>
          <cell r="C731" t="str">
            <v>Довлатов С.: Компромисс</v>
          </cell>
          <cell r="D731" t="str">
            <v>Довлатов С.</v>
          </cell>
          <cell r="E731" t="str">
            <v>Азбука</v>
          </cell>
          <cell r="F731" t="str">
            <v>Азбука - классика</v>
          </cell>
          <cell r="G731">
            <v>2011</v>
          </cell>
          <cell r="H731" t="str">
            <v>Мягкая обложка</v>
          </cell>
          <cell r="I731">
            <v>875</v>
          </cell>
          <cell r="J731" t="str">
            <v>Художественная лит-ра</v>
          </cell>
          <cell r="K731" t="str">
            <v>Серия "Азбука-Классика"</v>
          </cell>
        </row>
        <row r="732">
          <cell r="A732" t="str">
            <v>01-019-05</v>
          </cell>
          <cell r="B732" t="str">
            <v>01-019</v>
          </cell>
          <cell r="C732" t="str">
            <v>Лондон Дж.: Белый Клык</v>
          </cell>
          <cell r="D732" t="str">
            <v>Джек Лондон</v>
          </cell>
          <cell r="E732" t="str">
            <v>Азбука</v>
          </cell>
          <cell r="F732" t="str">
            <v>Азбука - классика</v>
          </cell>
          <cell r="G732">
            <v>2011</v>
          </cell>
          <cell r="H732" t="str">
            <v>Мягкая обложка</v>
          </cell>
          <cell r="I732">
            <v>660</v>
          </cell>
          <cell r="J732" t="str">
            <v>Художественная лит-ра</v>
          </cell>
          <cell r="K732" t="str">
            <v>Серия "Азбука-Классика"</v>
          </cell>
        </row>
        <row r="733">
          <cell r="A733" t="str">
            <v>01-019-06</v>
          </cell>
          <cell r="B733" t="str">
            <v>01-019</v>
          </cell>
          <cell r="C733" t="str">
            <v>Довлатов С.: Иностранка</v>
          </cell>
          <cell r="D733" t="str">
            <v>Довлатов С.</v>
          </cell>
          <cell r="E733" t="str">
            <v>Азбука</v>
          </cell>
          <cell r="F733" t="str">
            <v>Азбука - классика</v>
          </cell>
          <cell r="G733">
            <v>2011</v>
          </cell>
          <cell r="H733" t="str">
            <v>Мягкая обложка</v>
          </cell>
          <cell r="I733">
            <v>840</v>
          </cell>
          <cell r="J733" t="str">
            <v>Художественная лит-ра</v>
          </cell>
          <cell r="K733" t="str">
            <v>Серия "Азбука-Классика"</v>
          </cell>
        </row>
        <row r="734">
          <cell r="A734" t="str">
            <v>01-019-07</v>
          </cell>
          <cell r="B734" t="str">
            <v>01-019</v>
          </cell>
          <cell r="C734" t="str">
            <v>Булгаков М. А.: Мастер и Маргарита</v>
          </cell>
          <cell r="D734" t="str">
            <v>Булгаков М. А.</v>
          </cell>
          <cell r="E734" t="str">
            <v>Азбука</v>
          </cell>
          <cell r="F734" t="str">
            <v>Азбука - классика</v>
          </cell>
          <cell r="G734">
            <v>2011</v>
          </cell>
          <cell r="H734" t="str">
            <v>Мягкая обложка</v>
          </cell>
          <cell r="I734">
            <v>850</v>
          </cell>
          <cell r="J734" t="str">
            <v>Художественная лит-ра</v>
          </cell>
          <cell r="K734" t="str">
            <v>Серия "Азбука-Классика"</v>
          </cell>
        </row>
        <row r="735">
          <cell r="A735" t="str">
            <v>01-019-08</v>
          </cell>
          <cell r="B735" t="str">
            <v>01-019</v>
          </cell>
          <cell r="C735" t="str">
            <v xml:space="preserve">Зюскинд П.: Парфюмер. История одного убийцы (нов/обл.) </v>
          </cell>
          <cell r="D735" t="str">
            <v>Патрик Зюскинд</v>
          </cell>
          <cell r="E735" t="str">
            <v>Азбука</v>
          </cell>
          <cell r="F735" t="str">
            <v>Азбука - классика</v>
          </cell>
          <cell r="G735">
            <v>2013</v>
          </cell>
          <cell r="H735" t="str">
            <v>Мягкая обложка</v>
          </cell>
          <cell r="I735">
            <v>1135</v>
          </cell>
          <cell r="J735" t="str">
            <v>Художественная лит-ра</v>
          </cell>
          <cell r="K735" t="str">
            <v>Серия "Азбука-Классика"</v>
          </cell>
        </row>
        <row r="736">
          <cell r="A736" t="str">
            <v>01-019-09</v>
          </cell>
          <cell r="B736" t="str">
            <v>01-019</v>
          </cell>
          <cell r="C736" t="str">
            <v>Замятин Е. И.: Мы</v>
          </cell>
          <cell r="D736" t="str">
            <v>Евгений Замятин</v>
          </cell>
          <cell r="E736" t="str">
            <v>Азбука</v>
          </cell>
          <cell r="F736" t="str">
            <v>Азбука - классика</v>
          </cell>
          <cell r="G736">
            <v>2013</v>
          </cell>
          <cell r="H736" t="str">
            <v>Мягкая обложка</v>
          </cell>
          <cell r="I736">
            <v>750</v>
          </cell>
          <cell r="J736" t="str">
            <v>Художественная лит-ра</v>
          </cell>
          <cell r="K736" t="str">
            <v>Серия "Азбука-Классика"</v>
          </cell>
        </row>
        <row r="737">
          <cell r="A737" t="str">
            <v>01-019-10</v>
          </cell>
          <cell r="B737" t="str">
            <v>01-019</v>
          </cell>
          <cell r="C737" t="str">
            <v>Шолохов М.: Судьба человека</v>
          </cell>
          <cell r="D737" t="str">
            <v>Шолохов М.</v>
          </cell>
          <cell r="E737" t="str">
            <v>Азбука</v>
          </cell>
          <cell r="F737" t="str">
            <v>Азбука - классика</v>
          </cell>
          <cell r="G737">
            <v>2015</v>
          </cell>
          <cell r="H737" t="str">
            <v>Мягкая обложка</v>
          </cell>
          <cell r="I737">
            <v>1015</v>
          </cell>
          <cell r="J737" t="str">
            <v>Художественная лит-ра</v>
          </cell>
          <cell r="K737" t="str">
            <v>Серия "Азбука-Классика"</v>
          </cell>
        </row>
        <row r="738">
          <cell r="A738" t="str">
            <v>01-019-11</v>
          </cell>
          <cell r="B738" t="str">
            <v>01-019</v>
          </cell>
          <cell r="C738" t="str">
            <v>Довлатов С.: Заповедник</v>
          </cell>
          <cell r="D738" t="str">
            <v>Довлатов С.</v>
          </cell>
          <cell r="E738" t="str">
            <v>Азбука</v>
          </cell>
          <cell r="F738" t="str">
            <v>Азбука - классика</v>
          </cell>
          <cell r="G738">
            <v>2010</v>
          </cell>
          <cell r="H738" t="str">
            <v>Мягкая обложка</v>
          </cell>
          <cell r="I738">
            <v>1015</v>
          </cell>
          <cell r="J738" t="str">
            <v>Художественная лит-ра</v>
          </cell>
          <cell r="K738" t="str">
            <v>Серия "Азбука-Классика"</v>
          </cell>
        </row>
        <row r="739">
          <cell r="A739" t="str">
            <v>01-019-12</v>
          </cell>
          <cell r="B739" t="str">
            <v>01-019</v>
          </cell>
          <cell r="C739" t="str">
            <v>Драйзер Т:Финансист</v>
          </cell>
          <cell r="D739" t="str">
            <v>Теодор Драйзер</v>
          </cell>
          <cell r="E739" t="str">
            <v>Азбука</v>
          </cell>
          <cell r="F739" t="str">
            <v>Азбука - классика</v>
          </cell>
          <cell r="G739">
            <v>2013</v>
          </cell>
          <cell r="H739" t="str">
            <v>Мягкая обложка</v>
          </cell>
          <cell r="I739">
            <v>1190</v>
          </cell>
          <cell r="J739" t="str">
            <v>Художественная лит-ра</v>
          </cell>
          <cell r="K739" t="str">
            <v>Серия "Азбука-Классика"</v>
          </cell>
        </row>
        <row r="740">
          <cell r="A740" t="str">
            <v>01-019-13</v>
          </cell>
          <cell r="B740" t="str">
            <v>01-019</v>
          </cell>
          <cell r="C740" t="str">
            <v>Стейнбек Дж.: Гроздья гнева</v>
          </cell>
          <cell r="D740" t="str">
            <v>Джон Стейнбек</v>
          </cell>
          <cell r="E740" t="str">
            <v>Азбука</v>
          </cell>
          <cell r="F740" t="str">
            <v>Азбука - классика</v>
          </cell>
          <cell r="G740">
            <v>2013</v>
          </cell>
          <cell r="H740" t="str">
            <v>Мягкая обложка</v>
          </cell>
          <cell r="I740">
            <v>1050</v>
          </cell>
          <cell r="J740" t="str">
            <v>Художественная лит-ра</v>
          </cell>
          <cell r="K740" t="str">
            <v>Серия "Азбука-Классика"</v>
          </cell>
        </row>
        <row r="741">
          <cell r="A741" t="str">
            <v>01-019-14</v>
          </cell>
          <cell r="B741" t="str">
            <v>01-019</v>
          </cell>
          <cell r="C741" t="str">
            <v>Драйзер Т.: Дженни Герхардт</v>
          </cell>
          <cell r="D741" t="str">
            <v>Теодор Драйзер</v>
          </cell>
          <cell r="E741" t="str">
            <v>Азбука</v>
          </cell>
          <cell r="F741" t="str">
            <v>Азбука - классика</v>
          </cell>
          <cell r="G741">
            <v>2014</v>
          </cell>
          <cell r="H741" t="str">
            <v>Мягкая обложка</v>
          </cell>
          <cell r="I741">
            <v>875</v>
          </cell>
          <cell r="J741" t="str">
            <v>Художественная лит-ра</v>
          </cell>
          <cell r="K741" t="str">
            <v>Серия "Азбука-Классика"</v>
          </cell>
        </row>
        <row r="742">
          <cell r="A742" t="str">
            <v>01-019-15</v>
          </cell>
          <cell r="B742" t="str">
            <v>01-019</v>
          </cell>
          <cell r="C742" t="str">
            <v>Фицджеральд Ф. С.: Великий Гэтсби</v>
          </cell>
          <cell r="D742" t="str">
            <v>Фицджеральд Ф. С. К</v>
          </cell>
          <cell r="E742" t="str">
            <v>Азбука</v>
          </cell>
          <cell r="F742" t="str">
            <v>Азбука - классика</v>
          </cell>
          <cell r="G742">
            <v>2011</v>
          </cell>
          <cell r="H742" t="str">
            <v>Мягкая обложка</v>
          </cell>
          <cell r="I742">
            <v>795</v>
          </cell>
          <cell r="J742" t="str">
            <v>Художественная лит-ра</v>
          </cell>
          <cell r="K742" t="str">
            <v>Серия "Азбука-Классика"</v>
          </cell>
        </row>
        <row r="743">
          <cell r="A743" t="str">
            <v>01-019-16</v>
          </cell>
          <cell r="B743" t="str">
            <v>01-019</v>
          </cell>
          <cell r="C743" t="str">
            <v>Диккенс Ч.: Тайна Эдвина Друда</v>
          </cell>
          <cell r="D743" t="str">
            <v>Диккенс Ч.</v>
          </cell>
          <cell r="E743" t="str">
            <v>Азбука</v>
          </cell>
          <cell r="F743" t="str">
            <v>Азбука - классика</v>
          </cell>
          <cell r="G743">
            <v>2013</v>
          </cell>
          <cell r="H743" t="str">
            <v>Мягкая обложка</v>
          </cell>
          <cell r="I743">
            <v>1015</v>
          </cell>
          <cell r="J743" t="str">
            <v>Художественная лит-ра</v>
          </cell>
          <cell r="K743" t="str">
            <v>Серия "Азбука-Классика"</v>
          </cell>
        </row>
        <row r="744">
          <cell r="A744" t="str">
            <v>01-019-17</v>
          </cell>
          <cell r="B744" t="str">
            <v>01-019</v>
          </cell>
          <cell r="C744" t="str">
            <v xml:space="preserve">Лавкрафт Г. Ф.: Зов Ктулху (нов/обл.) </v>
          </cell>
          <cell r="D744" t="str">
            <v>Лавкрафт Г. Ф.</v>
          </cell>
          <cell r="E744" t="str">
            <v>Азбука</v>
          </cell>
          <cell r="F744" t="str">
            <v>Азбука - классика</v>
          </cell>
          <cell r="G744">
            <v>2015</v>
          </cell>
          <cell r="H744" t="str">
            <v>Мягкая обложка</v>
          </cell>
          <cell r="I744">
            <v>700</v>
          </cell>
          <cell r="J744" t="str">
            <v>Художественная лит-ра</v>
          </cell>
          <cell r="K744" t="str">
            <v>Серия "Азбука-Классика"</v>
          </cell>
        </row>
        <row r="745">
          <cell r="A745" t="str">
            <v>01-019-18</v>
          </cell>
          <cell r="B745" t="str">
            <v>01-019</v>
          </cell>
          <cell r="C745" t="str">
            <v>Остин Дж.: Гордость и предубеждение.</v>
          </cell>
          <cell r="D745" t="str">
            <v>Джейн Остин</v>
          </cell>
          <cell r="E745" t="str">
            <v>Азбука</v>
          </cell>
          <cell r="F745" t="str">
            <v>Азбука - классика</v>
          </cell>
          <cell r="G745">
            <v>2011</v>
          </cell>
          <cell r="H745" t="str">
            <v>Мягкая обложка</v>
          </cell>
          <cell r="I745">
            <v>950</v>
          </cell>
          <cell r="J745" t="str">
            <v>Художественная лит-ра</v>
          </cell>
          <cell r="K745" t="str">
            <v>Серия "Азбука-Классика"</v>
          </cell>
        </row>
        <row r="746">
          <cell r="A746" t="str">
            <v>01-019-19</v>
          </cell>
          <cell r="B746" t="str">
            <v>01-019</v>
          </cell>
          <cell r="C746" t="str">
            <v>Кундера М.: Невыносимая легкость бытия (нов/обл.)</v>
          </cell>
          <cell r="D746" t="str">
            <v>Милан Кундера</v>
          </cell>
          <cell r="E746" t="str">
            <v>Азбука</v>
          </cell>
          <cell r="F746" t="str">
            <v>Азбука - классика</v>
          </cell>
          <cell r="G746">
            <v>2013</v>
          </cell>
          <cell r="H746" t="str">
            <v>Мягкая обложка</v>
          </cell>
          <cell r="I746">
            <v>1015</v>
          </cell>
          <cell r="J746" t="str">
            <v>Художественная лит-ра</v>
          </cell>
          <cell r="K746" t="str">
            <v>Серия "Азбука-Классика"</v>
          </cell>
        </row>
        <row r="747">
          <cell r="A747" t="str">
            <v>01-019-20</v>
          </cell>
          <cell r="B747" t="str">
            <v>01-019</v>
          </cell>
          <cell r="C747" t="str">
            <v xml:space="preserve">Войнич Э. Л.: Овод (нов/обл.) </v>
          </cell>
          <cell r="D747" t="str">
            <v>Войнич Э. Л.</v>
          </cell>
          <cell r="E747" t="str">
            <v>Азбука</v>
          </cell>
          <cell r="F747" t="str">
            <v>Азбука - классика</v>
          </cell>
          <cell r="G747">
            <v>2013</v>
          </cell>
          <cell r="H747" t="str">
            <v>Мягкая обложка</v>
          </cell>
          <cell r="I747">
            <v>785</v>
          </cell>
          <cell r="J747" t="str">
            <v>Художественная лит-ра</v>
          </cell>
          <cell r="K747" t="str">
            <v>Серия "Азбука-Классика"</v>
          </cell>
        </row>
        <row r="748">
          <cell r="A748" t="str">
            <v>01-019-21</v>
          </cell>
          <cell r="B748" t="str">
            <v>01-019</v>
          </cell>
          <cell r="C748" t="str">
            <v>Достоевский Ф. М.: Преступление и наказание</v>
          </cell>
          <cell r="D748" t="str">
            <v>Достоевский Ф. М.</v>
          </cell>
          <cell r="E748" t="str">
            <v>Азбука</v>
          </cell>
          <cell r="F748" t="str">
            <v>Азбука - классика</v>
          </cell>
          <cell r="G748">
            <v>2011</v>
          </cell>
          <cell r="H748" t="str">
            <v>Мягкая обложка</v>
          </cell>
          <cell r="I748">
            <v>940</v>
          </cell>
          <cell r="J748" t="str">
            <v>Художественная лит-ра</v>
          </cell>
          <cell r="K748" t="str">
            <v>Серия "Азбука-Классика"</v>
          </cell>
        </row>
        <row r="749">
          <cell r="A749" t="str">
            <v>01-019-22</v>
          </cell>
          <cell r="B749" t="str">
            <v>01-019</v>
          </cell>
          <cell r="C749" t="str">
            <v>Пелевин В. О.: Generation "П"</v>
          </cell>
          <cell r="D749" t="str">
            <v>Пелевин В.</v>
          </cell>
          <cell r="E749" t="str">
            <v>Азбука</v>
          </cell>
          <cell r="F749" t="str">
            <v>Азбука - классика</v>
          </cell>
          <cell r="G749">
            <v>2015</v>
          </cell>
          <cell r="H749" t="str">
            <v>Мягкая обложка</v>
          </cell>
          <cell r="I749">
            <v>1050</v>
          </cell>
          <cell r="J749" t="str">
            <v>Художественная лит-ра</v>
          </cell>
          <cell r="K749" t="str">
            <v>Серия "Азбука-Классика"</v>
          </cell>
        </row>
        <row r="750">
          <cell r="A750" t="str">
            <v>01-019-23</v>
          </cell>
          <cell r="B750" t="str">
            <v>01-019</v>
          </cell>
          <cell r="C750" t="str">
            <v>Ян В.: Чингисхан</v>
          </cell>
          <cell r="D750" t="str">
            <v>Ян В.</v>
          </cell>
          <cell r="E750" t="str">
            <v>Азбука</v>
          </cell>
          <cell r="F750" t="str">
            <v>Азбука - классика</v>
          </cell>
          <cell r="G750">
            <v>2014</v>
          </cell>
          <cell r="H750" t="str">
            <v>Мягкая обложка</v>
          </cell>
          <cell r="I750">
            <v>950</v>
          </cell>
          <cell r="J750" t="str">
            <v>Художественная лит-ра</v>
          </cell>
          <cell r="K750" t="str">
            <v>Серия "Азбука-Классика"</v>
          </cell>
        </row>
        <row r="751">
          <cell r="A751" t="str">
            <v>01-019-24</v>
          </cell>
          <cell r="B751" t="str">
            <v>01-019</v>
          </cell>
          <cell r="C751" t="str">
            <v>Довлатов С.: Ремесло</v>
          </cell>
          <cell r="D751" t="str">
            <v>Довлатов С.</v>
          </cell>
          <cell r="E751" t="str">
            <v>Азбука</v>
          </cell>
          <cell r="F751" t="str">
            <v>Азбука - классика</v>
          </cell>
          <cell r="G751">
            <v>2013</v>
          </cell>
          <cell r="H751" t="str">
            <v>Мягкая обложка</v>
          </cell>
          <cell r="I751">
            <v>650</v>
          </cell>
          <cell r="J751" t="str">
            <v>Художественная лит-ра</v>
          </cell>
          <cell r="K751" t="str">
            <v>Серия "Азбука-Классика"</v>
          </cell>
        </row>
        <row r="752">
          <cell r="A752" t="str">
            <v>01-019-25</v>
          </cell>
          <cell r="B752" t="str">
            <v>01-019</v>
          </cell>
          <cell r="C752" t="str">
            <v>Гюго В.: Отверженные</v>
          </cell>
          <cell r="D752" t="str">
            <v>Гюго В.</v>
          </cell>
          <cell r="E752" t="str">
            <v>Азбука</v>
          </cell>
          <cell r="F752" t="str">
            <v>Азбука - классика</v>
          </cell>
          <cell r="G752">
            <v>2013</v>
          </cell>
          <cell r="H752" t="str">
            <v>Мягкая обложка</v>
          </cell>
          <cell r="I752">
            <v>1365</v>
          </cell>
          <cell r="J752" t="str">
            <v>Художественная лит-ра</v>
          </cell>
          <cell r="K752" t="str">
            <v>Серия "Азбука-Классика"</v>
          </cell>
        </row>
        <row r="753">
          <cell r="A753" t="str">
            <v>01-019-26</v>
          </cell>
          <cell r="B753" t="str">
            <v>01-019</v>
          </cell>
          <cell r="C753" t="str">
            <v>Остин Дж.: Эмма</v>
          </cell>
          <cell r="D753" t="str">
            <v>Джейн Остин</v>
          </cell>
          <cell r="E753" t="str">
            <v>Азбука</v>
          </cell>
          <cell r="F753" t="str">
            <v>Азбука - классика</v>
          </cell>
          <cell r="G753">
            <v>2010</v>
          </cell>
          <cell r="H753" t="str">
            <v>Мягкая обложка</v>
          </cell>
          <cell r="I753">
            <v>990</v>
          </cell>
          <cell r="J753" t="str">
            <v>Художественная лит-ра</v>
          </cell>
          <cell r="K753" t="str">
            <v>Серия "Азбука-Классика"</v>
          </cell>
        </row>
        <row r="754">
          <cell r="A754" t="str">
            <v>01-019-27</v>
          </cell>
          <cell r="B754" t="str">
            <v>01-019</v>
          </cell>
          <cell r="C754" t="str">
            <v>Гюго В.: Собор Парижской Богоматери</v>
          </cell>
          <cell r="D754" t="str">
            <v>Гюго В.</v>
          </cell>
          <cell r="E754" t="str">
            <v>Азбука</v>
          </cell>
          <cell r="F754" t="str">
            <v>Азбука - классика</v>
          </cell>
          <cell r="G754">
            <v>2010</v>
          </cell>
          <cell r="H754" t="str">
            <v>Мягкая обложка</v>
          </cell>
          <cell r="I754">
            <v>840</v>
          </cell>
          <cell r="J754" t="str">
            <v>Художественная лит-ра</v>
          </cell>
          <cell r="K754" t="str">
            <v>Серия "Азбука-Классика"</v>
          </cell>
        </row>
        <row r="755">
          <cell r="A755" t="str">
            <v>01-019-28</v>
          </cell>
          <cell r="B755" t="str">
            <v>01-019</v>
          </cell>
          <cell r="C755" t="str">
            <v>Драйзер Т.: Титан</v>
          </cell>
          <cell r="D755" t="str">
            <v>Теодор Драйзер</v>
          </cell>
          <cell r="E755" t="str">
            <v>Азбука</v>
          </cell>
          <cell r="F755" t="str">
            <v>Азбука - классика</v>
          </cell>
          <cell r="G755">
            <v>2013</v>
          </cell>
          <cell r="H755" t="str">
            <v>Мягкая обложка</v>
          </cell>
          <cell r="I755">
            <v>1150</v>
          </cell>
          <cell r="J755" t="str">
            <v>Художественная лит-ра</v>
          </cell>
          <cell r="K755" t="str">
            <v>Серия "Азбука-Классика"</v>
          </cell>
        </row>
        <row r="756">
          <cell r="A756" t="str">
            <v>01-019-29</v>
          </cell>
          <cell r="B756" t="str">
            <v>01-019</v>
          </cell>
          <cell r="C756" t="str">
            <v>Махабхарата (Древнеиндийский эпос)</v>
          </cell>
          <cell r="D756"/>
          <cell r="E756" t="str">
            <v>Азбука</v>
          </cell>
          <cell r="F756" t="str">
            <v>Азбука - классика</v>
          </cell>
          <cell r="G756">
            <v>2013</v>
          </cell>
          <cell r="H756" t="str">
            <v>Мягкая обложка</v>
          </cell>
          <cell r="I756">
            <v>1015</v>
          </cell>
          <cell r="J756" t="str">
            <v>Художественная лит-ра</v>
          </cell>
          <cell r="K756" t="str">
            <v>Серия "Азбука-Классика"</v>
          </cell>
        </row>
        <row r="757">
          <cell r="A757" t="str">
            <v>01-019-30</v>
          </cell>
          <cell r="B757" t="str">
            <v>01-019</v>
          </cell>
          <cell r="C757" t="str">
            <v>Гоголь Н. В.: Ревизор</v>
          </cell>
          <cell r="D757" t="str">
            <v>Гоголь Н.</v>
          </cell>
          <cell r="E757" t="str">
            <v>Азбука</v>
          </cell>
          <cell r="F757" t="str">
            <v>Азбука - классика</v>
          </cell>
          <cell r="G757">
            <v>2011</v>
          </cell>
          <cell r="H757" t="str">
            <v>Мягкая обложка</v>
          </cell>
          <cell r="I757">
            <v>660</v>
          </cell>
          <cell r="J757" t="str">
            <v>Художественная лит-ра</v>
          </cell>
          <cell r="K757" t="str">
            <v>Серия "Азбука-Классика"</v>
          </cell>
        </row>
        <row r="758">
          <cell r="A758" t="str">
            <v>01-019-31</v>
          </cell>
          <cell r="B758" t="str">
            <v>01-019</v>
          </cell>
          <cell r="C758" t="str">
            <v>Лукас М. Д.: Стамбульский оракул</v>
          </cell>
          <cell r="D758" t="str">
            <v>Лукас М. Д.</v>
          </cell>
          <cell r="E758" t="str">
            <v>Азбука</v>
          </cell>
          <cell r="F758" t="str">
            <v>Азбука - классика</v>
          </cell>
          <cell r="G758">
            <v>2013</v>
          </cell>
          <cell r="H758" t="str">
            <v>Мягкая обложка</v>
          </cell>
          <cell r="I758">
            <v>750</v>
          </cell>
          <cell r="J758" t="str">
            <v>Художественная лит-ра</v>
          </cell>
          <cell r="K758" t="str">
            <v>Серия "Азбука-Классика"</v>
          </cell>
        </row>
        <row r="759">
          <cell r="A759" t="str">
            <v>01-019-32</v>
          </cell>
          <cell r="B759" t="str">
            <v>01-019</v>
          </cell>
          <cell r="C759" t="str">
            <v>Кожевников В.: Щит и меч (в 2-х книгах) (комплект)</v>
          </cell>
          <cell r="D759" t="str">
            <v>Кожевников В.</v>
          </cell>
          <cell r="E759" t="str">
            <v>Азбука</v>
          </cell>
          <cell r="F759" t="str">
            <v>Азбука - классика</v>
          </cell>
          <cell r="G759">
            <v>2014</v>
          </cell>
          <cell r="H759" t="str">
            <v>Мягкая обложка</v>
          </cell>
          <cell r="I759">
            <v>1580</v>
          </cell>
          <cell r="J759" t="str">
            <v>Художественная лит-ра</v>
          </cell>
          <cell r="K759" t="str">
            <v>Серия "Азбука-Классика"</v>
          </cell>
        </row>
        <row r="760">
          <cell r="A760" t="str">
            <v>01-019-33</v>
          </cell>
          <cell r="B760" t="str">
            <v>01-019</v>
          </cell>
          <cell r="C760" t="str">
            <v>Толстой Л. Н.: Воскресение</v>
          </cell>
          <cell r="D760" t="str">
            <v>Лев Толстой</v>
          </cell>
          <cell r="E760" t="str">
            <v>Азбука</v>
          </cell>
          <cell r="F760" t="str">
            <v>Азбука - классика</v>
          </cell>
          <cell r="G760">
            <v>2015</v>
          </cell>
          <cell r="H760" t="str">
            <v>Мягкая обложка</v>
          </cell>
          <cell r="I760">
            <v>1015</v>
          </cell>
          <cell r="J760" t="str">
            <v>Художественная лит-ра</v>
          </cell>
          <cell r="K760" t="str">
            <v>Серия "Азбука-Классика"</v>
          </cell>
        </row>
        <row r="761">
          <cell r="A761" t="str">
            <v>01-019-34</v>
          </cell>
          <cell r="B761" t="str">
            <v>01-019</v>
          </cell>
          <cell r="C761" t="str">
            <v>Шелли М.: Франкенштейн (нов/обл.)</v>
          </cell>
          <cell r="D761" t="str">
            <v>Мэри Шелли</v>
          </cell>
          <cell r="E761" t="str">
            <v>Азбука</v>
          </cell>
          <cell r="F761" t="str">
            <v>Азбука - классика</v>
          </cell>
          <cell r="G761">
            <v>2015</v>
          </cell>
          <cell r="H761" t="str">
            <v>Мягкая обложка</v>
          </cell>
          <cell r="I761">
            <v>785</v>
          </cell>
          <cell r="J761" t="str">
            <v>Художественная лит-ра</v>
          </cell>
          <cell r="K761" t="str">
            <v>Серия "Азбука-Классика"</v>
          </cell>
        </row>
        <row r="762">
          <cell r="A762" t="str">
            <v>01-019-35</v>
          </cell>
          <cell r="B762" t="str">
            <v>01-019</v>
          </cell>
          <cell r="C762" t="str">
            <v>Лондон Дж.: Смок Беллью. Смок и Малыш</v>
          </cell>
          <cell r="D762" t="str">
            <v>Джек Лондон</v>
          </cell>
          <cell r="E762" t="str">
            <v>Азбука</v>
          </cell>
          <cell r="F762" t="str">
            <v>Азбука - классика</v>
          </cell>
          <cell r="G762">
            <v>2015</v>
          </cell>
          <cell r="H762" t="str">
            <v>Мягкая обложка</v>
          </cell>
          <cell r="I762">
            <v>840</v>
          </cell>
          <cell r="J762" t="str">
            <v>Художественная лит-ра</v>
          </cell>
          <cell r="K762" t="str">
            <v>Серия "Азбука-Классика"</v>
          </cell>
        </row>
        <row r="763">
          <cell r="A763" t="str">
            <v>01-019-36</v>
          </cell>
          <cell r="B763" t="str">
            <v>01-019</v>
          </cell>
          <cell r="C763" t="str">
            <v>Гашек Я.: Похождения бравого солдата Швейка</v>
          </cell>
          <cell r="D763" t="str">
            <v>Гашек Я.</v>
          </cell>
          <cell r="E763" t="str">
            <v>Азбука</v>
          </cell>
          <cell r="F763" t="str">
            <v>Азбука - классика</v>
          </cell>
          <cell r="G763">
            <v>2014</v>
          </cell>
          <cell r="H763" t="str">
            <v>Мягкая обложка</v>
          </cell>
          <cell r="I763">
            <v>1050</v>
          </cell>
          <cell r="J763" t="str">
            <v>Художественная лит-ра</v>
          </cell>
          <cell r="K763" t="str">
            <v>Серия "Азбука-Классика"</v>
          </cell>
        </row>
        <row r="764">
          <cell r="A764" t="str">
            <v>01-019-37</v>
          </cell>
          <cell r="B764" t="str">
            <v>01-019</v>
          </cell>
          <cell r="C764" t="str">
            <v xml:space="preserve">Зощенко М.: Не может быть!.. </v>
          </cell>
          <cell r="D764" t="str">
            <v>Зощенко М.</v>
          </cell>
          <cell r="E764" t="str">
            <v>Азбука</v>
          </cell>
          <cell r="F764" t="str">
            <v>Азбука - классика</v>
          </cell>
          <cell r="G764">
            <v>2013</v>
          </cell>
          <cell r="H764" t="str">
            <v>Мягкая обложка</v>
          </cell>
          <cell r="I764">
            <v>1015</v>
          </cell>
          <cell r="J764" t="str">
            <v>Художественная лит-ра</v>
          </cell>
          <cell r="K764" t="str">
            <v>Серия "Азбука-Классика"</v>
          </cell>
        </row>
        <row r="765">
          <cell r="A765" t="str">
            <v>01-019-38</v>
          </cell>
          <cell r="B765" t="str">
            <v>01-019</v>
          </cell>
          <cell r="C765" t="str">
            <v>Остин Дж.: Доводы рассудка</v>
          </cell>
          <cell r="D765" t="str">
            <v>Джейн Остин</v>
          </cell>
          <cell r="E765" t="str">
            <v>Азбука</v>
          </cell>
          <cell r="F765" t="str">
            <v>Азбука - классика</v>
          </cell>
          <cell r="G765">
            <v>2013</v>
          </cell>
          <cell r="H765" t="str">
            <v>Мягкая обложка</v>
          </cell>
          <cell r="I765">
            <v>750</v>
          </cell>
          <cell r="J765" t="str">
            <v>Художественная лит-ра</v>
          </cell>
          <cell r="K765" t="str">
            <v>Серия "Азбука-Классика"</v>
          </cell>
        </row>
        <row r="766">
          <cell r="A766" t="str">
            <v>01-019-39</v>
          </cell>
          <cell r="B766" t="str">
            <v>01-019</v>
          </cell>
          <cell r="C766" t="str">
            <v>Лондон Дж.: Сердца трех</v>
          </cell>
          <cell r="D766" t="str">
            <v>Джек Лондон</v>
          </cell>
          <cell r="E766" t="str">
            <v>Азбука</v>
          </cell>
          <cell r="F766" t="str">
            <v>Азбука - классика</v>
          </cell>
          <cell r="G766">
            <v>2014</v>
          </cell>
          <cell r="H766" t="str">
            <v>Мягкая обложка</v>
          </cell>
          <cell r="I766">
            <v>840</v>
          </cell>
          <cell r="J766" t="str">
            <v>Художественная лит-ра</v>
          </cell>
          <cell r="K766" t="str">
            <v>Серия "Азбука-Классика"</v>
          </cell>
        </row>
        <row r="767">
          <cell r="A767" t="str">
            <v>01-019-40</v>
          </cell>
          <cell r="B767" t="str">
            <v>01-019</v>
          </cell>
          <cell r="C767" t="str">
            <v>Драйзер Т.: Сестра Керри</v>
          </cell>
          <cell r="D767" t="str">
            <v>Теодор Драйзер</v>
          </cell>
          <cell r="E767" t="str">
            <v>Азбука</v>
          </cell>
          <cell r="F767" t="str">
            <v>Азбука - классика</v>
          </cell>
          <cell r="G767">
            <v>2014</v>
          </cell>
          <cell r="H767" t="str">
            <v>Мягкая обложка</v>
          </cell>
          <cell r="I767">
            <v>1015</v>
          </cell>
          <cell r="J767" t="str">
            <v>Художественная лит-ра</v>
          </cell>
          <cell r="K767" t="str">
            <v>Серия "Азбука-Классика"</v>
          </cell>
        </row>
        <row r="768">
          <cell r="A768" t="str">
            <v>01-019-41</v>
          </cell>
          <cell r="B768" t="str">
            <v>01-019</v>
          </cell>
          <cell r="C768" t="str">
            <v>Леру Г. : Призрак Оперы</v>
          </cell>
          <cell r="D768" t="str">
            <v>Леру Г.</v>
          </cell>
          <cell r="E768" t="str">
            <v>Азбука</v>
          </cell>
          <cell r="F768" t="str">
            <v>Азбука - классика</v>
          </cell>
          <cell r="G768">
            <v>2011</v>
          </cell>
          <cell r="H768" t="str">
            <v>Мягкая обложка</v>
          </cell>
          <cell r="I768">
            <v>840</v>
          </cell>
          <cell r="J768" t="str">
            <v>Художественная лит-ра</v>
          </cell>
          <cell r="K768" t="str">
            <v>Серия "Азбука-Классика"</v>
          </cell>
        </row>
        <row r="769">
          <cell r="A769" t="str">
            <v>01-019-42</v>
          </cell>
          <cell r="B769" t="str">
            <v>01-019</v>
          </cell>
          <cell r="C769" t="str">
            <v>Бальзак О. де: Отец Горио</v>
          </cell>
          <cell r="D769" t="str">
            <v>Оноре де Бальзак</v>
          </cell>
          <cell r="E769" t="str">
            <v>Азбука</v>
          </cell>
          <cell r="F769" t="str">
            <v>Азбука - классика</v>
          </cell>
          <cell r="G769">
            <v>2014</v>
          </cell>
          <cell r="H769" t="str">
            <v>Мягкая обложка</v>
          </cell>
          <cell r="I769">
            <v>750</v>
          </cell>
          <cell r="J769" t="str">
            <v>Художественная лит-ра</v>
          </cell>
          <cell r="K769" t="str">
            <v>Серия "Азбука-Классика"</v>
          </cell>
        </row>
        <row r="770">
          <cell r="A770" t="str">
            <v>01-019-01</v>
          </cell>
          <cell r="B770" t="str">
            <v>01-019</v>
          </cell>
          <cell r="C770" t="str">
            <v xml:space="preserve">Митчелл М.: Унесенные ветром. Т. 1 </v>
          </cell>
          <cell r="D770" t="str">
            <v>Маргарет Митчелл</v>
          </cell>
          <cell r="E770" t="str">
            <v>Эксмо</v>
          </cell>
          <cell r="F770" t="str">
            <v>Библиотека всемирной литературы</v>
          </cell>
          <cell r="G770">
            <v>2010</v>
          </cell>
          <cell r="H770" t="str">
            <v>Твердая обложка</v>
          </cell>
          <cell r="I770">
            <v>2750</v>
          </cell>
          <cell r="J770" t="str">
            <v>Художественная лит-ра</v>
          </cell>
          <cell r="K770" t="str">
            <v>Серия "Азбука-Классика"</v>
          </cell>
        </row>
        <row r="771">
          <cell r="A771" t="str">
            <v>01-019-02</v>
          </cell>
          <cell r="B771" t="str">
            <v>01-019</v>
          </cell>
          <cell r="C771" t="str">
            <v>Драйзер Т.: Титан</v>
          </cell>
          <cell r="D771" t="str">
            <v>Теодор Драйзер</v>
          </cell>
          <cell r="E771" t="str">
            <v>Эксмо</v>
          </cell>
          <cell r="F771" t="str">
            <v>Библиотека всемирной литературы</v>
          </cell>
          <cell r="G771">
            <v>2014</v>
          </cell>
          <cell r="H771" t="str">
            <v>Твердая обложка</v>
          </cell>
          <cell r="I771">
            <v>2490</v>
          </cell>
          <cell r="J771" t="str">
            <v>Художественная лит-ра</v>
          </cell>
          <cell r="K771" t="str">
            <v>Серия "Азбука-Классика"</v>
          </cell>
        </row>
        <row r="772">
          <cell r="A772" t="str">
            <v>01-019-03</v>
          </cell>
          <cell r="B772" t="str">
            <v>01-019</v>
          </cell>
          <cell r="C772" t="str">
            <v xml:space="preserve">Булгаков М. А.: Собачье сердце. Жизнь господина де Мольера. Повести. Рассказы </v>
          </cell>
          <cell r="D772" t="str">
            <v>Булгаков М. А.</v>
          </cell>
          <cell r="E772" t="str">
            <v>Эксмо</v>
          </cell>
          <cell r="F772" t="str">
            <v>Библиотека всемирной литературы</v>
          </cell>
          <cell r="G772">
            <v>2014</v>
          </cell>
          <cell r="H772" t="str">
            <v>Твердая обложка</v>
          </cell>
          <cell r="I772">
            <v>2280</v>
          </cell>
          <cell r="J772" t="str">
            <v>Художественная лит-ра</v>
          </cell>
          <cell r="K772" t="str">
            <v>Серия "Азбука-Классика"</v>
          </cell>
        </row>
        <row r="773">
          <cell r="A773" t="str">
            <v>01-019-04</v>
          </cell>
          <cell r="B773" t="str">
            <v>01-019</v>
          </cell>
          <cell r="C773" t="str">
            <v>Дойл А. К.: Приключения Шерлока Холмса</v>
          </cell>
          <cell r="D773" t="str">
            <v>Дойл А. К.</v>
          </cell>
          <cell r="E773" t="str">
            <v>Эксмо</v>
          </cell>
          <cell r="F773" t="str">
            <v>Библиотека всемирной литературы</v>
          </cell>
          <cell r="G773">
            <v>2014</v>
          </cell>
          <cell r="H773" t="str">
            <v>Твердая обложка</v>
          </cell>
          <cell r="I773">
            <v>2105</v>
          </cell>
          <cell r="J773" t="str">
            <v>Художественная лит-ра</v>
          </cell>
          <cell r="K773" t="str">
            <v>Серия "Азбука-Классика"</v>
          </cell>
        </row>
        <row r="774">
          <cell r="A774" t="str">
            <v>01-019-05</v>
          </cell>
          <cell r="B774" t="str">
            <v>01-019</v>
          </cell>
          <cell r="C774" t="str">
            <v xml:space="preserve">Толстой Л. Н.: Анна Каренина. Библиотека всемирной литературы </v>
          </cell>
          <cell r="D774" t="str">
            <v>Лев Толстой</v>
          </cell>
          <cell r="E774" t="str">
            <v>Эксмо</v>
          </cell>
          <cell r="F774" t="str">
            <v>Библиотека всемирной литературы</v>
          </cell>
          <cell r="G774">
            <v>2012</v>
          </cell>
          <cell r="H774" t="str">
            <v>Твердая обложка</v>
          </cell>
          <cell r="I774">
            <v>2335</v>
          </cell>
          <cell r="J774" t="str">
            <v>Художественная лит-ра</v>
          </cell>
          <cell r="K774" t="str">
            <v>Серия "Азбука-Классика"</v>
          </cell>
        </row>
        <row r="775">
          <cell r="A775" t="str">
            <v>01-019-06</v>
          </cell>
          <cell r="B775" t="str">
            <v>01-019</v>
          </cell>
          <cell r="C775" t="str">
            <v>Дойл А.К.: Возвращение Шерлока Холмса</v>
          </cell>
          <cell r="D775" t="str">
            <v>Дойл А. К.</v>
          </cell>
          <cell r="E775" t="str">
            <v>Эксмо</v>
          </cell>
          <cell r="F775" t="str">
            <v>Библиотека всемирной литературы</v>
          </cell>
          <cell r="G775">
            <v>2015</v>
          </cell>
          <cell r="H775" t="str">
            <v>Твердая обложка</v>
          </cell>
          <cell r="I775">
            <v>2420</v>
          </cell>
          <cell r="J775" t="str">
            <v>Художественная лит-ра</v>
          </cell>
          <cell r="K775" t="str">
            <v>Серия "Азбука-Классика"</v>
          </cell>
        </row>
        <row r="776">
          <cell r="A776" t="str">
            <v>01-019-07</v>
          </cell>
          <cell r="B776" t="str">
            <v>01-019</v>
          </cell>
          <cell r="C776" t="str">
            <v>Драйзер Т.: Стоик</v>
          </cell>
          <cell r="D776" t="str">
            <v>Теодор Драйзер</v>
          </cell>
          <cell r="E776" t="str">
            <v>Эксмо</v>
          </cell>
          <cell r="F776" t="str">
            <v>Библиотека всемирной литературы</v>
          </cell>
          <cell r="G776">
            <v>2014</v>
          </cell>
          <cell r="H776" t="str">
            <v>Твердая обложка</v>
          </cell>
          <cell r="I776">
            <v>2420</v>
          </cell>
          <cell r="J776" t="str">
            <v>Художественная лит-ра</v>
          </cell>
          <cell r="K776" t="str">
            <v>Серия "Азбука-Классика"</v>
          </cell>
        </row>
        <row r="777">
          <cell r="A777" t="str">
            <v>01-019-08</v>
          </cell>
          <cell r="B777" t="str">
            <v>01-019</v>
          </cell>
          <cell r="C777" t="str">
            <v>Верн Ж.: Вокруг света в восемьдесят дней. Двадцать тысяч лье под водой</v>
          </cell>
          <cell r="D777" t="str">
            <v>Жюль Верн</v>
          </cell>
          <cell r="E777" t="str">
            <v>Эксмо</v>
          </cell>
          <cell r="F777" t="str">
            <v>Библиотека всемирной литературы</v>
          </cell>
          <cell r="G777">
            <v>2014</v>
          </cell>
          <cell r="H777" t="str">
            <v>Твердая обложка</v>
          </cell>
          <cell r="I777">
            <v>2335</v>
          </cell>
          <cell r="J777" t="str">
            <v>Художественная лит-ра</v>
          </cell>
          <cell r="K777" t="str">
            <v>Серия "Азбука-Классика"</v>
          </cell>
        </row>
        <row r="778">
          <cell r="A778" t="str">
            <v>01-019-09</v>
          </cell>
          <cell r="B778" t="str">
            <v>01-019</v>
          </cell>
          <cell r="C778" t="str">
            <v xml:space="preserve">Ильф И. А., Петров Е. П.: Двенадцать стульев; Золотой теленок </v>
          </cell>
          <cell r="D778" t="str">
            <v>Евгений Петров, Илья Ильф</v>
          </cell>
          <cell r="E778" t="str">
            <v>Эксмо</v>
          </cell>
          <cell r="F778" t="str">
            <v>Библиотека всемирной литературы</v>
          </cell>
          <cell r="G778">
            <v>2008</v>
          </cell>
          <cell r="H778" t="str">
            <v>Твердая обложка</v>
          </cell>
          <cell r="I778">
            <v>2245</v>
          </cell>
          <cell r="J778" t="str">
            <v>Художественная лит-ра</v>
          </cell>
          <cell r="K778" t="str">
            <v>Серия "Азбука-Классика"</v>
          </cell>
        </row>
        <row r="779">
          <cell r="A779" t="str">
            <v>01-019-10</v>
          </cell>
          <cell r="B779" t="str">
            <v>01-019</v>
          </cell>
          <cell r="C779" t="str">
            <v xml:space="preserve">Гёте И. В.: Страдания юного Вертера. Фауст </v>
          </cell>
          <cell r="D779" t="str">
            <v>Иоганн Вольфганг Гете</v>
          </cell>
          <cell r="E779" t="str">
            <v>Эксмо</v>
          </cell>
          <cell r="F779" t="str">
            <v>Библиотека всемирной литературы</v>
          </cell>
          <cell r="G779">
            <v>2014</v>
          </cell>
          <cell r="H779" t="str">
            <v>Твердая обложка</v>
          </cell>
          <cell r="I779">
            <v>2160</v>
          </cell>
          <cell r="J779" t="str">
            <v>Художественная лит-ра</v>
          </cell>
          <cell r="K779" t="str">
            <v>Серия "Азбука-Классика"</v>
          </cell>
        </row>
        <row r="780">
          <cell r="A780" t="str">
            <v>01-019-11</v>
          </cell>
          <cell r="B780" t="str">
            <v>01-019</v>
          </cell>
          <cell r="C780" t="str">
            <v xml:space="preserve">Достоевский Ф. М.: Идиот. Библиотека всемирной литературы </v>
          </cell>
          <cell r="D780" t="str">
            <v>Достоевский Ф. М.</v>
          </cell>
          <cell r="E780" t="str">
            <v>Эксмо</v>
          </cell>
          <cell r="F780" t="str">
            <v>Библиотека всемирной литературы</v>
          </cell>
          <cell r="G780">
            <v>2008</v>
          </cell>
          <cell r="H780" t="str">
            <v>Твердая обложка</v>
          </cell>
          <cell r="I780">
            <v>2335</v>
          </cell>
          <cell r="J780" t="str">
            <v>Художественная лит-ра</v>
          </cell>
          <cell r="K780" t="str">
            <v>Серия "Азбука-Классика"</v>
          </cell>
        </row>
        <row r="781">
          <cell r="A781" t="str">
            <v>01-019-12</v>
          </cell>
          <cell r="B781" t="str">
            <v>01-019</v>
          </cell>
          <cell r="C781" t="str">
            <v xml:space="preserve">Джером К. Дж.: Трое в одной лодке, не считая собаки. Трое на четырех колесах. Рассказы </v>
          </cell>
          <cell r="D781" t="str">
            <v>Джером К. Дж.</v>
          </cell>
          <cell r="E781" t="str">
            <v>Эксмо</v>
          </cell>
          <cell r="F781" t="str">
            <v>Библиотека всемирной литературы</v>
          </cell>
          <cell r="G781">
            <v>2016</v>
          </cell>
          <cell r="H781" t="str">
            <v>Твердая обложка</v>
          </cell>
          <cell r="I781">
            <v>2245</v>
          </cell>
          <cell r="J781" t="str">
            <v>Художественная лит-ра</v>
          </cell>
          <cell r="K781" t="str">
            <v>Серия "Азбука-Классика"</v>
          </cell>
        </row>
        <row r="782">
          <cell r="A782" t="str">
            <v>01-019-13</v>
          </cell>
          <cell r="B782" t="str">
            <v>01-019</v>
          </cell>
          <cell r="C782" t="str">
            <v>Кафка Ф.: Процесс. Рассказы</v>
          </cell>
          <cell r="D782" t="str">
            <v>Кафка Ф.</v>
          </cell>
          <cell r="E782" t="str">
            <v>Эксмо</v>
          </cell>
          <cell r="F782" t="str">
            <v>Библиотека всемирной литературы</v>
          </cell>
          <cell r="G782">
            <v>2015</v>
          </cell>
          <cell r="H782" t="str">
            <v>Твердая обложка</v>
          </cell>
          <cell r="I782">
            <v>2335</v>
          </cell>
          <cell r="J782" t="str">
            <v>Художественная лит-ра</v>
          </cell>
          <cell r="K782" t="str">
            <v>Серия "Азбука-Классика"</v>
          </cell>
        </row>
        <row r="783">
          <cell r="A783" t="str">
            <v>01-019-14</v>
          </cell>
          <cell r="B783" t="str">
            <v>01-019</v>
          </cell>
          <cell r="C783" t="str">
            <v>Булгаков М. А.: Мастер и Маргарита</v>
          </cell>
          <cell r="D783" t="str">
            <v>Булгаков М. А.</v>
          </cell>
          <cell r="E783" t="str">
            <v>Эксмо</v>
          </cell>
          <cell r="F783" t="str">
            <v>Библиотека всемирной литературы</v>
          </cell>
          <cell r="G783">
            <v>2015</v>
          </cell>
          <cell r="H783" t="str">
            <v>Твердая обложка</v>
          </cell>
          <cell r="I783">
            <v>2500</v>
          </cell>
          <cell r="J783" t="str">
            <v>Художественная лит-ра</v>
          </cell>
          <cell r="K783" t="str">
            <v>Серия "Азбука-Классика"</v>
          </cell>
        </row>
        <row r="784">
          <cell r="A784" t="str">
            <v>01-019-15</v>
          </cell>
          <cell r="B784" t="str">
            <v>01-019</v>
          </cell>
          <cell r="C784" t="str">
            <v>Толстой Л. Н.: Война и мир. Том III-IV</v>
          </cell>
          <cell r="D784" t="str">
            <v>Лев Толстой</v>
          </cell>
          <cell r="E784" t="str">
            <v>Эксмо</v>
          </cell>
          <cell r="F784" t="str">
            <v>Библиотека всемирной литературы</v>
          </cell>
          <cell r="G784">
            <v>2008</v>
          </cell>
          <cell r="H784" t="str">
            <v>Твердая обложка</v>
          </cell>
          <cell r="I784">
            <v>1895</v>
          </cell>
          <cell r="J784" t="str">
            <v>Художественная лит-ра</v>
          </cell>
          <cell r="K784" t="str">
            <v>Серия "Азбука-Классика"</v>
          </cell>
        </row>
        <row r="785">
          <cell r="A785" t="str">
            <v>01-019-16</v>
          </cell>
          <cell r="B785" t="str">
            <v>01-019</v>
          </cell>
          <cell r="C785" t="str">
            <v xml:space="preserve">Толстой Л. Н.: Война и мир. Том I-II. Библиотека всемирной литературы </v>
          </cell>
          <cell r="D785" t="str">
            <v>Лев Толстой</v>
          </cell>
          <cell r="E785" t="str">
            <v>Эксмо</v>
          </cell>
          <cell r="F785" t="str">
            <v>Библиотека всемирной литературы</v>
          </cell>
          <cell r="G785">
            <v>2008</v>
          </cell>
          <cell r="H785" t="str">
            <v>Твердая обложка</v>
          </cell>
          <cell r="I785">
            <v>2420</v>
          </cell>
          <cell r="J785" t="str">
            <v>Художественная лит-ра</v>
          </cell>
          <cell r="K785" t="str">
            <v>Серия "Азбука-Классика"</v>
          </cell>
        </row>
        <row r="786">
          <cell r="A786" t="str">
            <v>01-019-17</v>
          </cell>
          <cell r="B786" t="str">
            <v>01-019</v>
          </cell>
          <cell r="C786" t="str">
            <v>Достоевский Ф. М.: Бесы</v>
          </cell>
          <cell r="D786" t="str">
            <v>Достоевский Ф. М.</v>
          </cell>
          <cell r="E786" t="str">
            <v>Эксмо</v>
          </cell>
          <cell r="F786" t="str">
            <v>Библиотека всемирной литературы</v>
          </cell>
          <cell r="G786">
            <v>2011</v>
          </cell>
          <cell r="H786" t="str">
            <v>Твердая обложка</v>
          </cell>
          <cell r="I786">
            <v>2160</v>
          </cell>
          <cell r="J786" t="str">
            <v>Художественная лит-ра</v>
          </cell>
          <cell r="K786" t="str">
            <v>Серия "Азбука-Классика"</v>
          </cell>
        </row>
        <row r="787">
          <cell r="A787" t="str">
            <v>01-021-01</v>
          </cell>
          <cell r="B787" t="str">
            <v>01-021</v>
          </cell>
          <cell r="C787" t="str">
            <v xml:space="preserve">Левицкий А.: Я — сталкер. Сага смерти. Сеть Антимира </v>
          </cell>
          <cell r="D787" t="str">
            <v xml:space="preserve"> </v>
          </cell>
          <cell r="E787" t="str">
            <v>АСТ</v>
          </cell>
          <cell r="F787" t="str">
            <v>S.T.A.L.K.E.R.</v>
          </cell>
          <cell r="G787">
            <v>2015</v>
          </cell>
          <cell r="H787" t="str">
            <v>Твердая обложка</v>
          </cell>
          <cell r="I787">
            <v>1895</v>
          </cell>
          <cell r="J787" t="str">
            <v>Художественная лит-ра</v>
          </cell>
          <cell r="K787" t="str">
            <v>Серия "S.T.A.L.K.E.R."</v>
          </cell>
        </row>
        <row r="788">
          <cell r="A788" t="str">
            <v>01-021-02</v>
          </cell>
          <cell r="B788" t="str">
            <v>01-021</v>
          </cell>
          <cell r="C788" t="str">
            <v>Левицкий А.: Я — сталкер. Рождение Зоны</v>
          </cell>
          <cell r="D788" t="str">
            <v>Левицкий А.</v>
          </cell>
          <cell r="E788" t="str">
            <v>АСТ</v>
          </cell>
          <cell r="F788" t="str">
            <v>S.T.A.L.K.E.R.</v>
          </cell>
          <cell r="G788">
            <v>2015</v>
          </cell>
          <cell r="H788" t="str">
            <v>Твердая обложка</v>
          </cell>
          <cell r="I788">
            <v>1755</v>
          </cell>
          <cell r="J788" t="str">
            <v>Художественная лит-ра</v>
          </cell>
          <cell r="K788" t="str">
            <v>Серия "S.T.A.L.K.E.R."</v>
          </cell>
        </row>
        <row r="789">
          <cell r="A789" t="str">
            <v>01-022-01</v>
          </cell>
          <cell r="B789" t="str">
            <v>01-022</v>
          </cell>
          <cell r="C789" t="str">
            <v>Калинкина А. В.: Метро 2033: Обмануть судьбу</v>
          </cell>
          <cell r="D789" t="str">
            <v>Калинкина А.</v>
          </cell>
          <cell r="E789" t="str">
            <v>АСТ</v>
          </cell>
          <cell r="F789" t="str">
            <v>Вселенная Метро 2033</v>
          </cell>
          <cell r="G789">
            <v>2015</v>
          </cell>
          <cell r="H789" t="str">
            <v>Твердая обложка</v>
          </cell>
          <cell r="I789">
            <v>1630</v>
          </cell>
          <cell r="J789" t="str">
            <v>Художественная лит-ра</v>
          </cell>
          <cell r="K789" t="str">
            <v>Серия "Вселенная Метро-2033"</v>
          </cell>
        </row>
        <row r="790">
          <cell r="A790" t="str">
            <v>01-023-01</v>
          </cell>
          <cell r="B790" t="str">
            <v>01-023</v>
          </cell>
          <cell r="C790" t="str">
            <v xml:space="preserve">Солженицын А. И.: Раковый корпус. Один день Ивана Денисовича и др. </v>
          </cell>
          <cell r="D790" t="str">
            <v>Солженицын А.</v>
          </cell>
          <cell r="E790" t="str">
            <v>Азбука</v>
          </cell>
          <cell r="F790" t="str">
            <v>Малая библиотека шедевров</v>
          </cell>
          <cell r="G790">
            <v>2014</v>
          </cell>
          <cell r="H790" t="str">
            <v>Твердая обложка</v>
          </cell>
          <cell r="I790">
            <v>4710</v>
          </cell>
          <cell r="J790" t="str">
            <v>Художественная лит-ра</v>
          </cell>
          <cell r="K790" t="str">
            <v>Серия "Малая Библиотека шедевров"</v>
          </cell>
        </row>
        <row r="791">
          <cell r="A791" t="str">
            <v>01-023-02</v>
          </cell>
          <cell r="B791" t="str">
            <v>01-023</v>
          </cell>
          <cell r="C791" t="str">
            <v>Мелвилл Г.: Моби Дик, или Белый Кит</v>
          </cell>
          <cell r="D791" t="str">
            <v>Мелвилл Г.</v>
          </cell>
          <cell r="E791" t="str">
            <v>Азбука</v>
          </cell>
          <cell r="F791" t="str">
            <v>Малая библиотека шедевров</v>
          </cell>
          <cell r="G791">
            <v>2015</v>
          </cell>
          <cell r="H791" t="str">
            <v>Твердая обложка</v>
          </cell>
          <cell r="I791">
            <v>4395</v>
          </cell>
          <cell r="J791" t="str">
            <v>Художественная лит-ра</v>
          </cell>
          <cell r="K791" t="str">
            <v>Серия "Малая Библиотека шедевров"</v>
          </cell>
        </row>
        <row r="792">
          <cell r="A792" t="str">
            <v>01-023-03</v>
          </cell>
          <cell r="B792" t="str">
            <v>01-023</v>
          </cell>
          <cell r="C792" t="str">
            <v>Стендаль: Красное и черное. Пармская обитель</v>
          </cell>
          <cell r="D792" t="str">
            <v>Стендаль Ф.</v>
          </cell>
          <cell r="E792" t="str">
            <v>Азбука</v>
          </cell>
          <cell r="F792" t="str">
            <v>Малая библиотека шедевров</v>
          </cell>
          <cell r="G792">
            <v>2014</v>
          </cell>
          <cell r="H792" t="str">
            <v>Твердая обложка</v>
          </cell>
          <cell r="I792">
            <v>4305</v>
          </cell>
          <cell r="J792" t="str">
            <v>Художественная лит-ра</v>
          </cell>
          <cell r="K792" t="str">
            <v>Серия "Малая Библиотека шедевров"</v>
          </cell>
        </row>
        <row r="793">
          <cell r="A793" t="str">
            <v>01-023-04</v>
          </cell>
          <cell r="B793" t="str">
            <v>01-023</v>
          </cell>
          <cell r="C793" t="str">
            <v xml:space="preserve">Ильф И. А., Петров Е. П.: Двенадцать стульев. Золотой теленок </v>
          </cell>
          <cell r="D793" t="str">
            <v>Евгений Петров, Илья Ильф</v>
          </cell>
          <cell r="E793" t="str">
            <v>Азбука</v>
          </cell>
          <cell r="F793" t="str">
            <v>Малая библиотека шедевров</v>
          </cell>
          <cell r="G793">
            <v>2014</v>
          </cell>
          <cell r="H793" t="str">
            <v>Твердая обложка</v>
          </cell>
          <cell r="I793">
            <v>3740</v>
          </cell>
          <cell r="J793" t="str">
            <v>Художественная лит-ра</v>
          </cell>
          <cell r="K793" t="str">
            <v>Серия "Малая Библиотека шедевров"</v>
          </cell>
        </row>
        <row r="794">
          <cell r="A794" t="str">
            <v>01-023-05</v>
          </cell>
          <cell r="B794" t="str">
            <v>01-023</v>
          </cell>
          <cell r="C794" t="str">
            <v>Мопассан Ги де: Милый друг. Жизнь и др.</v>
          </cell>
          <cell r="D794" t="str">
            <v>Де Мопассан Г.</v>
          </cell>
          <cell r="E794" t="str">
            <v>Азбука</v>
          </cell>
          <cell r="F794" t="str">
            <v>Малая библиотека шедевров</v>
          </cell>
          <cell r="G794">
            <v>2014</v>
          </cell>
          <cell r="H794" t="str">
            <v>Твердая обложка</v>
          </cell>
          <cell r="I794">
            <v>4535</v>
          </cell>
          <cell r="J794" t="str">
            <v>Художественная лит-ра</v>
          </cell>
          <cell r="K794" t="str">
            <v>Серия "Малая Библиотека шедевров"</v>
          </cell>
        </row>
        <row r="795">
          <cell r="A795" t="str">
            <v>01-023-06</v>
          </cell>
          <cell r="B795" t="str">
            <v>01-023</v>
          </cell>
          <cell r="C795" t="str">
            <v>Сервантес Сааведра М. де: Хитроумный идальго Дон Кихот Ламанчский</v>
          </cell>
          <cell r="D795" t="str">
            <v>Мигель де Сервантес</v>
          </cell>
          <cell r="E795" t="str">
            <v>Азбука</v>
          </cell>
          <cell r="F795" t="str">
            <v>Малая библиотека шедевров</v>
          </cell>
          <cell r="G795">
            <v>2014</v>
          </cell>
          <cell r="H795" t="str">
            <v>Твердая обложка</v>
          </cell>
          <cell r="I795">
            <v>4570</v>
          </cell>
          <cell r="J795" t="str">
            <v>Художественная лит-ра</v>
          </cell>
          <cell r="K795" t="str">
            <v>Серия "Малая Библиотека шедевров"</v>
          </cell>
        </row>
        <row r="796">
          <cell r="A796" t="str">
            <v>01-023-07</v>
          </cell>
          <cell r="B796" t="str">
            <v>01-023</v>
          </cell>
          <cell r="C796" t="str">
            <v>Твен М.: Приключения Тома Сойера и Гекльберри Финна и др.</v>
          </cell>
          <cell r="D796" t="str">
            <v>Твен М.</v>
          </cell>
          <cell r="E796" t="str">
            <v>Азбука</v>
          </cell>
          <cell r="F796" t="str">
            <v>Малая библиотека шедевров</v>
          </cell>
          <cell r="G796">
            <v>2014</v>
          </cell>
          <cell r="H796" t="str">
            <v>Твердая обложка</v>
          </cell>
          <cell r="I796">
            <v>4710</v>
          </cell>
          <cell r="J796" t="str">
            <v>Художественная лит-ра</v>
          </cell>
          <cell r="K796" t="str">
            <v>Серия "Малая Библиотека шедевров"</v>
          </cell>
        </row>
        <row r="797">
          <cell r="A797" t="str">
            <v>01-023-08</v>
          </cell>
          <cell r="B797" t="str">
            <v>01-023</v>
          </cell>
          <cell r="C797" t="str">
            <v xml:space="preserve">Стивенсон Р. Л.: Остров сокровищ. Черная стрела и др. </v>
          </cell>
          <cell r="D797" t="str">
            <v>Стивенсон Р. Л.</v>
          </cell>
          <cell r="E797" t="str">
            <v>Азбука</v>
          </cell>
          <cell r="F797" t="str">
            <v>Малая библиотека шедевров</v>
          </cell>
          <cell r="G797">
            <v>2015</v>
          </cell>
          <cell r="H797" t="str">
            <v>Твердая обложка</v>
          </cell>
          <cell r="I797">
            <v>4305</v>
          </cell>
          <cell r="J797" t="str">
            <v>Художественная лит-ра</v>
          </cell>
          <cell r="K797" t="str">
            <v>Серия "Малая Библиотека шедевров"</v>
          </cell>
        </row>
        <row r="798">
          <cell r="A798" t="str">
            <v>01-023-09</v>
          </cell>
          <cell r="B798" t="str">
            <v>01-023</v>
          </cell>
          <cell r="C798" t="str">
            <v xml:space="preserve">О. Генри: Короли и капуста. Благородный жулик. Голос большого города </v>
          </cell>
          <cell r="D798" t="str">
            <v>О. Генри</v>
          </cell>
          <cell r="E798" t="str">
            <v>Азбука</v>
          </cell>
          <cell r="F798" t="str">
            <v>Малая библиотека шедевров</v>
          </cell>
          <cell r="G798">
            <v>2014</v>
          </cell>
          <cell r="H798" t="str">
            <v>Твердая обложка</v>
          </cell>
          <cell r="I798">
            <v>4395</v>
          </cell>
          <cell r="J798" t="str">
            <v>Художественная лит-ра</v>
          </cell>
          <cell r="K798" t="str">
            <v>Серия "Малая Библиотека шедевров"</v>
          </cell>
        </row>
        <row r="799">
          <cell r="A799" t="str">
            <v>01-023-10</v>
          </cell>
          <cell r="B799" t="str">
            <v>01-023</v>
          </cell>
          <cell r="C799" t="str">
            <v>Диккенс Ч.: Приключения Оливера Твиста и др.</v>
          </cell>
          <cell r="D799" t="str">
            <v>Диккенс Ч.</v>
          </cell>
          <cell r="E799" t="str">
            <v>Азбука</v>
          </cell>
          <cell r="F799" t="str">
            <v>Малая библиотека шедевров</v>
          </cell>
          <cell r="G799">
            <v>2014</v>
          </cell>
          <cell r="H799" t="str">
            <v>Твердая обложка</v>
          </cell>
          <cell r="I799">
            <v>4710</v>
          </cell>
          <cell r="J799" t="str">
            <v>Художественная лит-ра</v>
          </cell>
          <cell r="K799" t="str">
            <v>Серия "Малая Библиотека шедевров"</v>
          </cell>
        </row>
        <row r="800">
          <cell r="A800" t="str">
            <v>01-023-11</v>
          </cell>
          <cell r="B800" t="str">
            <v>01-023</v>
          </cell>
          <cell r="C800" t="str">
            <v xml:space="preserve">Джером К. Дж.: Трое в лодке, не считая собаки и др. </v>
          </cell>
          <cell r="D800" t="str">
            <v>Джером К.Джером</v>
          </cell>
          <cell r="E800" t="str">
            <v>Азбука</v>
          </cell>
          <cell r="F800" t="str">
            <v>Малая библиотека шедевров</v>
          </cell>
          <cell r="G800">
            <v>2015</v>
          </cell>
          <cell r="H800" t="str">
            <v>Твердая обложка</v>
          </cell>
          <cell r="I800">
            <v>4360</v>
          </cell>
          <cell r="J800" t="str">
            <v>Художественная лит-ра</v>
          </cell>
          <cell r="K800" t="str">
            <v>Серия "Малая Библиотека шедевров"</v>
          </cell>
        </row>
        <row r="801">
          <cell r="A801" t="str">
            <v>01-023-12</v>
          </cell>
          <cell r="B801" t="str">
            <v>01-023</v>
          </cell>
          <cell r="C801" t="str">
            <v>Достоевский Ф. М.: Братья Карамазовы</v>
          </cell>
          <cell r="D801" t="str">
            <v>Достоевский Ф. М.</v>
          </cell>
          <cell r="E801" t="str">
            <v>Азбука</v>
          </cell>
          <cell r="F801" t="str">
            <v>Малая библиотека шедевров</v>
          </cell>
          <cell r="G801">
            <v>2013</v>
          </cell>
          <cell r="H801" t="str">
            <v>Твердая обложка</v>
          </cell>
          <cell r="I801">
            <v>4975</v>
          </cell>
          <cell r="J801" t="str">
            <v>Художественная лит-ра</v>
          </cell>
          <cell r="K801" t="str">
            <v>Серия "Малая Библиотека шедевров"</v>
          </cell>
        </row>
        <row r="802">
          <cell r="A802" t="str">
            <v>01-023-13</v>
          </cell>
          <cell r="B802" t="str">
            <v>01-023</v>
          </cell>
          <cell r="C802" t="str">
            <v>Сестры Бронте: Грозовой перевал. Джейн Эйр и др.</v>
          </cell>
          <cell r="D802" t="str">
            <v>Бронте Ш., Бронте Э.</v>
          </cell>
          <cell r="E802" t="str">
            <v>Азбука</v>
          </cell>
          <cell r="F802" t="str">
            <v>Малая библиотека шедевров</v>
          </cell>
          <cell r="G802">
            <v>2014</v>
          </cell>
          <cell r="H802" t="str">
            <v>Твердая обложка</v>
          </cell>
          <cell r="I802">
            <v>4305</v>
          </cell>
          <cell r="J802" t="str">
            <v>Художественная лит-ра</v>
          </cell>
          <cell r="K802" t="str">
            <v>Серия "Малая Библиотека шедевров"</v>
          </cell>
        </row>
        <row r="803">
          <cell r="A803" t="str">
            <v>01-023-14</v>
          </cell>
          <cell r="B803" t="str">
            <v>01-023</v>
          </cell>
          <cell r="C803" t="str">
            <v>Тургенев И. С.: Отцы и дети. Рудин. Записки охотника</v>
          </cell>
          <cell r="D803" t="str">
            <v>Иван Тургенев</v>
          </cell>
          <cell r="E803" t="str">
            <v>Азбука</v>
          </cell>
          <cell r="F803" t="str">
            <v>Малая библиотека шедевров</v>
          </cell>
          <cell r="G803">
            <v>2014</v>
          </cell>
          <cell r="H803" t="str">
            <v>Твердая обложка</v>
          </cell>
          <cell r="I803">
            <v>3480</v>
          </cell>
          <cell r="J803" t="str">
            <v>Художественная лит-ра</v>
          </cell>
          <cell r="K803" t="str">
            <v>Серия "Малая Библиотека шедевров"</v>
          </cell>
        </row>
        <row r="804">
          <cell r="A804" t="str">
            <v>01-024-01</v>
          </cell>
          <cell r="B804" t="str">
            <v>01-024</v>
          </cell>
          <cell r="C804" t="str">
            <v>Киз Д.: Цветы для Элджернона</v>
          </cell>
          <cell r="D804" t="str">
            <v>Дэниел Киз</v>
          </cell>
          <cell r="E804" t="str">
            <v>Эксмо</v>
          </cell>
          <cell r="F804" t="str">
            <v>Pocket book</v>
          </cell>
          <cell r="G804">
            <v>2010</v>
          </cell>
          <cell r="H804" t="str">
            <v>Мягкая обложка</v>
          </cell>
          <cell r="I804">
            <v>1250</v>
          </cell>
          <cell r="J804" t="str">
            <v>Художественная лит-ра</v>
          </cell>
          <cell r="K804" t="str">
            <v>Серия "Покет-бук"</v>
          </cell>
        </row>
        <row r="805">
          <cell r="A805" t="str">
            <v>01-024-02</v>
          </cell>
          <cell r="B805" t="str">
            <v>01-024</v>
          </cell>
          <cell r="C805" t="str">
            <v>Сэлинджер Дж. Д.: Над пропастью во ржи</v>
          </cell>
          <cell r="D805" t="str">
            <v>Джером Дэвид Сэлинджер</v>
          </cell>
          <cell r="E805" t="str">
            <v>Эксмо</v>
          </cell>
          <cell r="F805" t="str">
            <v>Pocket book</v>
          </cell>
          <cell r="G805">
            <v>2013</v>
          </cell>
          <cell r="H805" t="str">
            <v>Мягкая обложка</v>
          </cell>
          <cell r="I805">
            <v>970</v>
          </cell>
          <cell r="J805" t="str">
            <v>Художественная лит-ра</v>
          </cell>
          <cell r="K805" t="str">
            <v>Серия "Покет-бук"</v>
          </cell>
        </row>
        <row r="806">
          <cell r="A806" t="str">
            <v>01-024-03</v>
          </cell>
          <cell r="B806" t="str">
            <v>01-024</v>
          </cell>
          <cell r="C806" t="str">
            <v>Митчелл М. : Унесенные ветром. Т. 2.</v>
          </cell>
          <cell r="D806" t="str">
            <v>Маргарет Митчелл</v>
          </cell>
          <cell r="E806" t="str">
            <v>Эксмо</v>
          </cell>
          <cell r="F806" t="str">
            <v>Pocket book</v>
          </cell>
          <cell r="G806">
            <v>2011</v>
          </cell>
          <cell r="H806" t="str">
            <v>Мягкая обложка</v>
          </cell>
          <cell r="I806">
            <v>1290</v>
          </cell>
          <cell r="J806" t="str">
            <v>Художественная лит-ра</v>
          </cell>
          <cell r="K806" t="str">
            <v>Серия "Покет-бук"</v>
          </cell>
        </row>
        <row r="807">
          <cell r="A807" t="str">
            <v>01-024-04</v>
          </cell>
          <cell r="B807" t="str">
            <v>01-024</v>
          </cell>
          <cell r="C807" t="str">
            <v xml:space="preserve">Митчелл М.: Унесенные ветром. Т. 1 </v>
          </cell>
          <cell r="D807" t="str">
            <v>Маргарет Митчелл</v>
          </cell>
          <cell r="E807" t="str">
            <v>Эксмо</v>
          </cell>
          <cell r="F807" t="str">
            <v>Pocket book</v>
          </cell>
          <cell r="G807">
            <v>2011</v>
          </cell>
          <cell r="H807" t="str">
            <v>Мягкая обложка</v>
          </cell>
          <cell r="I807">
            <v>1590</v>
          </cell>
          <cell r="J807" t="str">
            <v>Художественная лит-ра</v>
          </cell>
          <cell r="K807" t="str">
            <v>Серия "Покет-бук"</v>
          </cell>
        </row>
        <row r="808">
          <cell r="A808" t="str">
            <v>01-024-05</v>
          </cell>
          <cell r="B808" t="str">
            <v>01-024</v>
          </cell>
          <cell r="C808" t="str">
            <v>Сент-Экзюпери А. де : Маленький принц</v>
          </cell>
          <cell r="D808" t="str">
            <v>Де Сент-Экзюпери А.</v>
          </cell>
          <cell r="E808" t="str">
            <v>Эксмо</v>
          </cell>
          <cell r="F808" t="str">
            <v>Pocket book</v>
          </cell>
          <cell r="G808">
            <v>2012</v>
          </cell>
          <cell r="H808" t="str">
            <v>Мягкая обложка</v>
          </cell>
          <cell r="I808">
            <v>990</v>
          </cell>
          <cell r="J808" t="str">
            <v>Художественная лит-ра</v>
          </cell>
          <cell r="K808" t="str">
            <v>Серия "Покет-бук"</v>
          </cell>
        </row>
        <row r="809">
          <cell r="A809" t="str">
            <v>01-024-06</v>
          </cell>
          <cell r="B809" t="str">
            <v>01-024</v>
          </cell>
          <cell r="C809" t="str">
            <v>Буковски Ч.: Женщины</v>
          </cell>
          <cell r="D809" t="str">
            <v>Буковски Ч.</v>
          </cell>
          <cell r="E809" t="str">
            <v>Эксмо</v>
          </cell>
          <cell r="F809" t="str">
            <v>Pocket book</v>
          </cell>
          <cell r="G809">
            <v>2009</v>
          </cell>
          <cell r="H809" t="str">
            <v>Мягкая обложка</v>
          </cell>
          <cell r="I809">
            <v>1225</v>
          </cell>
          <cell r="J809" t="str">
            <v>Художественная лит-ра</v>
          </cell>
          <cell r="K809" t="str">
            <v>Серия "Покет-бук"</v>
          </cell>
        </row>
        <row r="810">
          <cell r="A810" t="str">
            <v>01-024-07</v>
          </cell>
          <cell r="B810" t="str">
            <v>01-024</v>
          </cell>
          <cell r="C810" t="str">
            <v>Буковски Ч.: Почтамт</v>
          </cell>
          <cell r="D810" t="str">
            <v>Буковски Ч.</v>
          </cell>
          <cell r="E810" t="str">
            <v>Эксмо</v>
          </cell>
          <cell r="F810" t="str">
            <v>Pocket book</v>
          </cell>
          <cell r="G810">
            <v>2013</v>
          </cell>
          <cell r="H810" t="str">
            <v>Мягкая обложка</v>
          </cell>
          <cell r="I810">
            <v>1015</v>
          </cell>
          <cell r="J810" t="str">
            <v>Художественная лит-ра</v>
          </cell>
          <cell r="K810" t="str">
            <v>Серия "Покет-бук"</v>
          </cell>
        </row>
        <row r="811">
          <cell r="A811" t="str">
            <v>01-024-08</v>
          </cell>
          <cell r="B811" t="str">
            <v>01-024</v>
          </cell>
          <cell r="C811" t="str">
            <v>Булгаков М. А.: Морфий. Записки юного врача</v>
          </cell>
          <cell r="D811" t="str">
            <v>Булгаков М. А.</v>
          </cell>
          <cell r="E811" t="str">
            <v>Эксмо</v>
          </cell>
          <cell r="F811" t="str">
            <v>Pocket book</v>
          </cell>
          <cell r="G811">
            <v>2011</v>
          </cell>
          <cell r="H811" t="str">
            <v>Мягкая обложка</v>
          </cell>
          <cell r="I811">
            <v>690</v>
          </cell>
          <cell r="J811" t="str">
            <v>Художественная лит-ра</v>
          </cell>
          <cell r="K811" t="str">
            <v>Серия "Покет-бук"</v>
          </cell>
        </row>
        <row r="812">
          <cell r="A812" t="str">
            <v>01-024-09</v>
          </cell>
          <cell r="B812" t="str">
            <v>01-024</v>
          </cell>
          <cell r="C812" t="str">
            <v>Исигуро К.: Не отпускай меня</v>
          </cell>
          <cell r="D812" t="str">
            <v>Кадзуо Исигуро</v>
          </cell>
          <cell r="E812" t="str">
            <v>Эксмо</v>
          </cell>
          <cell r="F812" t="str">
            <v>Pocket book</v>
          </cell>
          <cell r="G812">
            <v>2009</v>
          </cell>
          <cell r="H812" t="str">
            <v>Мягкая обложка</v>
          </cell>
          <cell r="I812">
            <v>1000</v>
          </cell>
          <cell r="J812" t="str">
            <v>Художественная лит-ра</v>
          </cell>
          <cell r="K812" t="str">
            <v>Серия "Покет-бук"</v>
          </cell>
        </row>
        <row r="813">
          <cell r="A813" t="str">
            <v>01-024-10</v>
          </cell>
          <cell r="B813" t="str">
            <v>01-024</v>
          </cell>
          <cell r="C813" t="str">
            <v>Джером К. Джером : Трое в лодке, не считая собаки</v>
          </cell>
          <cell r="D813" t="str">
            <v>Джером К. Джером</v>
          </cell>
          <cell r="E813" t="str">
            <v>Эксмо</v>
          </cell>
          <cell r="F813" t="str">
            <v>Pocket book</v>
          </cell>
          <cell r="G813">
            <v>2011</v>
          </cell>
          <cell r="H813" t="str">
            <v>Мягкая обложка</v>
          </cell>
          <cell r="I813">
            <v>800</v>
          </cell>
          <cell r="J813" t="str">
            <v>Художественная лит-ра</v>
          </cell>
          <cell r="K813" t="str">
            <v>Серия "Покет-бук"</v>
          </cell>
        </row>
        <row r="814">
          <cell r="A814" t="str">
            <v>01-024-11</v>
          </cell>
          <cell r="B814" t="str">
            <v>01-024</v>
          </cell>
          <cell r="C814" t="str">
            <v>Мураками Х.: Норвежский лес</v>
          </cell>
          <cell r="D814" t="str">
            <v>Мураками Х.</v>
          </cell>
          <cell r="E814" t="str">
            <v>Эксмо</v>
          </cell>
          <cell r="F814" t="str">
            <v>Pocket book</v>
          </cell>
          <cell r="G814">
            <v>2011</v>
          </cell>
          <cell r="H814" t="str">
            <v>Мягкая обложка</v>
          </cell>
          <cell r="I814">
            <v>1185</v>
          </cell>
          <cell r="J814" t="str">
            <v>Художественная лит-ра</v>
          </cell>
          <cell r="K814" t="str">
            <v>Серия "Покет-бук"</v>
          </cell>
        </row>
        <row r="815">
          <cell r="A815" t="str">
            <v>01-024-12</v>
          </cell>
          <cell r="B815" t="str">
            <v>01-024</v>
          </cell>
          <cell r="C815" t="str">
            <v xml:space="preserve">Булгаков М. А.: Мастер и Маргарита. </v>
          </cell>
          <cell r="D815" t="str">
            <v>Булгаков М. А.</v>
          </cell>
          <cell r="E815" t="str">
            <v>Эксмо</v>
          </cell>
          <cell r="F815" t="str">
            <v>Pocket book</v>
          </cell>
          <cell r="G815">
            <v>2011</v>
          </cell>
          <cell r="H815" t="str">
            <v>Мягкая обложка</v>
          </cell>
          <cell r="I815">
            <v>1100</v>
          </cell>
          <cell r="J815" t="str">
            <v>Художественная лит-ра</v>
          </cell>
          <cell r="K815" t="str">
            <v>Серия "Покет-бук"</v>
          </cell>
        </row>
        <row r="816">
          <cell r="A816" t="str">
            <v>01-024-13</v>
          </cell>
          <cell r="B816" t="str">
            <v>01-024</v>
          </cell>
          <cell r="C816" t="str">
            <v>Буковски Ч.: Голливуд</v>
          </cell>
          <cell r="D816" t="str">
            <v>Буковски Ч.</v>
          </cell>
          <cell r="E816" t="str">
            <v>Эксмо</v>
          </cell>
          <cell r="F816" t="str">
            <v>Pocket book</v>
          </cell>
          <cell r="G816">
            <v>2010</v>
          </cell>
          <cell r="H816" t="str">
            <v>Мягкая обложка</v>
          </cell>
          <cell r="I816">
            <v>875</v>
          </cell>
          <cell r="J816" t="str">
            <v>Художественная лит-ра</v>
          </cell>
          <cell r="K816" t="str">
            <v>Серия "Покет-бук"</v>
          </cell>
        </row>
        <row r="817">
          <cell r="A817" t="str">
            <v>01-024-14</v>
          </cell>
          <cell r="B817" t="str">
            <v>01-024</v>
          </cell>
          <cell r="C817" t="str">
            <v>Достоевский Ф. М.: Бесы</v>
          </cell>
          <cell r="D817" t="str">
            <v>Достоевский Ф. М.</v>
          </cell>
          <cell r="E817" t="str">
            <v>Эксмо</v>
          </cell>
          <cell r="F817" t="str">
            <v>Pocket book</v>
          </cell>
          <cell r="G817">
            <v>2012</v>
          </cell>
          <cell r="H817" t="str">
            <v>Мягкая обложка</v>
          </cell>
          <cell r="I817">
            <v>1100</v>
          </cell>
          <cell r="J817" t="str">
            <v>Художественная лит-ра</v>
          </cell>
          <cell r="K817" t="str">
            <v>Серия "Покет-бук"</v>
          </cell>
        </row>
        <row r="818">
          <cell r="A818" t="str">
            <v>01-024-15</v>
          </cell>
          <cell r="B818" t="str">
            <v>01-024</v>
          </cell>
          <cell r="C818" t="str">
            <v>Кэрролл Л.: Алиса в Стране чудес</v>
          </cell>
          <cell r="D818" t="str">
            <v>Льюис Кэрролл</v>
          </cell>
          <cell r="E818" t="str">
            <v>Эксмо</v>
          </cell>
          <cell r="F818" t="str">
            <v>Pocket book</v>
          </cell>
          <cell r="G818">
            <v>2015</v>
          </cell>
          <cell r="H818" t="str">
            <v>Мягкая обложка</v>
          </cell>
          <cell r="I818">
            <v>785</v>
          </cell>
          <cell r="J818" t="str">
            <v>Художественная лит-ра</v>
          </cell>
          <cell r="K818" t="str">
            <v>Серия "Покет-бук"</v>
          </cell>
        </row>
        <row r="819">
          <cell r="A819" t="str">
            <v>01-024-16</v>
          </cell>
          <cell r="B819" t="str">
            <v>01-024</v>
          </cell>
          <cell r="C819" t="str">
            <v>Теккерей У.: Ярмарка тщеславия</v>
          </cell>
          <cell r="D819" t="str">
            <v>Уильям Теккерей</v>
          </cell>
          <cell r="E819" t="str">
            <v>Эксмо</v>
          </cell>
          <cell r="F819" t="str">
            <v>Pocket book</v>
          </cell>
          <cell r="G819">
            <v>2013</v>
          </cell>
          <cell r="H819" t="str">
            <v>Мягкая обложка</v>
          </cell>
          <cell r="I819">
            <v>1100</v>
          </cell>
          <cell r="J819" t="str">
            <v>Художественная лит-ра</v>
          </cell>
          <cell r="K819" t="str">
            <v>Серия "Покет-бук"</v>
          </cell>
        </row>
        <row r="820">
          <cell r="A820" t="str">
            <v>01-024-17</v>
          </cell>
          <cell r="B820" t="str">
            <v>01-024</v>
          </cell>
          <cell r="C820" t="str">
            <v xml:space="preserve">Толстой Л. Н.: Война и мир. I-II </v>
          </cell>
          <cell r="D820" t="str">
            <v>Лев Толстой</v>
          </cell>
          <cell r="E820" t="str">
            <v>Эксмо</v>
          </cell>
          <cell r="F820" t="str">
            <v>Pocket book</v>
          </cell>
          <cell r="G820">
            <v>2015</v>
          </cell>
          <cell r="H820" t="str">
            <v>Мягкая обложка</v>
          </cell>
          <cell r="I820">
            <v>1455</v>
          </cell>
          <cell r="J820" t="str">
            <v>Художественная лит-ра</v>
          </cell>
          <cell r="K820" t="str">
            <v>Серия "Покет-бук"</v>
          </cell>
        </row>
        <row r="821">
          <cell r="A821" t="str">
            <v>01-024-18</v>
          </cell>
          <cell r="B821" t="str">
            <v>01-024</v>
          </cell>
          <cell r="C821" t="str">
            <v>Драйзер Т.: Финансист</v>
          </cell>
          <cell r="D821" t="str">
            <v>Теодор Драйзер</v>
          </cell>
          <cell r="E821" t="str">
            <v>Эксмо</v>
          </cell>
          <cell r="F821" t="str">
            <v>Pocket book</v>
          </cell>
          <cell r="G821">
            <v>2011</v>
          </cell>
          <cell r="H821" t="str">
            <v>Мягкая обложка</v>
          </cell>
          <cell r="I821">
            <v>1580</v>
          </cell>
          <cell r="J821" t="str">
            <v>Художественная лит-ра</v>
          </cell>
          <cell r="K821" t="str">
            <v>Серия "Покет-бук"</v>
          </cell>
        </row>
        <row r="822">
          <cell r="A822" t="str">
            <v>01-024-19</v>
          </cell>
          <cell r="B822" t="str">
            <v>01-024</v>
          </cell>
          <cell r="C822" t="str">
            <v>Фаулз Дж.: Коллекционер</v>
          </cell>
          <cell r="D822" t="str">
            <v>Джон Фаулз</v>
          </cell>
          <cell r="E822" t="str">
            <v>Эксмо</v>
          </cell>
          <cell r="F822" t="str">
            <v>Pocket book</v>
          </cell>
          <cell r="G822">
            <v>2011</v>
          </cell>
          <cell r="H822" t="str">
            <v>Мягкая обложка</v>
          </cell>
          <cell r="I822">
            <v>1080</v>
          </cell>
          <cell r="J822" t="str">
            <v>Художественная лит-ра</v>
          </cell>
          <cell r="K822" t="str">
            <v>Серия "Покет-бук"</v>
          </cell>
        </row>
        <row r="823">
          <cell r="A823" t="str">
            <v>01-024-20</v>
          </cell>
          <cell r="B823" t="str">
            <v>01-024</v>
          </cell>
          <cell r="C823" t="str">
            <v>Сент-Экзюпери А. де : Цитадель</v>
          </cell>
          <cell r="D823" t="str">
            <v>Де Сент-Экзюпери А.</v>
          </cell>
          <cell r="E823" t="str">
            <v>Эксмо</v>
          </cell>
          <cell r="F823" t="str">
            <v>Pocket book</v>
          </cell>
          <cell r="G823">
            <v>2010</v>
          </cell>
          <cell r="H823" t="str">
            <v>Мягкая обложка</v>
          </cell>
          <cell r="I823">
            <v>990</v>
          </cell>
          <cell r="J823" t="str">
            <v>Художественная лит-ра</v>
          </cell>
          <cell r="K823" t="str">
            <v>Серия "Покет-бук"</v>
          </cell>
        </row>
        <row r="824">
          <cell r="A824" t="str">
            <v>01-024-21</v>
          </cell>
          <cell r="B824" t="str">
            <v>01-024</v>
          </cell>
          <cell r="C824" t="str">
            <v>Брэдбери Р.: У нас всегда будет Париж</v>
          </cell>
          <cell r="D824" t="str">
            <v>Рэй Брэдбери</v>
          </cell>
          <cell r="E824" t="str">
            <v>Эксмо</v>
          </cell>
          <cell r="F824" t="str">
            <v>Pocket book</v>
          </cell>
          <cell r="G824">
            <v>2013</v>
          </cell>
          <cell r="H824" t="str">
            <v>Мягкая обложка</v>
          </cell>
          <cell r="I824">
            <v>875</v>
          </cell>
          <cell r="J824" t="str">
            <v>Художественная лит-ра</v>
          </cell>
          <cell r="K824" t="str">
            <v>Серия "Покет-бук"</v>
          </cell>
        </row>
        <row r="825">
          <cell r="A825" t="str">
            <v>01-024-22</v>
          </cell>
          <cell r="B825" t="str">
            <v>01-024</v>
          </cell>
          <cell r="C825" t="str">
            <v>Достоевский Ф. М.: Идиот</v>
          </cell>
          <cell r="D825" t="str">
            <v>Достоевский Ф. М.</v>
          </cell>
          <cell r="E825" t="str">
            <v>Эксмо</v>
          </cell>
          <cell r="F825" t="str">
            <v>Pocket book</v>
          </cell>
          <cell r="G825">
            <v>2013</v>
          </cell>
          <cell r="H825" t="str">
            <v>Мягкая обложка</v>
          </cell>
          <cell r="I825">
            <v>900</v>
          </cell>
          <cell r="J825" t="str">
            <v>Художественная лит-ра</v>
          </cell>
          <cell r="K825" t="str">
            <v>Серия "Покет-бук"</v>
          </cell>
        </row>
        <row r="826">
          <cell r="A826" t="str">
            <v>01-024-23</v>
          </cell>
          <cell r="B826" t="str">
            <v>01-024</v>
          </cell>
          <cell r="C826" t="str">
            <v>Уайльд О.: Мысли, афоризмы и фразы</v>
          </cell>
          <cell r="D826" t="str">
            <v>Оскар Уайльд</v>
          </cell>
          <cell r="E826" t="str">
            <v>Эксмо</v>
          </cell>
          <cell r="F826" t="str">
            <v>Pocket book</v>
          </cell>
          <cell r="G826">
            <v>2014</v>
          </cell>
          <cell r="H826" t="str">
            <v>Мягкая обложка</v>
          </cell>
          <cell r="I826">
            <v>785</v>
          </cell>
          <cell r="J826" t="str">
            <v>Художественная лит-ра</v>
          </cell>
          <cell r="K826" t="str">
            <v>Серия "Покет-бук"</v>
          </cell>
        </row>
        <row r="827">
          <cell r="A827" t="str">
            <v>01-024-24</v>
          </cell>
          <cell r="B827" t="str">
            <v>01-024</v>
          </cell>
          <cell r="C827" t="str">
            <v>Мураками Х.: Страна Чудес без тормозов и Конец Света</v>
          </cell>
          <cell r="D827" t="str">
            <v>Мураками Х.</v>
          </cell>
          <cell r="E827" t="str">
            <v>Эксмо</v>
          </cell>
          <cell r="F827" t="str">
            <v>Pocket book</v>
          </cell>
          <cell r="G827">
            <v>2010</v>
          </cell>
          <cell r="H827" t="str">
            <v>Мягкая обложка</v>
          </cell>
          <cell r="I827">
            <v>1050</v>
          </cell>
          <cell r="J827" t="str">
            <v>Художественная лит-ра</v>
          </cell>
          <cell r="K827" t="str">
            <v>Серия "Покет-бук"</v>
          </cell>
        </row>
        <row r="828">
          <cell r="A828" t="str">
            <v>01-024-25</v>
          </cell>
          <cell r="B828" t="str">
            <v>01-024</v>
          </cell>
          <cell r="C828" t="str">
            <v>Николс Д.: Покет-Бонус. Один день</v>
          </cell>
          <cell r="D828" t="str">
            <v>Николс Д.</v>
          </cell>
          <cell r="E828" t="str">
            <v>Рипол</v>
          </cell>
          <cell r="F828" t="str">
            <v>Покет-Бонус</v>
          </cell>
          <cell r="G828">
            <v>2014</v>
          </cell>
          <cell r="H828" t="str">
            <v>Мягкая обложка</v>
          </cell>
          <cell r="I828">
            <v>1350</v>
          </cell>
          <cell r="J828" t="str">
            <v>Художественная лит-ра</v>
          </cell>
          <cell r="K828" t="str">
            <v>Серия "Покет-бук"</v>
          </cell>
        </row>
        <row r="829">
          <cell r="A829" t="str">
            <v>01-024-26</v>
          </cell>
          <cell r="B829" t="str">
            <v>01-024</v>
          </cell>
          <cell r="C829" t="str">
            <v>Киз Д.: Таинственная история Билли Миллигана (новый перевод)</v>
          </cell>
          <cell r="D829" t="str">
            <v>Дэниел Киз</v>
          </cell>
          <cell r="E829" t="str">
            <v>Эксмо</v>
          </cell>
          <cell r="F829" t="str">
            <v>Pocket book</v>
          </cell>
          <cell r="G829">
            <v>2015</v>
          </cell>
          <cell r="H829" t="str">
            <v>Мягкая обложка</v>
          </cell>
          <cell r="I829">
            <v>1290</v>
          </cell>
          <cell r="J829" t="str">
            <v>Художественная лит-ра</v>
          </cell>
          <cell r="K829" t="str">
            <v>Серия "Покет-бук"</v>
          </cell>
        </row>
        <row r="830">
          <cell r="A830" t="str">
            <v>01-024-27</v>
          </cell>
          <cell r="B830" t="str">
            <v>01-024</v>
          </cell>
          <cell r="C830" t="str">
            <v>Фоер Дж. С.: Жутко громко и запредельно близко</v>
          </cell>
          <cell r="D830" t="str">
            <v>Джонатан Сафран Фоер</v>
          </cell>
          <cell r="E830" t="str">
            <v>Эксмо</v>
          </cell>
          <cell r="F830" t="str">
            <v>Pocket book</v>
          </cell>
          <cell r="G830">
            <v>2013</v>
          </cell>
          <cell r="H830" t="str">
            <v>Мягкая обложка</v>
          </cell>
          <cell r="I830">
            <v>2290</v>
          </cell>
          <cell r="J830" t="str">
            <v>Художественная лит-ра</v>
          </cell>
          <cell r="K830" t="str">
            <v>Серия "Покет-бук"</v>
          </cell>
        </row>
        <row r="831">
          <cell r="A831" t="str">
            <v>01-024-28</v>
          </cell>
          <cell r="B831" t="str">
            <v>01-024</v>
          </cell>
          <cell r="C831" t="str">
            <v xml:space="preserve">Мураками Х.: 1Q84. Тысяча Невестьсот Восемьдесят Четыре. Кн. 3: Октябрь-декабрь </v>
          </cell>
          <cell r="D831" t="str">
            <v>Мураками Х.</v>
          </cell>
          <cell r="E831" t="str">
            <v>Эксмо</v>
          </cell>
          <cell r="F831" t="str">
            <v>Pocket book</v>
          </cell>
          <cell r="G831">
            <v>2015</v>
          </cell>
          <cell r="H831" t="str">
            <v>Мягкая обложка</v>
          </cell>
          <cell r="I831">
            <v>1455</v>
          </cell>
          <cell r="J831" t="str">
            <v>Художественная лит-ра</v>
          </cell>
          <cell r="K831" t="str">
            <v>Серия "Покет-бук"</v>
          </cell>
        </row>
        <row r="832">
          <cell r="A832" t="str">
            <v>01-024-29</v>
          </cell>
          <cell r="B832" t="str">
            <v>01-024</v>
          </cell>
          <cell r="C832" t="str">
            <v xml:space="preserve">Ильф И. А., Петров Е. П.: Золотой теленок </v>
          </cell>
          <cell r="D832" t="str">
            <v>Евгений Петров, Илья Ильф</v>
          </cell>
          <cell r="E832" t="str">
            <v>Эксмо</v>
          </cell>
          <cell r="F832" t="str">
            <v>Pocket book</v>
          </cell>
          <cell r="G832">
            <v>2011</v>
          </cell>
          <cell r="H832" t="str">
            <v>Мягкая обложка</v>
          </cell>
          <cell r="I832">
            <v>875</v>
          </cell>
          <cell r="J832" t="str">
            <v>Художественная лит-ра</v>
          </cell>
          <cell r="K832" t="str">
            <v>Серия "Покет-бук"</v>
          </cell>
        </row>
        <row r="833">
          <cell r="A833" t="str">
            <v>01-024-30</v>
          </cell>
          <cell r="B833" t="str">
            <v>01-024</v>
          </cell>
          <cell r="C833" t="str">
            <v>Лермонтов М. Ю.: Герой нашего времени</v>
          </cell>
          <cell r="D833" t="str">
            <v>Лермонтов М.</v>
          </cell>
          <cell r="E833" t="str">
            <v>Эксмо</v>
          </cell>
          <cell r="F833" t="str">
            <v>Pocket book</v>
          </cell>
          <cell r="G833">
            <v>2013</v>
          </cell>
          <cell r="H833" t="str">
            <v>Мягкая обложка</v>
          </cell>
          <cell r="I833">
            <v>840</v>
          </cell>
          <cell r="J833" t="str">
            <v>Художественная лит-ра</v>
          </cell>
          <cell r="K833" t="str">
            <v>Серия "Покет-бук"</v>
          </cell>
        </row>
        <row r="834">
          <cell r="A834" t="str">
            <v>01-024-31</v>
          </cell>
          <cell r="B834" t="str">
            <v>01-024</v>
          </cell>
          <cell r="C834" t="str">
            <v>Зусак М.: Я - посланник</v>
          </cell>
          <cell r="D834" t="str">
            <v>Зусак М.</v>
          </cell>
          <cell r="E834" t="str">
            <v>Эксмо</v>
          </cell>
          <cell r="F834"/>
          <cell r="G834">
            <v>2018</v>
          </cell>
          <cell r="H834" t="str">
            <v>Мягкая обложка</v>
          </cell>
          <cell r="I834">
            <v>1700</v>
          </cell>
          <cell r="J834" t="str">
            <v>Художественная лит-ра</v>
          </cell>
          <cell r="K834" t="str">
            <v>Серия "Покет-бук"</v>
          </cell>
        </row>
        <row r="835">
          <cell r="A835" t="str">
            <v>01-024-32</v>
          </cell>
          <cell r="B835" t="str">
            <v>01-024</v>
          </cell>
          <cell r="C835" t="str">
            <v>Кафка Ф.: Процесс</v>
          </cell>
          <cell r="D835" t="str">
            <v>Кафка Ф.</v>
          </cell>
          <cell r="E835" t="str">
            <v>Эксмо</v>
          </cell>
          <cell r="F835" t="str">
            <v>Pocket book</v>
          </cell>
          <cell r="G835">
            <v>2013</v>
          </cell>
          <cell r="H835" t="str">
            <v>Мягкая обложка</v>
          </cell>
          <cell r="I835">
            <v>750</v>
          </cell>
          <cell r="J835" t="str">
            <v>Художественная лит-ра</v>
          </cell>
          <cell r="K835" t="str">
            <v>Серия "Покет-бук"</v>
          </cell>
        </row>
        <row r="836">
          <cell r="A836" t="str">
            <v>01-024-33</v>
          </cell>
          <cell r="B836" t="str">
            <v>01-024</v>
          </cell>
          <cell r="C836" t="str">
            <v xml:space="preserve">Толстой Л. Н.: Война и мир. III-IV </v>
          </cell>
          <cell r="D836" t="str">
            <v>Лев Толстой</v>
          </cell>
          <cell r="E836" t="str">
            <v>Эксмо</v>
          </cell>
          <cell r="F836" t="str">
            <v>Pocket book</v>
          </cell>
          <cell r="G836">
            <v>2015</v>
          </cell>
          <cell r="H836" t="str">
            <v>Мягкая обложка</v>
          </cell>
          <cell r="I836">
            <v>1100</v>
          </cell>
          <cell r="J836" t="str">
            <v>Художественная лит-ра</v>
          </cell>
          <cell r="K836" t="str">
            <v>Серия "Покет-бук"</v>
          </cell>
        </row>
        <row r="837">
          <cell r="A837" t="str">
            <v>01-024-34</v>
          </cell>
          <cell r="B837" t="str">
            <v>01-024</v>
          </cell>
          <cell r="C837" t="str">
            <v>Достоевский Ф. М. : Преступление и наказание</v>
          </cell>
          <cell r="D837" t="str">
            <v>Достоевский Ф. М.</v>
          </cell>
          <cell r="E837" t="str">
            <v>Эксмо</v>
          </cell>
          <cell r="F837" t="str">
            <v>Pocket book</v>
          </cell>
          <cell r="G837">
            <v>2012</v>
          </cell>
          <cell r="H837" t="str">
            <v>Мягкая обложка</v>
          </cell>
          <cell r="I837">
            <v>1100</v>
          </cell>
          <cell r="J837" t="str">
            <v>Художественная лит-ра</v>
          </cell>
          <cell r="K837" t="str">
            <v>Серия "Покет-бук"</v>
          </cell>
        </row>
        <row r="838">
          <cell r="A838" t="str">
            <v>01-024-35</v>
          </cell>
          <cell r="B838" t="str">
            <v>01-024</v>
          </cell>
          <cell r="C838" t="str">
            <v xml:space="preserve">Шолохов М. А. : Тихий Дон. Книги I-II </v>
          </cell>
          <cell r="D838" t="str">
            <v>Шолохов М.</v>
          </cell>
          <cell r="E838" t="str">
            <v>Эксмо</v>
          </cell>
          <cell r="F838" t="str">
            <v>Pocket book</v>
          </cell>
          <cell r="G838">
            <v>2015</v>
          </cell>
          <cell r="H838" t="str">
            <v>Мягкая обложка</v>
          </cell>
          <cell r="I838">
            <v>1455</v>
          </cell>
          <cell r="J838" t="str">
            <v>Художественная лит-ра</v>
          </cell>
          <cell r="K838" t="str">
            <v>Серия "Покет-бук"</v>
          </cell>
        </row>
        <row r="839">
          <cell r="A839" t="str">
            <v>01-024-36</v>
          </cell>
          <cell r="B839" t="str">
            <v>01-024</v>
          </cell>
          <cell r="C839" t="str">
            <v>Кутзее Дж.М.: Детство Иисуса</v>
          </cell>
          <cell r="D839" t="str">
            <v>Джозеф Максвелл Кутзее</v>
          </cell>
          <cell r="E839" t="str">
            <v>Эксмо</v>
          </cell>
          <cell r="F839"/>
          <cell r="G839">
            <v>2016</v>
          </cell>
          <cell r="H839" t="str">
            <v>Мягкая обложка</v>
          </cell>
          <cell r="I839">
            <v>1600</v>
          </cell>
          <cell r="J839" t="str">
            <v>Художественная лит-ра</v>
          </cell>
          <cell r="K839" t="str">
            <v>Серия "Покет-бук"</v>
          </cell>
        </row>
        <row r="840">
          <cell r="A840" t="str">
            <v>01-024-37</v>
          </cell>
          <cell r="B840" t="str">
            <v>01-024</v>
          </cell>
          <cell r="C840" t="str">
            <v>Эндо С.: Скандал</v>
          </cell>
          <cell r="D840" t="str">
            <v>Эндо С.</v>
          </cell>
          <cell r="E840" t="str">
            <v>Эксмо</v>
          </cell>
          <cell r="F840"/>
          <cell r="G840">
            <v>2017</v>
          </cell>
          <cell r="H840" t="str">
            <v>Мягкая обложка</v>
          </cell>
          <cell r="I840">
            <v>1200</v>
          </cell>
          <cell r="J840" t="str">
            <v>Художественная лит-ра</v>
          </cell>
          <cell r="K840" t="str">
            <v>Серия "Покет-бук"</v>
          </cell>
        </row>
        <row r="841">
          <cell r="A841" t="str">
            <v>01-024-38</v>
          </cell>
          <cell r="B841" t="str">
            <v>01-024</v>
          </cell>
          <cell r="C841" t="str">
            <v>Леру Г.: Призрак Оперы</v>
          </cell>
          <cell r="D841" t="str">
            <v>Леру Г.</v>
          </cell>
          <cell r="E841" t="str">
            <v>Эксмо</v>
          </cell>
          <cell r="F841" t="str">
            <v>Pocket book</v>
          </cell>
          <cell r="G841">
            <v>2014</v>
          </cell>
          <cell r="H841" t="str">
            <v>Мягкая обложка</v>
          </cell>
          <cell r="I841">
            <v>875</v>
          </cell>
          <cell r="J841" t="str">
            <v>Художественная лит-ра</v>
          </cell>
          <cell r="K841" t="str">
            <v>Серия "Покет-бук"</v>
          </cell>
        </row>
        <row r="842">
          <cell r="A842" t="str">
            <v>01-024-39</v>
          </cell>
          <cell r="B842" t="str">
            <v>01-024</v>
          </cell>
          <cell r="C842" t="str">
            <v>Мураками Х.: Дэнс, дэнс, дэнс</v>
          </cell>
          <cell r="D842" t="str">
            <v>Мураками Х.</v>
          </cell>
          <cell r="E842" t="str">
            <v>Эксмо</v>
          </cell>
          <cell r="F842" t="str">
            <v>Pocket book</v>
          </cell>
          <cell r="G842">
            <v>2010</v>
          </cell>
          <cell r="H842" t="str">
            <v>Мягкая обложка</v>
          </cell>
          <cell r="I842">
            <v>1280</v>
          </cell>
          <cell r="J842" t="str">
            <v>Художественная лит-ра</v>
          </cell>
          <cell r="K842" t="str">
            <v>Серия "Покет-бук"</v>
          </cell>
        </row>
        <row r="843">
          <cell r="A843" t="str">
            <v>01-024-40</v>
          </cell>
          <cell r="B843" t="str">
            <v>01-024</v>
          </cell>
          <cell r="C843" t="str">
            <v>Бронте Ш.: Джейн Эйр</v>
          </cell>
          <cell r="D843" t="str">
            <v>Бронте Ш.</v>
          </cell>
          <cell r="E843" t="str">
            <v>Эксмо</v>
          </cell>
          <cell r="F843" t="str">
            <v>Pocket book</v>
          </cell>
          <cell r="G843">
            <v>2012</v>
          </cell>
          <cell r="H843" t="str">
            <v>Мягкая обложка</v>
          </cell>
          <cell r="I843">
            <v>915</v>
          </cell>
          <cell r="J843" t="str">
            <v>Художественная лит-ра</v>
          </cell>
          <cell r="K843" t="str">
            <v>Серия "Покет-бук"</v>
          </cell>
        </row>
        <row r="844">
          <cell r="A844" t="str">
            <v>01-024-41</v>
          </cell>
          <cell r="B844" t="str">
            <v>01-024</v>
          </cell>
          <cell r="C844" t="str">
            <v>Драйзер Т.: Титан</v>
          </cell>
          <cell r="D844" t="str">
            <v>Теодор Драйзер</v>
          </cell>
          <cell r="E844" t="str">
            <v>Эксмо</v>
          </cell>
          <cell r="F844" t="str">
            <v>Pocket book</v>
          </cell>
          <cell r="G844">
            <v>2011</v>
          </cell>
          <cell r="H844" t="str">
            <v>Мягкая обложка</v>
          </cell>
          <cell r="I844">
            <v>1180</v>
          </cell>
          <cell r="J844" t="str">
            <v>Художественная лит-ра</v>
          </cell>
          <cell r="K844" t="str">
            <v>Серия "Покет-бук"</v>
          </cell>
        </row>
        <row r="845">
          <cell r="A845" t="str">
            <v>01-024-42</v>
          </cell>
          <cell r="B845" t="str">
            <v>01-024</v>
          </cell>
          <cell r="C845" t="str">
            <v>Брэдбери Р.: Кошкина пижама</v>
          </cell>
          <cell r="D845" t="str">
            <v>Рэй Брэдбери</v>
          </cell>
          <cell r="E845" t="str">
            <v>Эксмо</v>
          </cell>
          <cell r="F845" t="str">
            <v>Pocket book</v>
          </cell>
          <cell r="G845">
            <v>2012</v>
          </cell>
          <cell r="H845" t="str">
            <v>Мягкая обложка</v>
          </cell>
          <cell r="I845">
            <v>1015</v>
          </cell>
          <cell r="J845" t="str">
            <v>Художественная лит-ра</v>
          </cell>
          <cell r="K845" t="str">
            <v>Серия "Покет-бук"</v>
          </cell>
        </row>
        <row r="846">
          <cell r="A846" t="str">
            <v>01-024-43</v>
          </cell>
          <cell r="B846" t="str">
            <v>01-024</v>
          </cell>
          <cell r="C846" t="str">
            <v>Достоевский Ф. М.: Братья Карамазовы</v>
          </cell>
          <cell r="D846" t="str">
            <v>Достоевский Ф. М.</v>
          </cell>
          <cell r="E846" t="str">
            <v>Эксмо</v>
          </cell>
          <cell r="F846" t="str">
            <v>Pocket book</v>
          </cell>
          <cell r="G846">
            <v>2011</v>
          </cell>
          <cell r="H846" t="str">
            <v>Мягкая обложка</v>
          </cell>
          <cell r="I846">
            <v>1455</v>
          </cell>
          <cell r="J846" t="str">
            <v>Художественная лит-ра</v>
          </cell>
          <cell r="K846" t="str">
            <v>Серия "Покет-бук"</v>
          </cell>
        </row>
        <row r="847">
          <cell r="A847" t="str">
            <v>01-024-44</v>
          </cell>
          <cell r="B847" t="str">
            <v>01-024</v>
          </cell>
          <cell r="C847" t="str">
            <v>Гюго В.: Собор Парижской Богоматери</v>
          </cell>
          <cell r="D847" t="str">
            <v>Гюго В.</v>
          </cell>
          <cell r="E847" t="str">
            <v>Эксмо</v>
          </cell>
          <cell r="F847" t="str">
            <v>Pocket book</v>
          </cell>
          <cell r="G847">
            <v>2013</v>
          </cell>
          <cell r="H847" t="str">
            <v>Мягкая обложка</v>
          </cell>
          <cell r="I847">
            <v>1100</v>
          </cell>
          <cell r="J847" t="str">
            <v>Художественная лит-ра</v>
          </cell>
          <cell r="K847" t="str">
            <v>Серия "Покет-бук"</v>
          </cell>
        </row>
        <row r="848">
          <cell r="A848" t="str">
            <v>01-025-01</v>
          </cell>
          <cell r="B848" t="str">
            <v>01-025</v>
          </cell>
          <cell r="C848" t="str">
            <v>Боккаччо Дж.: Декамерон. Избранные новеллы</v>
          </cell>
          <cell r="D848" t="str">
            <v>Джованни Боккаччо</v>
          </cell>
          <cell r="E848" t="str">
            <v>Эксмо</v>
          </cell>
          <cell r="F848" t="str">
            <v>Флипбук</v>
          </cell>
          <cell r="G848">
            <v>2014</v>
          </cell>
          <cell r="H848" t="str">
            <v>Картон</v>
          </cell>
          <cell r="I848">
            <v>1100</v>
          </cell>
          <cell r="J848" t="str">
            <v>Художественная лит-ра</v>
          </cell>
          <cell r="K848" t="str">
            <v>Серия "Флипбук"</v>
          </cell>
        </row>
        <row r="849">
          <cell r="A849" t="str">
            <v>01-025-02</v>
          </cell>
          <cell r="B849" t="str">
            <v>01-025</v>
          </cell>
          <cell r="C849" t="str">
            <v>Островский А. Н.: Бесприданница и другие пьесы</v>
          </cell>
          <cell r="D849" t="str">
            <v>Островский А. Н.</v>
          </cell>
          <cell r="E849" t="str">
            <v>Эксмо</v>
          </cell>
          <cell r="F849" t="str">
            <v>Флипбук</v>
          </cell>
          <cell r="G849">
            <v>2014</v>
          </cell>
          <cell r="H849" t="str">
            <v>Мягкая обложка</v>
          </cell>
          <cell r="I849">
            <v>875</v>
          </cell>
          <cell r="J849" t="str">
            <v>Художественная лит-ра</v>
          </cell>
          <cell r="K849" t="str">
            <v>Серия "Флипбук"</v>
          </cell>
        </row>
        <row r="850">
          <cell r="A850" t="str">
            <v>01-025-03</v>
          </cell>
          <cell r="B850" t="str">
            <v>01-025</v>
          </cell>
          <cell r="C850" t="str">
            <v>Остен Дж.: Чувство и чувствительность</v>
          </cell>
          <cell r="D850" t="str">
            <v>Джейн Остен</v>
          </cell>
          <cell r="E850" t="str">
            <v>Эксмо</v>
          </cell>
          <cell r="F850" t="str">
            <v>Флипбук</v>
          </cell>
          <cell r="G850">
            <v>2014</v>
          </cell>
          <cell r="H850" t="str">
            <v>Мягкая обложка</v>
          </cell>
          <cell r="I850">
            <v>1350</v>
          </cell>
          <cell r="J850" t="str">
            <v>Художественная лит-ра</v>
          </cell>
          <cell r="K850" t="str">
            <v>Серия "Флипбук"</v>
          </cell>
        </row>
        <row r="851">
          <cell r="A851" t="str">
            <v>01-025-04</v>
          </cell>
          <cell r="B851" t="str">
            <v>01-025</v>
          </cell>
          <cell r="C851" t="str">
            <v>Островский Александр.:Бесприданница</v>
          </cell>
          <cell r="D851" t="str">
            <v>Островский А. Н.</v>
          </cell>
          <cell r="E851" t="str">
            <v>Эксмо</v>
          </cell>
          <cell r="F851" t="str">
            <v>Книги-легенды</v>
          </cell>
          <cell r="G851">
            <v>2016</v>
          </cell>
          <cell r="H851" t="str">
            <v>Твердая обложка</v>
          </cell>
          <cell r="I851">
            <v>1455</v>
          </cell>
          <cell r="J851" t="str">
            <v>Художественная лит-ра</v>
          </cell>
          <cell r="K851" t="str">
            <v>Серия "Флипбук"</v>
          </cell>
        </row>
        <row r="852">
          <cell r="A852" t="str">
            <v>01-025-05</v>
          </cell>
          <cell r="B852" t="str">
            <v>01-025</v>
          </cell>
          <cell r="C852" t="str">
            <v>Мопассан Ги де.: Милый друг</v>
          </cell>
          <cell r="D852" t="str">
            <v>Де Мопассан Г.</v>
          </cell>
          <cell r="E852" t="str">
            <v>Эксмо</v>
          </cell>
          <cell r="F852" t="str">
            <v>Флипбук</v>
          </cell>
          <cell r="G852">
            <v>2013</v>
          </cell>
          <cell r="H852" t="str">
            <v>Мягкая обложка</v>
          </cell>
          <cell r="I852">
            <v>1100</v>
          </cell>
          <cell r="J852" t="str">
            <v>Художественная лит-ра</v>
          </cell>
          <cell r="K852" t="str">
            <v>Серия "Флипбук"</v>
          </cell>
        </row>
        <row r="853">
          <cell r="A853" t="str">
            <v>01-025-06</v>
          </cell>
          <cell r="B853" t="str">
            <v>01-025</v>
          </cell>
          <cell r="C853" t="str">
            <v xml:space="preserve">Гоголь Н. В.: Вечера на хуторе близ Диканьки. Ревизор </v>
          </cell>
          <cell r="D853" t="str">
            <v>Гоголь Н.</v>
          </cell>
          <cell r="E853" t="str">
            <v>Эксмо</v>
          </cell>
          <cell r="F853" t="str">
            <v>Флипбук</v>
          </cell>
          <cell r="G853">
            <v>2014</v>
          </cell>
          <cell r="H853" t="str">
            <v>Картон</v>
          </cell>
          <cell r="I853">
            <v>1100</v>
          </cell>
          <cell r="J853" t="str">
            <v>Художественная лит-ра</v>
          </cell>
          <cell r="K853" t="str">
            <v>Серия "Флипбук"</v>
          </cell>
        </row>
        <row r="854">
          <cell r="A854" t="str">
            <v>02-001-01</v>
          </cell>
          <cell r="B854" t="str">
            <v>02-001</v>
          </cell>
          <cell r="C854" t="str">
            <v>Хаберзак Ш.: Не открывать! Голодная! (#3)</v>
          </cell>
          <cell r="D854" t="str">
            <v>Хаберзак Ш.</v>
          </cell>
          <cell r="E854" t="str">
            <v>Эксмо</v>
          </cell>
          <cell r="F854" t="str">
            <v>Детск. Таинственная посылка. Фантастические приключения</v>
          </cell>
          <cell r="G854">
            <v>2019</v>
          </cell>
          <cell r="H854" t="str">
            <v>Твердая обложка</v>
          </cell>
          <cell r="I854">
            <v>2650</v>
          </cell>
          <cell r="J854" t="str">
            <v>Детская лит-ра</v>
          </cell>
          <cell r="K854" t="str">
            <v>Литература для подростков</v>
          </cell>
        </row>
        <row r="855">
          <cell r="A855" t="str">
            <v>02-001-02</v>
          </cell>
          <cell r="B855" t="str">
            <v>02-001</v>
          </cell>
          <cell r="C855" t="str">
            <v>Брандис К.: Секрет сфинкса (#5)</v>
          </cell>
          <cell r="D855" t="str">
            <v>Брандис К.</v>
          </cell>
          <cell r="E855" t="str">
            <v>Эксмо</v>
          </cell>
          <cell r="F855" t="str">
            <v>Детск. Дети леса</v>
          </cell>
          <cell r="G855">
            <v>2019</v>
          </cell>
          <cell r="H855" t="str">
            <v>Твердая обложка</v>
          </cell>
          <cell r="I855">
            <v>2590</v>
          </cell>
          <cell r="J855" t="str">
            <v>Детская лит-ра</v>
          </cell>
          <cell r="K855" t="str">
            <v>Литература для подростков</v>
          </cell>
        </row>
        <row r="856">
          <cell r="A856" t="str">
            <v>02-001-03</v>
          </cell>
          <cell r="B856" t="str">
            <v>02-001</v>
          </cell>
          <cell r="C856" t="str">
            <v>Грин А. С.: Алые паруса. Бегущая по волнам</v>
          </cell>
          <cell r="D856" t="str">
            <v>Грин А. С.</v>
          </cell>
          <cell r="E856" t="str">
            <v>АСТ</v>
          </cell>
          <cell r="F856" t="str">
            <v>Большая библиотека приключений</v>
          </cell>
          <cell r="G856">
            <v>2019</v>
          </cell>
          <cell r="H856" t="str">
            <v>Твердая обложка</v>
          </cell>
          <cell r="I856">
            <v>1665</v>
          </cell>
          <cell r="J856" t="str">
            <v>Детская лит-ра</v>
          </cell>
          <cell r="K856" t="str">
            <v>Литература для подростков</v>
          </cell>
        </row>
        <row r="857">
          <cell r="A857" t="str">
            <v>02-001-04</v>
          </cell>
          <cell r="B857" t="str">
            <v>02-001</v>
          </cell>
          <cell r="C857" t="str">
            <v>Нильсон Ф.: Тонкий меч</v>
          </cell>
          <cell r="D857" t="str">
            <v>Нильсон Ф.</v>
          </cell>
          <cell r="E857" t="str">
            <v>МИиФ</v>
          </cell>
          <cell r="F857" t="str">
            <v>МИФ. Детская художка</v>
          </cell>
          <cell r="G857">
            <v>2019</v>
          </cell>
          <cell r="H857" t="str">
            <v>Твердая обложка</v>
          </cell>
          <cell r="I857">
            <v>6645</v>
          </cell>
          <cell r="J857" t="str">
            <v>Детская лит-ра</v>
          </cell>
          <cell r="K857" t="str">
            <v>Литература для подростков</v>
          </cell>
        </row>
        <row r="858">
          <cell r="A858" t="str">
            <v>02-001-05</v>
          </cell>
          <cell r="B858" t="str">
            <v>02-001</v>
          </cell>
          <cell r="C858" t="str">
            <v>Кэролайн К.: Нэнси Дрю и исчезнувшая реликвия</v>
          </cell>
          <cell r="D858" t="str">
            <v>Кэролайн К.</v>
          </cell>
          <cell r="E858" t="str">
            <v>АСТ</v>
          </cell>
          <cell r="F858" t="str">
            <v>Истории про Нэнси Дрю. Новые расследования</v>
          </cell>
          <cell r="G858">
            <v>2019</v>
          </cell>
          <cell r="H858" t="str">
            <v>Твердая обложка</v>
          </cell>
          <cell r="I858">
            <v>2020</v>
          </cell>
          <cell r="J858" t="str">
            <v>Детская лит-ра</v>
          </cell>
          <cell r="K858" t="str">
            <v>Литература для подростков</v>
          </cell>
        </row>
        <row r="859">
          <cell r="A859" t="str">
            <v>02-001-06</v>
          </cell>
          <cell r="B859" t="str">
            <v>02-001</v>
          </cell>
          <cell r="C859" t="str">
            <v>Эллис Т.: Секрет школы Игл-Крик (#5)</v>
          </cell>
          <cell r="D859" t="str">
            <v>Эллис Т.</v>
          </cell>
          <cell r="E859" t="str">
            <v>Эксмо</v>
          </cell>
          <cell r="F859" t="str">
            <v>Детск. Таинственные расследования Саманты Вулф</v>
          </cell>
          <cell r="G859">
            <v>2019</v>
          </cell>
          <cell r="H859" t="str">
            <v>Твердая обложка</v>
          </cell>
          <cell r="I859">
            <v>1850</v>
          </cell>
          <cell r="J859" t="str">
            <v>Детская лит-ра</v>
          </cell>
          <cell r="K859" t="str">
            <v>Литература для подростков</v>
          </cell>
        </row>
        <row r="860">
          <cell r="A860" t="str">
            <v>02-001-07</v>
          </cell>
          <cell r="B860" t="str">
            <v>02-001</v>
          </cell>
          <cell r="C860" t="str">
            <v>Беллэрс Д., Стрикланд Б.: Призрак в зеркале</v>
          </cell>
          <cell r="D860" t="str">
            <v>Беллэрс Д., Стрикланд Б.</v>
          </cell>
          <cell r="E860" t="str">
            <v>АСТ</v>
          </cell>
          <cell r="F860" t="str">
            <v>Тайна дома с часами</v>
          </cell>
          <cell r="G860">
            <v>2019</v>
          </cell>
          <cell r="H860" t="str">
            <v>Твердая обложка</v>
          </cell>
          <cell r="I860">
            <v>2900</v>
          </cell>
          <cell r="J860" t="str">
            <v>Детская лит-ра</v>
          </cell>
          <cell r="K860" t="str">
            <v>Литература для подростков</v>
          </cell>
        </row>
        <row r="861">
          <cell r="A861" t="str">
            <v>02-001-08</v>
          </cell>
          <cell r="B861" t="str">
            <v>02-001</v>
          </cell>
          <cell r="C861" t="str">
            <v>Чокши Р.: Ару Ша и Конец Времён</v>
          </cell>
          <cell r="D861" t="str">
            <v>Чокши Р.</v>
          </cell>
          <cell r="E861" t="str">
            <v>АСТ</v>
          </cell>
          <cell r="F861" t="str">
            <v>Рик Риордан представляет</v>
          </cell>
          <cell r="G861">
            <v>2019</v>
          </cell>
          <cell r="H861" t="str">
            <v>Твердая обложка</v>
          </cell>
          <cell r="I861">
            <v>2900</v>
          </cell>
          <cell r="J861" t="str">
            <v>Детская лит-ра</v>
          </cell>
          <cell r="K861" t="str">
            <v>Литература для подростков</v>
          </cell>
        </row>
        <row r="862">
          <cell r="A862" t="str">
            <v>02-001-09</v>
          </cell>
          <cell r="B862" t="str">
            <v>02-001</v>
          </cell>
          <cell r="C862" t="str">
            <v xml:space="preserve">Булганова Е.: Инсомния. 1. Девочка, которая спит </v>
          </cell>
          <cell r="D862" t="str">
            <v>Булганова Е.</v>
          </cell>
          <cell r="E862" t="str">
            <v>Росмэн</v>
          </cell>
          <cell r="F862" t="str">
            <v>Инсомния</v>
          </cell>
          <cell r="G862">
            <v>2019</v>
          </cell>
          <cell r="H862" t="str">
            <v>Твердая обложка</v>
          </cell>
          <cell r="I862">
            <v>3490</v>
          </cell>
          <cell r="J862" t="str">
            <v>Детская лит-ра</v>
          </cell>
          <cell r="K862" t="str">
            <v>Литература для подростков</v>
          </cell>
        </row>
        <row r="863">
          <cell r="A863" t="str">
            <v>02-001-10</v>
          </cell>
          <cell r="B863" t="str">
            <v>02-001</v>
          </cell>
          <cell r="C863" t="str">
            <v>Эллис Т.: Загадка ранчо Ковингтон</v>
          </cell>
          <cell r="D863" t="str">
            <v>Эллис Т.</v>
          </cell>
          <cell r="E863" t="str">
            <v>Эксмо</v>
          </cell>
          <cell r="F863" t="str">
            <v>Таинственные расследования Саманты Вулф</v>
          </cell>
          <cell r="G863">
            <v>2019</v>
          </cell>
          <cell r="H863" t="str">
            <v>Твердая обложка</v>
          </cell>
          <cell r="I863">
            <v>1890</v>
          </cell>
          <cell r="J863" t="str">
            <v>Детская лит-ра</v>
          </cell>
          <cell r="K863" t="str">
            <v>Литература для подростков</v>
          </cell>
        </row>
        <row r="864">
          <cell r="A864" t="str">
            <v>02-001-11</v>
          </cell>
          <cell r="B864" t="str">
            <v>02-001</v>
          </cell>
          <cell r="C864" t="str">
            <v>Мессенджер Ш.: Звёздный камень</v>
          </cell>
          <cell r="D864" t="str">
            <v>Мессенджер Ш.</v>
          </cell>
          <cell r="E864" t="str">
            <v>Эксмо</v>
          </cell>
          <cell r="F864" t="str">
            <v>Детск. Хранитель забытых городов</v>
          </cell>
          <cell r="G864">
            <v>2019</v>
          </cell>
          <cell r="H864" t="str">
            <v>Твердая обложка</v>
          </cell>
          <cell r="I864">
            <v>3090</v>
          </cell>
          <cell r="J864" t="str">
            <v>Детская лит-ра</v>
          </cell>
          <cell r="K864" t="str">
            <v>Литература для подростков</v>
          </cell>
        </row>
        <row r="865">
          <cell r="A865" t="str">
            <v>02-001-12</v>
          </cell>
          <cell r="B865" t="str">
            <v>02-001</v>
          </cell>
          <cell r="C865" t="str">
            <v>Крич Ш.: Моя вторая жизнь</v>
          </cell>
          <cell r="D865" t="str">
            <v>Крич Ш.</v>
          </cell>
          <cell r="E865" t="str">
            <v>Эксмо</v>
          </cell>
          <cell r="F865" t="str">
            <v>Шарон Крич. Лучшие книги</v>
          </cell>
          <cell r="G865">
            <v>2019</v>
          </cell>
          <cell r="H865" t="str">
            <v>Твердая обложка</v>
          </cell>
          <cell r="I865">
            <v>2550</v>
          </cell>
          <cell r="J865" t="str">
            <v>Детская лит-ра</v>
          </cell>
          <cell r="K865" t="str">
            <v>Литература для подростков</v>
          </cell>
        </row>
        <row r="866">
          <cell r="A866" t="str">
            <v>02-001-13</v>
          </cell>
          <cell r="B866" t="str">
            <v>02-001</v>
          </cell>
          <cell r="C866" t="str">
            <v xml:space="preserve">Булганова Е.: Инсомния. 3. Девочка, которая любит </v>
          </cell>
          <cell r="D866" t="str">
            <v>Булганова Е.</v>
          </cell>
          <cell r="E866" t="str">
            <v>Росмэн</v>
          </cell>
          <cell r="F866" t="str">
            <v>Инсомния</v>
          </cell>
          <cell r="G866">
            <v>2019</v>
          </cell>
          <cell r="H866" t="str">
            <v>Твердая обложка</v>
          </cell>
          <cell r="I866">
            <v>3490</v>
          </cell>
          <cell r="J866" t="str">
            <v>Детская лит-ра</v>
          </cell>
          <cell r="K866" t="str">
            <v>Литература для подростков</v>
          </cell>
        </row>
        <row r="867">
          <cell r="A867" t="str">
            <v>02-001-14</v>
          </cell>
          <cell r="B867" t="str">
            <v>02-001</v>
          </cell>
          <cell r="C867" t="str">
            <v>Шмайссер Ф.: Тайна золотого города</v>
          </cell>
          <cell r="D867" t="str">
            <v>Шмайссер Ф.</v>
          </cell>
          <cell r="E867" t="str">
            <v>Эксмо</v>
          </cell>
          <cell r="F867" t="str">
            <v>Страна драконов</v>
          </cell>
          <cell r="G867">
            <v>2019</v>
          </cell>
          <cell r="H867" t="str">
            <v>Твердая обложка</v>
          </cell>
          <cell r="I867">
            <v>2790</v>
          </cell>
          <cell r="J867" t="str">
            <v>Детская лит-ра</v>
          </cell>
          <cell r="K867" t="str">
            <v>Литература для подростков</v>
          </cell>
        </row>
        <row r="868">
          <cell r="A868" t="str">
            <v>02-001-15</v>
          </cell>
          <cell r="B868" t="str">
            <v>02-001</v>
          </cell>
          <cell r="C868" t="str">
            <v>Риордан Р.: Лагерь полукровок: совершенно секретно. Путеводитель Перси Джексона по лагерю полубогов</v>
          </cell>
          <cell r="D868" t="str">
            <v>Риордан Р.</v>
          </cell>
          <cell r="E868" t="str">
            <v>Эксмо</v>
          </cell>
          <cell r="F868" t="str">
            <v>Люди против магов</v>
          </cell>
          <cell r="G868">
            <v>2019</v>
          </cell>
          <cell r="H868" t="str">
            <v>Твердая обложка</v>
          </cell>
          <cell r="I868">
            <v>2650</v>
          </cell>
          <cell r="J868" t="str">
            <v>Детская лит-ра</v>
          </cell>
          <cell r="K868" t="str">
            <v>Литература для подростков</v>
          </cell>
        </row>
        <row r="869">
          <cell r="A869" t="str">
            <v>02-001-16</v>
          </cell>
          <cell r="B869" t="str">
            <v>02-001</v>
          </cell>
          <cell r="C869" t="str">
            <v>Шелтон Д.: Эмили Лайм и похитители книг</v>
          </cell>
          <cell r="D869" t="str">
            <v>Шелтон Д.</v>
          </cell>
          <cell r="E869" t="str">
            <v>КомпасГид ИД</v>
          </cell>
          <cell r="F869" t="str">
            <v>Без серии</v>
          </cell>
          <cell r="G869">
            <v>2019</v>
          </cell>
          <cell r="H869" t="str">
            <v>Твердая обложка</v>
          </cell>
          <cell r="I869">
            <v>6945</v>
          </cell>
          <cell r="J869" t="str">
            <v>Детская лит-ра</v>
          </cell>
          <cell r="K869" t="str">
            <v>Литература для подростков</v>
          </cell>
        </row>
        <row r="870">
          <cell r="A870" t="str">
            <v>02-001-17</v>
          </cell>
          <cell r="B870" t="str">
            <v>02-001</v>
          </cell>
          <cell r="C870" t="str">
            <v xml:space="preserve">Фомбель Т. де: Тоби Лолнесс. Кн.1 На волосок от гибели </v>
          </cell>
          <cell r="D870" t="str">
            <v>Фомбель Т. де</v>
          </cell>
          <cell r="E870" t="str">
            <v>КомпасГид ИД</v>
          </cell>
          <cell r="F870" t="str">
            <v>Без серии</v>
          </cell>
          <cell r="G870">
            <v>2019</v>
          </cell>
          <cell r="H870" t="str">
            <v>Твердая обложка</v>
          </cell>
          <cell r="I870">
            <v>7615</v>
          </cell>
          <cell r="J870" t="str">
            <v>Детская лит-ра</v>
          </cell>
          <cell r="K870" t="str">
            <v>Литература для подростков</v>
          </cell>
        </row>
        <row r="871">
          <cell r="A871" t="str">
            <v>02-001-18</v>
          </cell>
          <cell r="B871" t="str">
            <v>02-001</v>
          </cell>
          <cell r="C871" t="str">
            <v>Леранжис П.: Подземное море</v>
          </cell>
          <cell r="D871" t="str">
            <v>Леранжис П.</v>
          </cell>
          <cell r="E871" t="str">
            <v>Эксмо</v>
          </cell>
          <cell r="F871" t="str">
            <v>Детск. Макс Тилт. По следам Жюля Верна</v>
          </cell>
          <cell r="G871">
            <v>2019</v>
          </cell>
          <cell r="H871" t="str">
            <v>Твердая обложка</v>
          </cell>
          <cell r="I871">
            <v>2550</v>
          </cell>
          <cell r="J871" t="str">
            <v>Детская лит-ра</v>
          </cell>
          <cell r="K871" t="str">
            <v>Литература для подростков</v>
          </cell>
        </row>
        <row r="872">
          <cell r="A872" t="str">
            <v>02-001-19</v>
          </cell>
          <cell r="B872" t="str">
            <v>02-001</v>
          </cell>
          <cell r="C872" t="str">
            <v>Райт Б.: Убийства в кукольном домике</v>
          </cell>
          <cell r="D872" t="str">
            <v>Райт Б.</v>
          </cell>
          <cell r="E872" t="str">
            <v>Эксмо</v>
          </cell>
          <cell r="F872" t="str">
            <v>Детск. Дом теней Бетти Рен Райт</v>
          </cell>
          <cell r="G872">
            <v>2019</v>
          </cell>
          <cell r="H872" t="str">
            <v>Твердая обложка</v>
          </cell>
          <cell r="I872">
            <v>2550</v>
          </cell>
          <cell r="J872" t="str">
            <v>Детская лит-ра</v>
          </cell>
          <cell r="K872" t="str">
            <v>Литература для подростков</v>
          </cell>
        </row>
        <row r="873">
          <cell r="A873" t="str">
            <v>02-001-20</v>
          </cell>
          <cell r="B873" t="str">
            <v>02-001</v>
          </cell>
          <cell r="C873" t="str">
            <v>Брандис К.: Месть пумы</v>
          </cell>
          <cell r="D873" t="str">
            <v>Брандис К.</v>
          </cell>
          <cell r="E873" t="str">
            <v>Эксмо</v>
          </cell>
          <cell r="F873" t="str">
            <v>Детск. Дети леса</v>
          </cell>
          <cell r="G873">
            <v>2019</v>
          </cell>
          <cell r="H873" t="str">
            <v>Твердая обложка</v>
          </cell>
          <cell r="I873">
            <v>2590</v>
          </cell>
          <cell r="J873" t="str">
            <v>Детская лит-ра</v>
          </cell>
          <cell r="K873" t="str">
            <v>Литература для подростков</v>
          </cell>
        </row>
        <row r="874">
          <cell r="A874" t="str">
            <v>02-001-21</v>
          </cell>
          <cell r="B874" t="str">
            <v>02-001</v>
          </cell>
          <cell r="C874" t="str">
            <v>Сазерленд Т.: Драконья сага. Драконья тьма</v>
          </cell>
          <cell r="D874" t="str">
            <v>Сазерленд Т.</v>
          </cell>
          <cell r="E874" t="str">
            <v>АСТ</v>
          </cell>
          <cell r="F874" t="str">
            <v>Драконья сага</v>
          </cell>
          <cell r="G874">
            <v>2019</v>
          </cell>
          <cell r="H874" t="str">
            <v>Твердая обложка</v>
          </cell>
          <cell r="I874">
            <v>2990</v>
          </cell>
          <cell r="J874" t="str">
            <v>Детская лит-ра</v>
          </cell>
          <cell r="K874" t="str">
            <v>Литература для подростков</v>
          </cell>
        </row>
        <row r="875">
          <cell r="A875" t="str">
            <v>02-001-22</v>
          </cell>
          <cell r="B875" t="str">
            <v>02-001</v>
          </cell>
          <cell r="C875" t="str">
            <v>Кин К.: НЭНСИ ДРЮ и таинственные незнакомцы</v>
          </cell>
          <cell r="D875" t="str">
            <v>Кин К.</v>
          </cell>
          <cell r="E875" t="str">
            <v>АСТ</v>
          </cell>
          <cell r="F875" t="str">
            <v>Истории про Нэнси Дрю. Новые тайны</v>
          </cell>
          <cell r="G875">
            <v>2019</v>
          </cell>
          <cell r="H875" t="str">
            <v>Твердая обложка</v>
          </cell>
          <cell r="I875">
            <v>2250</v>
          </cell>
          <cell r="J875" t="str">
            <v>Детская лит-ра</v>
          </cell>
          <cell r="K875" t="str">
            <v>Литература для подростков</v>
          </cell>
        </row>
        <row r="876">
          <cell r="A876" t="str">
            <v>02-001-23</v>
          </cell>
          <cell r="B876" t="str">
            <v>02-001</v>
          </cell>
          <cell r="C876" t="str">
            <v>Гарднер С.: Дело о пропавшем великане</v>
          </cell>
          <cell r="D876" t="str">
            <v>Гарднер С.</v>
          </cell>
          <cell r="E876" t="str">
            <v>Эксмо</v>
          </cell>
          <cell r="F876" t="str">
            <v>Детск. Крылья и Ко. Волшебное детективное агентство</v>
          </cell>
          <cell r="G876">
            <v>2019</v>
          </cell>
          <cell r="H876" t="str">
            <v>Твердая обложка</v>
          </cell>
          <cell r="I876">
            <v>2250</v>
          </cell>
          <cell r="J876" t="str">
            <v>Детская лит-ра</v>
          </cell>
          <cell r="K876" t="str">
            <v>Литература для подростков</v>
          </cell>
        </row>
        <row r="877">
          <cell r="A877" t="str">
            <v>02-001-24</v>
          </cell>
          <cell r="B877" t="str">
            <v>02-001</v>
          </cell>
          <cell r="C877" t="str">
            <v>Гарднер С.: Тайна заколдованных ключей</v>
          </cell>
          <cell r="D877" t="str">
            <v>Гарднер С.</v>
          </cell>
          <cell r="E877" t="str">
            <v>Эксмо</v>
          </cell>
          <cell r="F877" t="str">
            <v>Детск. Крылья и Ко. Волшебное детективное агентство</v>
          </cell>
          <cell r="G877">
            <v>2019</v>
          </cell>
          <cell r="H877" t="str">
            <v>Твердая обложка</v>
          </cell>
          <cell r="I877">
            <v>2250</v>
          </cell>
          <cell r="J877" t="str">
            <v>Детская лит-ра</v>
          </cell>
          <cell r="K877" t="str">
            <v>Литература для подростков</v>
          </cell>
        </row>
        <row r="878">
          <cell r="A878" t="str">
            <v>02-001-25</v>
          </cell>
          <cell r="B878" t="str">
            <v>02-001</v>
          </cell>
          <cell r="C878" t="str">
            <v>Гарднер С.: Секрет невезучего эльфа</v>
          </cell>
          <cell r="D878" t="str">
            <v>Гарднер С.</v>
          </cell>
          <cell r="E878" t="str">
            <v>Эксмо</v>
          </cell>
          <cell r="F878" t="str">
            <v>Детск. Крылья и Ко. Волшебное детективное агентство</v>
          </cell>
          <cell r="G878">
            <v>2019</v>
          </cell>
          <cell r="H878" t="str">
            <v>Твердая обложка</v>
          </cell>
          <cell r="I878">
            <v>2250</v>
          </cell>
          <cell r="J878" t="str">
            <v>Детская лит-ра</v>
          </cell>
          <cell r="K878" t="str">
            <v>Литература для подростков</v>
          </cell>
        </row>
        <row r="879">
          <cell r="A879" t="str">
            <v>02-001-26</v>
          </cell>
          <cell r="B879" t="str">
            <v>02-001</v>
          </cell>
          <cell r="C879" t="str">
            <v>Фраерман Р.: Дикая собака динго, или Повесть о первой любви: повесть</v>
          </cell>
          <cell r="D879" t="str">
            <v>Фраерман Р.</v>
          </cell>
          <cell r="E879" t="str">
            <v>Рипол</v>
          </cell>
          <cell r="F879" t="str">
            <v>Школьный роман</v>
          </cell>
          <cell r="G879">
            <v>2019</v>
          </cell>
          <cell r="H879" t="str">
            <v>Мягкая обложка</v>
          </cell>
          <cell r="I879">
            <v>3490</v>
          </cell>
          <cell r="J879" t="str">
            <v>Детская лит-ра</v>
          </cell>
          <cell r="K879" t="str">
            <v>Литература для подростков</v>
          </cell>
        </row>
        <row r="880">
          <cell r="A880" t="str">
            <v>02-001-27</v>
          </cell>
          <cell r="B880" t="str">
            <v>02-001</v>
          </cell>
          <cell r="C880" t="str">
            <v>Огаст Д.: Арло Финч. Озеро Луны</v>
          </cell>
          <cell r="D880" t="str">
            <v>Огаст Д.</v>
          </cell>
          <cell r="E880" t="str">
            <v>Эксмо</v>
          </cell>
          <cell r="F880" t="str">
            <v>Детск. Арло Финч. Легенды Пайн Маунтина</v>
          </cell>
          <cell r="G880">
            <v>2019</v>
          </cell>
          <cell r="H880" t="str">
            <v>Твердая обложка</v>
          </cell>
          <cell r="I880">
            <v>2280</v>
          </cell>
          <cell r="J880" t="str">
            <v>Детская лит-ра</v>
          </cell>
          <cell r="K880" t="str">
            <v>Литература для подростков</v>
          </cell>
        </row>
        <row r="881">
          <cell r="A881" t="str">
            <v>02-001-28</v>
          </cell>
          <cell r="B881" t="str">
            <v>02-001</v>
          </cell>
          <cell r="C881" t="str">
            <v>Джером К. Дж.: Трое в лодке, не считая собаки</v>
          </cell>
          <cell r="D881" t="str">
            <v>Джером К. Дж.</v>
          </cell>
          <cell r="E881" t="str">
            <v>АСТ</v>
          </cell>
          <cell r="F881" t="str">
            <v>Школьное чтение</v>
          </cell>
          <cell r="G881">
            <v>2019</v>
          </cell>
          <cell r="H881" t="str">
            <v>Твердая обложка</v>
          </cell>
          <cell r="I881">
            <v>1365</v>
          </cell>
          <cell r="J881" t="str">
            <v>Детская лит-ра</v>
          </cell>
          <cell r="K881" t="str">
            <v>Литература для подростков</v>
          </cell>
        </row>
        <row r="882">
          <cell r="A882" t="str">
            <v>02-001-29</v>
          </cell>
          <cell r="B882" t="str">
            <v>02-001</v>
          </cell>
          <cell r="C882" t="str">
            <v>Джером К. Дж.: Трое в лодке, не считая собаки</v>
          </cell>
          <cell r="D882" t="str">
            <v>Джером К. Дж.</v>
          </cell>
          <cell r="E882" t="str">
            <v>АСТ</v>
          </cell>
          <cell r="F882" t="str">
            <v>Классика для школьников</v>
          </cell>
          <cell r="G882">
            <v>2019</v>
          </cell>
          <cell r="H882" t="str">
            <v>Твердая обложка</v>
          </cell>
          <cell r="I882">
            <v>1490</v>
          </cell>
          <cell r="J882" t="str">
            <v>Детская лит-ра</v>
          </cell>
          <cell r="K882" t="str">
            <v>Литература для подростков</v>
          </cell>
        </row>
        <row r="883">
          <cell r="A883" t="str">
            <v>02-001-30</v>
          </cell>
          <cell r="B883" t="str">
            <v>02-001</v>
          </cell>
          <cell r="C883" t="str">
            <v>Генри О.: Вождь краснокожих</v>
          </cell>
          <cell r="D883" t="str">
            <v>Генри О.</v>
          </cell>
          <cell r="E883" t="str">
            <v>АСТ</v>
          </cell>
          <cell r="F883" t="str">
            <v>Школьное чтение</v>
          </cell>
          <cell r="G883">
            <v>2019</v>
          </cell>
          <cell r="H883" t="str">
            <v>Твердая обложка</v>
          </cell>
          <cell r="I883">
            <v>1455</v>
          </cell>
          <cell r="J883" t="str">
            <v>Детская лит-ра</v>
          </cell>
          <cell r="K883" t="str">
            <v>Литература для подростков</v>
          </cell>
        </row>
        <row r="884">
          <cell r="A884" t="str">
            <v>02-001-31</v>
          </cell>
          <cell r="B884" t="str">
            <v>02-001</v>
          </cell>
          <cell r="C884" t="str">
            <v>Адра Ф.: Слепая зона. Призраки</v>
          </cell>
          <cell r="D884" t="str">
            <v>Адра Ф.</v>
          </cell>
          <cell r="E884" t="str">
            <v>АСТ</v>
          </cell>
          <cell r="F884" t="str">
            <v>13-ая реальность</v>
          </cell>
          <cell r="G884">
            <v>2019</v>
          </cell>
          <cell r="H884" t="str">
            <v>Твердая обложка</v>
          </cell>
          <cell r="I884">
            <v>2985</v>
          </cell>
          <cell r="J884" t="str">
            <v>Детская лит-ра</v>
          </cell>
          <cell r="K884" t="str">
            <v>Литература для подростков</v>
          </cell>
        </row>
        <row r="885">
          <cell r="A885" t="str">
            <v>02-001-32</v>
          </cell>
          <cell r="B885" t="str">
            <v>02-001</v>
          </cell>
          <cell r="C885" t="str">
            <v>Лосон Дж.: Табита Клопс и тайна старинной усадьбы</v>
          </cell>
          <cell r="D885" t="str">
            <v>Лосон Дж.</v>
          </cell>
          <cell r="E885" t="str">
            <v>Эксмо</v>
          </cell>
          <cell r="F885" t="str">
            <v>Детск. Фэнтези-детектив</v>
          </cell>
          <cell r="G885">
            <v>2019</v>
          </cell>
          <cell r="H885" t="str">
            <v>Твердая обложка</v>
          </cell>
          <cell r="I885">
            <v>2245</v>
          </cell>
          <cell r="J885" t="str">
            <v>Детская лит-ра</v>
          </cell>
          <cell r="K885" t="str">
            <v>Литература для подростков</v>
          </cell>
        </row>
        <row r="886">
          <cell r="A886" t="str">
            <v>02-001-33</v>
          </cell>
          <cell r="B886" t="str">
            <v>02-001</v>
          </cell>
          <cell r="C886" t="str">
            <v>Ройтер Б.: Кольцо принца Файсала (торшонированный обрез)</v>
          </cell>
          <cell r="D886" t="str">
            <v>Ройтер Б.</v>
          </cell>
          <cell r="E886" t="str">
            <v>КомпасГид ИД</v>
          </cell>
          <cell r="F886" t="str">
            <v>Без серии</v>
          </cell>
          <cell r="G886">
            <v>2019</v>
          </cell>
          <cell r="H886" t="str">
            <v>Твердая обложка</v>
          </cell>
          <cell r="I886">
            <v>6155</v>
          </cell>
          <cell r="J886" t="str">
            <v>Детская лит-ра</v>
          </cell>
          <cell r="K886" t="str">
            <v>Литература для подростков</v>
          </cell>
        </row>
        <row r="887">
          <cell r="A887" t="str">
            <v>02-001-34</v>
          </cell>
          <cell r="B887" t="str">
            <v>02-001</v>
          </cell>
          <cell r="C887" t="str">
            <v>Клеверли С.: Огни в озере</v>
          </cell>
          <cell r="D887" t="str">
            <v>Клеверли С.</v>
          </cell>
          <cell r="E887" t="str">
            <v>Эксмо</v>
          </cell>
          <cell r="F887" t="str">
            <v>Скарлет и Айви. Тайны и загадки Руквудской школы</v>
          </cell>
          <cell r="G887">
            <v>2019</v>
          </cell>
          <cell r="H887" t="str">
            <v>Твердая обложка</v>
          </cell>
          <cell r="I887">
            <v>2335</v>
          </cell>
          <cell r="J887" t="str">
            <v>Детская лит-ра</v>
          </cell>
          <cell r="K887" t="str">
            <v>Литература для подростков</v>
          </cell>
        </row>
        <row r="888">
          <cell r="A888" t="str">
            <v>02-001-35</v>
          </cell>
          <cell r="B888" t="str">
            <v>02-001</v>
          </cell>
          <cell r="C888" t="str">
            <v>Морган У.: Тайна неуловимого грифера. Книга 2</v>
          </cell>
          <cell r="D888" t="str">
            <v>Морган У.</v>
          </cell>
          <cell r="E888" t="str">
            <v>Бомбора</v>
          </cell>
          <cell r="F888" t="str">
            <v>Майнкрафт. Неофициальные приключения</v>
          </cell>
          <cell r="G888">
            <v>2019</v>
          </cell>
          <cell r="H888" t="str">
            <v>Твердая обложка</v>
          </cell>
          <cell r="I888">
            <v>1755</v>
          </cell>
          <cell r="J888" t="str">
            <v>Детская лит-ра</v>
          </cell>
          <cell r="K888" t="str">
            <v>Литература для подростков</v>
          </cell>
        </row>
        <row r="889">
          <cell r="A889" t="str">
            <v>02-001-36</v>
          </cell>
          <cell r="B889" t="str">
            <v>02-001</v>
          </cell>
          <cell r="C889" t="str">
            <v>Вебб Х.: Тайна единорога</v>
          </cell>
          <cell r="D889" t="str">
            <v>Вебб Х.</v>
          </cell>
          <cell r="E889" t="str">
            <v>Эксмо</v>
          </cell>
          <cell r="F889" t="str">
            <v>Детск. Холли Вебб. Лотти и волшебный магазин</v>
          </cell>
          <cell r="G889">
            <v>2019</v>
          </cell>
          <cell r="H889" t="str">
            <v>Твердая обложка</v>
          </cell>
          <cell r="I889">
            <v>1895</v>
          </cell>
          <cell r="J889" t="str">
            <v>Детская лит-ра</v>
          </cell>
          <cell r="K889" t="str">
            <v>Литература для подростков</v>
          </cell>
        </row>
        <row r="890">
          <cell r="A890" t="str">
            <v>02-001-37</v>
          </cell>
          <cell r="B890" t="str">
            <v>02-001</v>
          </cell>
          <cell r="C890" t="str">
            <v>Миллер М.: В поисках золотого яблока. Книга 1</v>
          </cell>
          <cell r="D890" t="str">
            <v>Миллер М.</v>
          </cell>
          <cell r="E890" t="str">
            <v>Бомбора</v>
          </cell>
          <cell r="F890" t="str">
            <v>Майнкрафт. Комиксы</v>
          </cell>
          <cell r="G890">
            <v>2019</v>
          </cell>
          <cell r="H890" t="str">
            <v>Твердая обложка</v>
          </cell>
          <cell r="I890">
            <v>3655</v>
          </cell>
          <cell r="J890" t="str">
            <v>Детская лит-ра</v>
          </cell>
          <cell r="K890" t="str">
            <v>Литература для подростков</v>
          </cell>
        </row>
        <row r="891">
          <cell r="A891" t="str">
            <v>02-001-38</v>
          </cell>
          <cell r="B891" t="str">
            <v>02-001</v>
          </cell>
          <cell r="C891" t="str">
            <v>Прайнис С.: Вор-волшебник. Драконьи гнёзда</v>
          </cell>
          <cell r="D891" t="str">
            <v>Прайнис С.</v>
          </cell>
          <cell r="E891" t="str">
            <v>Эксмо</v>
          </cell>
          <cell r="F891" t="str">
            <v>Детск. Вор-волшебник</v>
          </cell>
          <cell r="G891">
            <v>2019</v>
          </cell>
          <cell r="H891" t="str">
            <v>Твердая обложка</v>
          </cell>
          <cell r="I891">
            <v>2160</v>
          </cell>
          <cell r="J891" t="str">
            <v>Детская лит-ра</v>
          </cell>
          <cell r="K891" t="str">
            <v>Литература для подростков</v>
          </cell>
        </row>
        <row r="892">
          <cell r="A892" t="str">
            <v>02-001-39</v>
          </cell>
          <cell r="B892" t="str">
            <v>02-001</v>
          </cell>
          <cell r="C892" t="str">
            <v>Руэ А.: Загадка чёрного цветка</v>
          </cell>
          <cell r="D892" t="str">
            <v>Руэ А.</v>
          </cell>
          <cell r="E892" t="str">
            <v>Эксмо</v>
          </cell>
          <cell r="F892" t="str">
            <v>Детск. Аптека ароматов</v>
          </cell>
          <cell r="G892">
            <v>2019</v>
          </cell>
          <cell r="H892" t="str">
            <v>Твердая обложка</v>
          </cell>
          <cell r="I892">
            <v>2195</v>
          </cell>
          <cell r="J892" t="str">
            <v>Детская лит-ра</v>
          </cell>
          <cell r="K892" t="str">
            <v>Литература для подростков</v>
          </cell>
        </row>
        <row r="893">
          <cell r="A893" t="str">
            <v>02-001-40</v>
          </cell>
          <cell r="B893" t="str">
            <v>02-001</v>
          </cell>
          <cell r="C893" t="str">
            <v>Дневник Стива. Книга 11. Дом в темном лесу</v>
          </cell>
          <cell r="D893"/>
          <cell r="E893" t="str">
            <v>Бомбора</v>
          </cell>
          <cell r="F893" t="str">
            <v>Майнкрафт. Дневник Стива</v>
          </cell>
          <cell r="G893">
            <v>2019</v>
          </cell>
          <cell r="H893" t="str">
            <v>Твердая обложка</v>
          </cell>
          <cell r="I893">
            <v>1755</v>
          </cell>
          <cell r="J893" t="str">
            <v>Детская лит-ра</v>
          </cell>
          <cell r="K893" t="str">
            <v>Литература для подростков</v>
          </cell>
        </row>
        <row r="894">
          <cell r="A894" t="str">
            <v>02-002-01</v>
          </cell>
          <cell r="B894" t="str">
            <v>02-002</v>
          </cell>
          <cell r="C894" t="str">
            <v>Росселл Д.: Стелла Монтгомери и загадка серебряного флакона (#1)</v>
          </cell>
          <cell r="D894" t="str">
            <v>Росселл Д.</v>
          </cell>
          <cell r="E894" t="str">
            <v>Эксмо</v>
          </cell>
          <cell r="F894" t="str">
            <v>Детск. Тайны Стеллы Монтгомери</v>
          </cell>
          <cell r="G894">
            <v>2019</v>
          </cell>
          <cell r="H894" t="str">
            <v>Твердая обложка</v>
          </cell>
          <cell r="I894">
            <v>2450</v>
          </cell>
          <cell r="J894" t="str">
            <v>Детская лит-ра</v>
          </cell>
          <cell r="K894" t="str">
            <v>Внеклассное чтение</v>
          </cell>
        </row>
        <row r="895">
          <cell r="A895" t="str">
            <v>02-002-02</v>
          </cell>
          <cell r="B895" t="str">
            <v>02-002</v>
          </cell>
          <cell r="C895" t="str">
            <v xml:space="preserve">Уорд П.: Время приключений. Избранное. Том 2 </v>
          </cell>
          <cell r="D895" t="str">
            <v>Уорд П.</v>
          </cell>
          <cell r="E895" t="str">
            <v>Комильфо</v>
          </cell>
          <cell r="F895" t="str">
            <v>Комильфо. Время Приключений</v>
          </cell>
          <cell r="G895">
            <v>2019</v>
          </cell>
          <cell r="H895" t="str">
            <v>Твердая обложка</v>
          </cell>
          <cell r="I895">
            <v>7490</v>
          </cell>
          <cell r="J895" t="str">
            <v>Детская лит-ра</v>
          </cell>
          <cell r="K895" t="str">
            <v>Внеклассное чтение</v>
          </cell>
        </row>
        <row r="896">
          <cell r="A896" t="str">
            <v>02-002-03</v>
          </cell>
          <cell r="B896" t="str">
            <v>02-002</v>
          </cell>
          <cell r="C896" t="str">
            <v xml:space="preserve">Лопатин Е.: Король Лев. Путь короля. Книга для чтения (с классическими иллюстрациями) </v>
          </cell>
          <cell r="D896" t="str">
            <v>Лопатин Е.</v>
          </cell>
          <cell r="E896" t="str">
            <v>Эксмо</v>
          </cell>
          <cell r="F896" t="str">
            <v>Disney. Король Лев. Книги по фильму</v>
          </cell>
          <cell r="G896">
            <v>2019</v>
          </cell>
          <cell r="H896" t="str">
            <v>Твердая обложка</v>
          </cell>
          <cell r="I896">
            <v>2590</v>
          </cell>
          <cell r="J896" t="str">
            <v>Детская лит-ра</v>
          </cell>
          <cell r="K896" t="str">
            <v>Внеклассное чтение</v>
          </cell>
        </row>
        <row r="897">
          <cell r="A897" t="str">
            <v>02-002-04</v>
          </cell>
          <cell r="B897" t="str">
            <v>02-002</v>
          </cell>
          <cell r="C897" t="str">
            <v>Лонгстафф Э.: Дело о пропавшем Дождике (#2)</v>
          </cell>
          <cell r="D897" t="str">
            <v>Лонгстафф Э.</v>
          </cell>
          <cell r="E897" t="str">
            <v>Эксмо</v>
          </cell>
          <cell r="F897" t="str">
            <v>Детск. Загадки старинного поместья</v>
          </cell>
          <cell r="G897">
            <v>2019</v>
          </cell>
          <cell r="H897" t="str">
            <v>Твердая обложка</v>
          </cell>
          <cell r="I897">
            <v>1890</v>
          </cell>
          <cell r="J897" t="str">
            <v>Детская лит-ра</v>
          </cell>
          <cell r="K897" t="str">
            <v>Внеклассное чтение</v>
          </cell>
        </row>
        <row r="898">
          <cell r="A898" t="str">
            <v>02-002-05</v>
          </cell>
          <cell r="B898" t="str">
            <v>02-002</v>
          </cell>
          <cell r="C898" t="str">
            <v>Янссон Т.: Что дальше? Книга о Мюмле, Муми-тролле и малышке Мю</v>
          </cell>
          <cell r="D898" t="str">
            <v>Янссон Т.</v>
          </cell>
          <cell r="E898" t="str">
            <v>Азбука</v>
          </cell>
          <cell r="F898" t="str">
            <v>Муми-тролли. Любимые истории Туве Янссон в новом переводе</v>
          </cell>
          <cell r="G898">
            <v>2019</v>
          </cell>
          <cell r="H898" t="str">
            <v>Твердая обложка</v>
          </cell>
          <cell r="I898">
            <v>3690</v>
          </cell>
          <cell r="J898" t="str">
            <v>Детская лит-ра</v>
          </cell>
          <cell r="K898" t="str">
            <v>Внеклассное чтение</v>
          </cell>
        </row>
        <row r="899">
          <cell r="A899" t="str">
            <v>02-002-06</v>
          </cell>
          <cell r="B899" t="str">
            <v>02-002</v>
          </cell>
          <cell r="C899" t="str">
            <v>Коуэлл К., Лейтон Н.: Эмили Браун и слоновья тревога</v>
          </cell>
          <cell r="D899" t="str">
            <v>Коуэлл К., Лейтон Н.</v>
          </cell>
          <cell r="E899" t="str">
            <v>Азбука</v>
          </cell>
          <cell r="F899" t="str">
            <v>Крессида Коуэлл для малышей</v>
          </cell>
          <cell r="G899">
            <v>2018</v>
          </cell>
          <cell r="H899" t="str">
            <v>Мягкая обложка</v>
          </cell>
          <cell r="I899">
            <v>1790</v>
          </cell>
          <cell r="J899" t="str">
            <v>Детская лит-ра</v>
          </cell>
          <cell r="K899" t="str">
            <v>Внеклассное чтение</v>
          </cell>
        </row>
        <row r="900">
          <cell r="A900" t="str">
            <v>02-002-07</v>
          </cell>
          <cell r="B900" t="str">
            <v>02-002</v>
          </cell>
          <cell r="C900" t="str">
            <v>Гайдар А.: Тимур и его команда</v>
          </cell>
          <cell r="D900" t="str">
            <v>Гайдар А.</v>
          </cell>
          <cell r="E900" t="str">
            <v>Махаон</v>
          </cell>
          <cell r="F900" t="str">
            <v>Яркая ленточка</v>
          </cell>
          <cell r="G900">
            <v>2019</v>
          </cell>
          <cell r="H900" t="str">
            <v>Твердая обложка</v>
          </cell>
          <cell r="I900">
            <v>1990</v>
          </cell>
          <cell r="J900" t="str">
            <v>Детская лит-ра</v>
          </cell>
          <cell r="K900" t="str">
            <v>Внеклассное чтение</v>
          </cell>
        </row>
        <row r="901">
          <cell r="A901" t="str">
            <v>02-002-08</v>
          </cell>
          <cell r="B901" t="str">
            <v>02-002</v>
          </cell>
          <cell r="C901" t="str">
            <v>Велтистов Е. С.: Электроник - мальчик из чемодана</v>
          </cell>
          <cell r="D901" t="str">
            <v>Велтистов Е. С.</v>
          </cell>
          <cell r="E901" t="str">
            <v>Махаон</v>
          </cell>
          <cell r="F901" t="str">
            <v>Чтение - лучшее учение</v>
          </cell>
          <cell r="G901">
            <v>2018</v>
          </cell>
          <cell r="H901" t="str">
            <v>Твердая обложка</v>
          </cell>
          <cell r="I901">
            <v>1150</v>
          </cell>
          <cell r="J901" t="str">
            <v>Детская лит-ра</v>
          </cell>
          <cell r="K901" t="str">
            <v>Внеклассное чтение</v>
          </cell>
        </row>
        <row r="902">
          <cell r="A902" t="str">
            <v>02-002-09</v>
          </cell>
          <cell r="B902" t="str">
            <v>02-002</v>
          </cell>
          <cell r="C902" t="str">
            <v xml:space="preserve">Свифт Дж.: Путешествия Гулливера (нов.обл.) </v>
          </cell>
          <cell r="D902" t="str">
            <v>Свифт Дж.</v>
          </cell>
          <cell r="E902" t="str">
            <v>Махаон</v>
          </cell>
          <cell r="F902" t="str">
            <v>Чтение - лучшее учение</v>
          </cell>
          <cell r="G902">
            <v>2017</v>
          </cell>
          <cell r="H902" t="str">
            <v>Твердая обложка</v>
          </cell>
          <cell r="I902">
            <v>1150</v>
          </cell>
          <cell r="J902" t="str">
            <v>Детская лит-ра</v>
          </cell>
          <cell r="K902" t="str">
            <v>Внеклассное чтение</v>
          </cell>
        </row>
        <row r="903">
          <cell r="A903" t="str">
            <v>02-002-10</v>
          </cell>
          <cell r="B903" t="str">
            <v>02-002</v>
          </cell>
          <cell r="C903" t="str">
            <v xml:space="preserve">Мало Г.: Без семьи. Приключения Реми (ил. Э. Байара) </v>
          </cell>
          <cell r="D903" t="str">
            <v>Мало Г.</v>
          </cell>
          <cell r="E903" t="str">
            <v>Эксмо</v>
          </cell>
          <cell r="F903" t="str">
            <v>Золотое наследие</v>
          </cell>
          <cell r="G903">
            <v>2019</v>
          </cell>
          <cell r="H903" t="str">
            <v>Твердая обложка</v>
          </cell>
          <cell r="I903">
            <v>3390</v>
          </cell>
          <cell r="J903" t="str">
            <v>Детская лит-ра</v>
          </cell>
          <cell r="K903" t="str">
            <v>Внеклассное чтение</v>
          </cell>
        </row>
        <row r="904">
          <cell r="A904" t="str">
            <v>02-002-11</v>
          </cell>
          <cell r="B904" t="str">
            <v>02-002</v>
          </cell>
          <cell r="C904" t="str">
            <v>Кэрролл Л.: Алиса в Стране Чудес</v>
          </cell>
          <cell r="D904" t="str">
            <v>Кэрролл Л.</v>
          </cell>
          <cell r="E904" t="str">
            <v>АСТ</v>
          </cell>
          <cell r="F904" t="str">
            <v>Детская иллюстрированная классика</v>
          </cell>
          <cell r="G904">
            <v>2019</v>
          </cell>
          <cell r="H904" t="str">
            <v>Твердая обложка</v>
          </cell>
          <cell r="I904">
            <v>4095</v>
          </cell>
          <cell r="J904" t="str">
            <v>Детская лит-ра</v>
          </cell>
          <cell r="K904" t="str">
            <v>Внеклассное чтение</v>
          </cell>
        </row>
        <row r="905">
          <cell r="A905" t="str">
            <v>02-002-12</v>
          </cell>
          <cell r="B905" t="str">
            <v>02-002</v>
          </cell>
          <cell r="C905" t="str">
            <v>Макаллистер А.: Самая страшная кругосветка: 50 ужастиков со всего света</v>
          </cell>
          <cell r="D905" t="str">
            <v>МакАллистер А.</v>
          </cell>
          <cell r="E905" t="str">
            <v>АСТ</v>
          </cell>
          <cell r="F905" t="str">
            <v>Лучшие сказки со всего света</v>
          </cell>
          <cell r="G905">
            <v>2019</v>
          </cell>
          <cell r="H905" t="str">
            <v>Твердая обложка</v>
          </cell>
          <cell r="I905">
            <v>4800</v>
          </cell>
          <cell r="J905" t="str">
            <v>Детская лит-ра</v>
          </cell>
          <cell r="K905" t="str">
            <v>Внеклассное чтение</v>
          </cell>
        </row>
        <row r="906">
          <cell r="A906" t="str">
            <v>02-002-13</v>
          </cell>
          <cell r="B906" t="str">
            <v>02-002</v>
          </cell>
          <cell r="C906" t="str">
            <v>Дале Ш., Лангройтер Ю.: Искорка и секретная книга</v>
          </cell>
          <cell r="D906" t="str">
            <v>Дале Ш., Лангройтер Ю.</v>
          </cell>
          <cell r="E906" t="str">
            <v>Вилли-Винки</v>
          </cell>
          <cell r="F906" t="str">
            <v>Феи Солнечного леса</v>
          </cell>
          <cell r="G906">
            <v>2019</v>
          </cell>
          <cell r="H906" t="str">
            <v>Твердая обложка</v>
          </cell>
          <cell r="I906">
            <v>2985</v>
          </cell>
          <cell r="J906" t="str">
            <v>Детская лит-ра</v>
          </cell>
          <cell r="K906" t="str">
            <v>Внеклассное чтение</v>
          </cell>
        </row>
        <row r="907">
          <cell r="A907" t="str">
            <v>02-002-14</v>
          </cell>
          <cell r="B907" t="str">
            <v>02-002</v>
          </cell>
          <cell r="C907" t="str">
            <v>Карнавас П.: Слон</v>
          </cell>
          <cell r="D907" t="str">
            <v>Карнавас П.</v>
          </cell>
          <cell r="E907" t="str">
            <v>МИиФ</v>
          </cell>
          <cell r="F907" t="str">
            <v>Без серии</v>
          </cell>
          <cell r="G907">
            <v>2019</v>
          </cell>
          <cell r="H907" t="str">
            <v>Твердая обложка</v>
          </cell>
          <cell r="I907">
            <v>4040</v>
          </cell>
          <cell r="J907" t="str">
            <v>Детская лит-ра</v>
          </cell>
          <cell r="K907" t="str">
            <v>Внеклассное чтение</v>
          </cell>
        </row>
        <row r="908">
          <cell r="A908" t="str">
            <v>02-002-15</v>
          </cell>
          <cell r="B908" t="str">
            <v>02-002</v>
          </cell>
          <cell r="C908" t="str">
            <v>Джори Дж., Освальд П.: Так поступают динозавры!</v>
          </cell>
          <cell r="D908" t="str">
            <v>Джори Дж., Освальд П.</v>
          </cell>
          <cell r="E908" t="str">
            <v>Вилли-Винки</v>
          </cell>
          <cell r="F908" t="str">
            <v>Прикольные книжки</v>
          </cell>
          <cell r="G908">
            <v>2019</v>
          </cell>
          <cell r="H908" t="str">
            <v>Твердая обложка</v>
          </cell>
          <cell r="I908">
            <v>2775</v>
          </cell>
          <cell r="J908" t="str">
            <v>Детская лит-ра</v>
          </cell>
          <cell r="K908" t="str">
            <v>Внеклассное чтение</v>
          </cell>
        </row>
        <row r="909">
          <cell r="A909" t="str">
            <v>02-002-16</v>
          </cell>
          <cell r="B909" t="str">
            <v>02-002</v>
          </cell>
          <cell r="C909" t="str">
            <v>Стайн Р. Л.: Ночь ожившего болванчика</v>
          </cell>
          <cell r="D909" t="str">
            <v>Стайн Р. Л.</v>
          </cell>
          <cell r="E909" t="str">
            <v>АСТ</v>
          </cell>
          <cell r="F909" t="str">
            <v>Ужастики Р. Л. Стайна</v>
          </cell>
          <cell r="G909">
            <v>2019</v>
          </cell>
          <cell r="H909" t="str">
            <v>Твердая обложка</v>
          </cell>
          <cell r="I909">
            <v>1755</v>
          </cell>
          <cell r="J909" t="str">
            <v>Детская лит-ра</v>
          </cell>
          <cell r="K909" t="str">
            <v>Внеклассное чтение</v>
          </cell>
        </row>
        <row r="910">
          <cell r="A910" t="str">
            <v>02-002-17</v>
          </cell>
          <cell r="B910" t="str">
            <v>02-002</v>
          </cell>
          <cell r="C910" t="str">
            <v>Стилтон Дж.: Таинственная рукопись Нострадамыша</v>
          </cell>
          <cell r="D910" t="str">
            <v>Стилтон Дж.</v>
          </cell>
          <cell r="E910" t="str">
            <v>Азбука</v>
          </cell>
          <cell r="F910" t="str">
            <v>Джеронимо Стилтон</v>
          </cell>
          <cell r="G910">
            <v>2019</v>
          </cell>
          <cell r="H910" t="str">
            <v>Твердая обложка</v>
          </cell>
          <cell r="I910">
            <v>2550</v>
          </cell>
          <cell r="J910" t="str">
            <v>Детская лит-ра</v>
          </cell>
          <cell r="K910" t="str">
            <v>Внеклассное чтение</v>
          </cell>
        </row>
        <row r="911">
          <cell r="A911" t="str">
            <v>02-002-18</v>
          </cell>
          <cell r="B911" t="str">
            <v>02-002</v>
          </cell>
          <cell r="C911" t="str">
            <v>Брэльер М.: Галактические хот-доги. Космо наносит ответный удар</v>
          </cell>
          <cell r="D911" t="str">
            <v>Брэльер М.</v>
          </cell>
          <cell r="E911" t="str">
            <v>АСТ</v>
          </cell>
          <cell r="F911" t="str">
            <v>Герой галактики</v>
          </cell>
          <cell r="G911">
            <v>2019</v>
          </cell>
          <cell r="H911" t="str">
            <v>Твердая обложка</v>
          </cell>
          <cell r="I911">
            <v>3390</v>
          </cell>
          <cell r="J911" t="str">
            <v>Детская лит-ра</v>
          </cell>
          <cell r="K911" t="str">
            <v>Внеклассное чтение</v>
          </cell>
        </row>
        <row r="912">
          <cell r="A912" t="str">
            <v>02-002-19</v>
          </cell>
          <cell r="B912" t="str">
            <v>02-002</v>
          </cell>
          <cell r="C912" t="str">
            <v>Бианки В. В.: Рассказы о животных (Читаем по слогам)</v>
          </cell>
          <cell r="D912" t="str">
            <v>Бианки В. В.</v>
          </cell>
          <cell r="E912" t="str">
            <v>Росмэн</v>
          </cell>
          <cell r="F912" t="str">
            <v>Читаем по слогам</v>
          </cell>
          <cell r="G912">
            <v>2019</v>
          </cell>
          <cell r="H912" t="str">
            <v>Твердая обложка</v>
          </cell>
          <cell r="I912">
            <v>1250</v>
          </cell>
          <cell r="J912" t="str">
            <v>Детская лит-ра</v>
          </cell>
          <cell r="K912" t="str">
            <v>Внеклассное чтение</v>
          </cell>
        </row>
        <row r="913">
          <cell r="A913" t="str">
            <v>02-002-20</v>
          </cell>
          <cell r="B913" t="str">
            <v>02-002</v>
          </cell>
          <cell r="C913" t="str">
            <v>Баккаларио П.: Дом, где живет магия</v>
          </cell>
          <cell r="D913" t="str">
            <v>Баккаларио П.</v>
          </cell>
          <cell r="E913" t="str">
            <v>КомпасГид ИД</v>
          </cell>
          <cell r="F913" t="str">
            <v>Без серии</v>
          </cell>
          <cell r="G913">
            <v>2019</v>
          </cell>
          <cell r="H913" t="str">
            <v>Твердая обложка</v>
          </cell>
          <cell r="I913">
            <v>13640</v>
          </cell>
          <cell r="J913" t="str">
            <v>Детская лит-ра</v>
          </cell>
          <cell r="K913" t="str">
            <v>Внеклассное чтение</v>
          </cell>
        </row>
        <row r="914">
          <cell r="A914" t="str">
            <v>02-002-21</v>
          </cell>
          <cell r="B914" t="str">
            <v>02-002</v>
          </cell>
          <cell r="C914" t="str">
            <v xml:space="preserve">Линдгрен А.: Пеппи Длинныйчулок собирается в путь (иллюстр. Н. Бугославской) </v>
          </cell>
          <cell r="D914" t="str">
            <v>Линдгрен А.</v>
          </cell>
          <cell r="E914" t="str">
            <v>Махаон</v>
          </cell>
          <cell r="F914" t="str">
            <v>Книги Астрид Линдгрен</v>
          </cell>
          <cell r="G914">
            <v>2019</v>
          </cell>
          <cell r="H914" t="str">
            <v>Твердая обложка</v>
          </cell>
          <cell r="I914">
            <v>4130</v>
          </cell>
          <cell r="J914" t="str">
            <v>Детская лит-ра</v>
          </cell>
          <cell r="K914" t="str">
            <v>Внеклассное чтение</v>
          </cell>
        </row>
        <row r="915">
          <cell r="A915" t="str">
            <v>02-002-22</v>
          </cell>
          <cell r="B915" t="str">
            <v>02-002</v>
          </cell>
          <cell r="C915" t="str">
            <v>Блайтон Э.: Вредная девчонка в школе</v>
          </cell>
          <cell r="D915" t="str">
            <v>Блайтон Э.</v>
          </cell>
          <cell r="E915" t="str">
            <v>Махаон</v>
          </cell>
          <cell r="F915" t="str">
            <v>Вредная девчонка</v>
          </cell>
          <cell r="G915">
            <v>2019</v>
          </cell>
          <cell r="H915" t="str">
            <v>Твердая обложка</v>
          </cell>
          <cell r="I915">
            <v>1755</v>
          </cell>
          <cell r="J915" t="str">
            <v>Детская лит-ра</v>
          </cell>
          <cell r="K915" t="str">
            <v>Внеклассное чтение</v>
          </cell>
        </row>
        <row r="916">
          <cell r="A916" t="str">
            <v>02-002-23</v>
          </cell>
          <cell r="B916" t="str">
            <v>02-002</v>
          </cell>
          <cell r="C916" t="str">
            <v>Лебедева П. Г.: Дневник отпетого искателя приключений</v>
          </cell>
          <cell r="D916" t="str">
            <v>Лебедева П. Г.</v>
          </cell>
          <cell r="E916" t="str">
            <v>Эксмо</v>
          </cell>
          <cell r="F916" t="str">
            <v>Disney. Утиные истории</v>
          </cell>
          <cell r="G916">
            <v>2019</v>
          </cell>
          <cell r="H916" t="str">
            <v>Твердая обложка</v>
          </cell>
          <cell r="I916">
            <v>2890</v>
          </cell>
          <cell r="J916" t="str">
            <v>Детская лит-ра</v>
          </cell>
          <cell r="K916" t="str">
            <v>Внеклассное чтение</v>
          </cell>
        </row>
        <row r="917">
          <cell r="A917" t="str">
            <v>02-002-24</v>
          </cell>
          <cell r="B917" t="str">
            <v>02-002</v>
          </cell>
          <cell r="C917" t="str">
            <v>Король Лев</v>
          </cell>
          <cell r="D917"/>
          <cell r="E917" t="str">
            <v>Эксмо</v>
          </cell>
          <cell r="F917" t="str">
            <v>Уолт Дисней. Нерассказанные истории</v>
          </cell>
          <cell r="G917">
            <v>2019</v>
          </cell>
          <cell r="H917" t="str">
            <v>Твердая обложка</v>
          </cell>
          <cell r="I917">
            <v>2160</v>
          </cell>
          <cell r="J917" t="str">
            <v>Детская лит-ра</v>
          </cell>
          <cell r="K917" t="str">
            <v>Внеклассное чтение</v>
          </cell>
        </row>
        <row r="918">
          <cell r="A918" t="str">
            <v>02-002-25</v>
          </cell>
          <cell r="B918" t="str">
            <v>02-002</v>
          </cell>
          <cell r="C918" t="str">
            <v>Вебб Х.: Котёнок Роззи, или Острый нюх</v>
          </cell>
          <cell r="D918" t="str">
            <v>Вебб Х.</v>
          </cell>
          <cell r="E918" t="str">
            <v>Эксмо</v>
          </cell>
          <cell r="F918" t="str">
            <v>Холли Вебб. Добрые истории о зверятах</v>
          </cell>
          <cell r="G918">
            <v>2019</v>
          </cell>
          <cell r="H918" t="str">
            <v>Твердая обложка</v>
          </cell>
          <cell r="I918">
            <v>1365</v>
          </cell>
          <cell r="J918" t="str">
            <v>Детская лит-ра</v>
          </cell>
          <cell r="K918" t="str">
            <v>Внеклассное чтение</v>
          </cell>
        </row>
        <row r="919">
          <cell r="A919" t="str">
            <v>02-002-26</v>
          </cell>
          <cell r="B919" t="str">
            <v>02-002</v>
          </cell>
          <cell r="C919" t="str">
            <v>Линдгрен А.: Новые проделки Эмиля из Лённеберги</v>
          </cell>
          <cell r="D919" t="str">
            <v>Линдгрен А.</v>
          </cell>
          <cell r="E919" t="str">
            <v>Махаон</v>
          </cell>
          <cell r="F919" t="str">
            <v>Чтение - лучшее учение</v>
          </cell>
          <cell r="G919">
            <v>2019</v>
          </cell>
          <cell r="H919" t="str">
            <v>Твердая обложка</v>
          </cell>
          <cell r="I919">
            <v>1190</v>
          </cell>
          <cell r="J919" t="str">
            <v>Детская лит-ра</v>
          </cell>
          <cell r="K919" t="str">
            <v>Внеклассное чтение</v>
          </cell>
        </row>
        <row r="920">
          <cell r="A920" t="str">
            <v>02-002-27</v>
          </cell>
          <cell r="B920" t="str">
            <v>02-002</v>
          </cell>
          <cell r="C920" t="str">
            <v>Драгунский В. Ю.: Денискины рассказы</v>
          </cell>
          <cell r="D920" t="str">
            <v>Драгунский В. Ю.</v>
          </cell>
          <cell r="E920" t="str">
            <v>АСТ</v>
          </cell>
          <cell r="F920" t="str">
            <v>Все самое лучшее у автора</v>
          </cell>
          <cell r="G920">
            <v>2019</v>
          </cell>
          <cell r="H920" t="str">
            <v>Твердая обложка</v>
          </cell>
          <cell r="I920">
            <v>2850</v>
          </cell>
          <cell r="J920" t="str">
            <v>Детская лит-ра</v>
          </cell>
          <cell r="K920" t="str">
            <v>Внеклассное чтение</v>
          </cell>
        </row>
        <row r="921">
          <cell r="A921" t="str">
            <v>02-002-28</v>
          </cell>
          <cell r="B921" t="str">
            <v>02-002</v>
          </cell>
          <cell r="C921" t="str">
            <v>Вебб Х.: Щенок Уголёк, или Как перестать бояться</v>
          </cell>
          <cell r="D921" t="str">
            <v>Вебб Х.</v>
          </cell>
          <cell r="E921" t="str">
            <v>Эксмо</v>
          </cell>
          <cell r="F921" t="str">
            <v>Холли Вебб. Добрые истории о зверятах. Мировой бестселлер</v>
          </cell>
          <cell r="G921">
            <v>2019</v>
          </cell>
          <cell r="H921" t="str">
            <v>Твердая обложка</v>
          </cell>
          <cell r="I921">
            <v>1550</v>
          </cell>
          <cell r="J921" t="str">
            <v>Детская лит-ра</v>
          </cell>
          <cell r="K921" t="str">
            <v>Внеклассное чтение</v>
          </cell>
        </row>
        <row r="922">
          <cell r="A922" t="str">
            <v>02-002-29</v>
          </cell>
          <cell r="B922" t="str">
            <v>02-002</v>
          </cell>
          <cell r="C922" t="str">
            <v>Стивенсон Р. Л.: Остров сокровищ</v>
          </cell>
          <cell r="D922" t="str">
            <v>Стивенсон Р. Л.</v>
          </cell>
          <cell r="E922" t="str">
            <v>Малыш</v>
          </cell>
          <cell r="F922" t="str">
            <v>Любимые писатели - детям</v>
          </cell>
          <cell r="G922">
            <v>2019</v>
          </cell>
          <cell r="H922" t="str">
            <v>Твердая обложка</v>
          </cell>
          <cell r="I922">
            <v>2245</v>
          </cell>
          <cell r="J922" t="str">
            <v>Детская лит-ра</v>
          </cell>
          <cell r="K922" t="str">
            <v>Внеклассное чтение</v>
          </cell>
        </row>
        <row r="923">
          <cell r="A923" t="str">
            <v>02-002-30</v>
          </cell>
          <cell r="B923" t="str">
            <v>02-002</v>
          </cell>
          <cell r="C923" t="str">
            <v>Стилтон Т.: Чароземли. Хранительницы сновидений</v>
          </cell>
          <cell r="D923" t="str">
            <v>Стилтон Т.</v>
          </cell>
          <cell r="E923" t="str">
            <v>АСТ</v>
          </cell>
          <cell r="F923" t="str">
            <v>Прикольные приключения</v>
          </cell>
          <cell r="G923">
            <v>2019</v>
          </cell>
          <cell r="H923" t="str">
            <v>Твердая обложка</v>
          </cell>
          <cell r="I923">
            <v>2750</v>
          </cell>
          <cell r="J923" t="str">
            <v>Детская лит-ра</v>
          </cell>
          <cell r="K923" t="str">
            <v>Внеклассное чтение</v>
          </cell>
        </row>
        <row r="924">
          <cell r="A924" t="str">
            <v>02-002-31</v>
          </cell>
          <cell r="B924" t="str">
            <v>02-002</v>
          </cell>
          <cell r="C924" t="str">
            <v>Кинг-Смит Д.: Леди Дейзи</v>
          </cell>
          <cell r="D924" t="str">
            <v>Кинг-Смит Д.</v>
          </cell>
          <cell r="E924" t="str">
            <v>Махаон</v>
          </cell>
          <cell r="F924" t="str">
            <v>Яркая ленточка</v>
          </cell>
          <cell r="G924">
            <v>2019</v>
          </cell>
          <cell r="H924" t="str">
            <v>Мягкая обложка</v>
          </cell>
          <cell r="I924">
            <v>1895</v>
          </cell>
          <cell r="J924" t="str">
            <v>Детская лит-ра</v>
          </cell>
          <cell r="K924" t="str">
            <v>Внеклассное чтение</v>
          </cell>
        </row>
        <row r="925">
          <cell r="A925" t="str">
            <v>02-002-32</v>
          </cell>
          <cell r="B925" t="str">
            <v>02-002</v>
          </cell>
          <cell r="C925" t="str">
            <v>Линдгрен А.: Жив ещё Эмиль из Лённеберги! (цв.иллюстр. Бьёрна Берга)</v>
          </cell>
          <cell r="D925" t="str">
            <v>Линдгрен А.</v>
          </cell>
          <cell r="E925" t="str">
            <v>Махаон</v>
          </cell>
          <cell r="F925" t="str">
            <v>Книги Астрид Линдгрен</v>
          </cell>
          <cell r="G925">
            <v>2019</v>
          </cell>
          <cell r="H925" t="str">
            <v>Твердая обложка</v>
          </cell>
          <cell r="I925">
            <v>3040</v>
          </cell>
          <cell r="J925" t="str">
            <v>Детская лит-ра</v>
          </cell>
          <cell r="K925" t="str">
            <v>Внеклассное чтение</v>
          </cell>
        </row>
        <row r="926">
          <cell r="A926" t="str">
            <v>02-002-33</v>
          </cell>
          <cell r="B926" t="str">
            <v>02-002</v>
          </cell>
          <cell r="C926" t="str">
            <v>Козлов С.: Я на солнышке лежу</v>
          </cell>
          <cell r="D926" t="str">
            <v>Козлов С.</v>
          </cell>
          <cell r="E926" t="str">
            <v>Махаон</v>
          </cell>
          <cell r="F926" t="str">
            <v>Чтение - лучшее учение</v>
          </cell>
          <cell r="G926">
            <v>2019</v>
          </cell>
          <cell r="H926" t="str">
            <v>Твердая обложка</v>
          </cell>
          <cell r="I926">
            <v>1015</v>
          </cell>
          <cell r="J926" t="str">
            <v>Детская лит-ра</v>
          </cell>
          <cell r="K926" t="str">
            <v>Внеклассное чтение</v>
          </cell>
        </row>
        <row r="927">
          <cell r="A927" t="str">
            <v>02-002-34</v>
          </cell>
          <cell r="B927" t="str">
            <v>02-002</v>
          </cell>
          <cell r="C927" t="str">
            <v>Велтистов Е. С.: Приключения Электроника</v>
          </cell>
          <cell r="D927" t="str">
            <v>Велтистов Е. С.</v>
          </cell>
          <cell r="E927" t="str">
            <v>АСТ</v>
          </cell>
          <cell r="F927" t="str">
            <v>Школьное чтение</v>
          </cell>
          <cell r="G927">
            <v>2019</v>
          </cell>
          <cell r="H927" t="str">
            <v>Твердая обложка</v>
          </cell>
          <cell r="I927">
            <v>1365</v>
          </cell>
          <cell r="J927" t="str">
            <v>Детская лит-ра</v>
          </cell>
          <cell r="K927" t="str">
            <v>Внеклассное чтение</v>
          </cell>
        </row>
        <row r="928">
          <cell r="A928" t="str">
            <v>02-002-35</v>
          </cell>
          <cell r="B928" t="str">
            <v>02-002</v>
          </cell>
          <cell r="C928" t="str">
            <v>Линдгрен А.: Три повести о малыше и Карлсоне</v>
          </cell>
          <cell r="D928" t="str">
            <v>Линдгрен А.</v>
          </cell>
          <cell r="E928" t="str">
            <v>Махаон</v>
          </cell>
          <cell r="F928" t="str">
            <v>Наши любимые книжки</v>
          </cell>
          <cell r="G928">
            <v>2019</v>
          </cell>
          <cell r="H928" t="str">
            <v>Твердая обложка</v>
          </cell>
          <cell r="I928">
            <v>4180</v>
          </cell>
          <cell r="J928" t="str">
            <v>Детская лит-ра</v>
          </cell>
          <cell r="K928" t="str">
            <v>Внеклассное чтение</v>
          </cell>
        </row>
        <row r="929">
          <cell r="A929" t="str">
            <v>02-002-36</v>
          </cell>
          <cell r="B929" t="str">
            <v>02-002</v>
          </cell>
          <cell r="C929" t="str">
            <v>Баркер К.: Последний цирковой тигр</v>
          </cell>
          <cell r="D929" t="str">
            <v>Баркер К.</v>
          </cell>
          <cell r="E929" t="str">
            <v>Махаон</v>
          </cell>
          <cell r="F929" t="str">
            <v>Пеппер - призрачный пес</v>
          </cell>
          <cell r="G929">
            <v>2019</v>
          </cell>
          <cell r="H929" t="str">
            <v>Твердая обложка</v>
          </cell>
          <cell r="I929">
            <v>2245</v>
          </cell>
          <cell r="J929" t="str">
            <v>Детская лит-ра</v>
          </cell>
          <cell r="K929" t="str">
            <v>Внеклассное чтение</v>
          </cell>
        </row>
        <row r="930">
          <cell r="A930" t="str">
            <v>02-002-37</v>
          </cell>
          <cell r="B930" t="str">
            <v>02-002</v>
          </cell>
          <cell r="C930" t="str">
            <v>Аладдин</v>
          </cell>
          <cell r="D930"/>
          <cell r="E930" t="str">
            <v>Эксмо</v>
          </cell>
          <cell r="F930" t="str">
            <v>Уолт Дисней. Нерасcказанные истории</v>
          </cell>
          <cell r="G930">
            <v>2019</v>
          </cell>
          <cell r="H930" t="str">
            <v>Твердая обложка</v>
          </cell>
          <cell r="I930">
            <v>2105</v>
          </cell>
          <cell r="J930" t="str">
            <v>Детская лит-ра</v>
          </cell>
          <cell r="K930" t="str">
            <v>Внеклассное чтение</v>
          </cell>
        </row>
        <row r="931">
          <cell r="A931" t="str">
            <v>02-002-38</v>
          </cell>
          <cell r="B931" t="str">
            <v>02-002</v>
          </cell>
          <cell r="C931" t="str">
            <v>Браун П.: Спасение дикого робота</v>
          </cell>
          <cell r="D931" t="str">
            <v>Браун П.</v>
          </cell>
          <cell r="E931" t="str">
            <v>МИиФ</v>
          </cell>
          <cell r="F931" t="str">
            <v>Без серии</v>
          </cell>
          <cell r="G931">
            <v>2019</v>
          </cell>
          <cell r="H931" t="str">
            <v>Твердая обложка</v>
          </cell>
          <cell r="I931">
            <v>4990</v>
          </cell>
          <cell r="J931" t="str">
            <v>Детская лит-ра</v>
          </cell>
          <cell r="K931" t="str">
            <v>Внеклассное чтение</v>
          </cell>
        </row>
        <row r="932">
          <cell r="A932" t="str">
            <v>02-002-39</v>
          </cell>
          <cell r="B932" t="str">
            <v>02-002</v>
          </cell>
          <cell r="C932" t="str">
            <v>Драгунская К.: Лекарство от послушности</v>
          </cell>
          <cell r="D932" t="str">
            <v>Драгунская К.</v>
          </cell>
          <cell r="E932" t="str">
            <v>Махаон</v>
          </cell>
          <cell r="F932" t="str">
            <v>Яркая ленточка</v>
          </cell>
          <cell r="G932">
            <v>2019</v>
          </cell>
          <cell r="H932" t="str">
            <v>Твердая обложка</v>
          </cell>
          <cell r="I932">
            <v>1540</v>
          </cell>
          <cell r="J932" t="str">
            <v>Детская лит-ра</v>
          </cell>
          <cell r="K932" t="str">
            <v>Внеклассное чтение</v>
          </cell>
        </row>
        <row r="933">
          <cell r="A933" t="str">
            <v>02-002-40</v>
          </cell>
          <cell r="B933" t="str">
            <v>02-002</v>
          </cell>
          <cell r="C933" t="str">
            <v>Портер Э.: Поллианна</v>
          </cell>
          <cell r="D933" t="str">
            <v>Портер Э.</v>
          </cell>
          <cell r="E933" t="str">
            <v>Махаон</v>
          </cell>
          <cell r="F933" t="str">
            <v>Чтение - лучшее учение</v>
          </cell>
          <cell r="G933">
            <v>2019</v>
          </cell>
          <cell r="H933" t="str">
            <v>Твердая обложка</v>
          </cell>
          <cell r="I933">
            <v>875</v>
          </cell>
          <cell r="J933" t="str">
            <v>Детская лит-ра</v>
          </cell>
          <cell r="K933" t="str">
            <v>Внеклассное чтение</v>
          </cell>
        </row>
        <row r="934">
          <cell r="A934" t="str">
            <v>02-003-01</v>
          </cell>
          <cell r="B934" t="str">
            <v>02-003</v>
          </cell>
          <cell r="C934" t="str">
            <v>Адамс Д., Брол М.: Время волшебных историй</v>
          </cell>
          <cell r="D934" t="str">
            <v>Адамс Д., Брол М.</v>
          </cell>
          <cell r="E934" t="str">
            <v>АСТ</v>
          </cell>
          <cell r="F934" t="str">
            <v>Большая книга историй маленьких друзей</v>
          </cell>
          <cell r="G934">
            <v>2019</v>
          </cell>
          <cell r="H934" t="str">
            <v>Твердая обложка</v>
          </cell>
          <cell r="I934">
            <v>4800</v>
          </cell>
          <cell r="J934" t="str">
            <v>Детская лит-ра</v>
          </cell>
          <cell r="K934" t="str">
            <v>Сказки</v>
          </cell>
        </row>
        <row r="935">
          <cell r="A935" t="str">
            <v>02-003-02</v>
          </cell>
          <cell r="B935" t="str">
            <v>02-003</v>
          </cell>
          <cell r="C935" t="str">
            <v>Непомнящая Д.: Мама для мамонтенка. Сказки</v>
          </cell>
          <cell r="D935" t="str">
            <v>Непомнящая Д.</v>
          </cell>
          <cell r="E935" t="str">
            <v>АСТ</v>
          </cell>
          <cell r="F935" t="str">
            <v>Добрые сказки</v>
          </cell>
          <cell r="G935">
            <v>2019</v>
          </cell>
          <cell r="H935" t="str">
            <v>Твердая обложка</v>
          </cell>
          <cell r="I935">
            <v>2105</v>
          </cell>
          <cell r="J935" t="str">
            <v>Детская лит-ра</v>
          </cell>
          <cell r="K935" t="str">
            <v>Сказки</v>
          </cell>
        </row>
        <row r="936">
          <cell r="A936" t="str">
            <v>02-003-03</v>
          </cell>
          <cell r="B936" t="str">
            <v>02-003</v>
          </cell>
          <cell r="C936" t="str">
            <v>Остер Г. Б.: 38 попугаев</v>
          </cell>
          <cell r="D936" t="str">
            <v>Остер Г. Б.</v>
          </cell>
          <cell r="E936" t="str">
            <v>АСТ</v>
          </cell>
          <cell r="F936" t="str">
            <v>Добрые сказки</v>
          </cell>
          <cell r="G936">
            <v>2019</v>
          </cell>
          <cell r="H936" t="str">
            <v>Твердая обложка</v>
          </cell>
          <cell r="I936">
            <v>2105</v>
          </cell>
          <cell r="J936" t="str">
            <v>Детская лит-ра</v>
          </cell>
          <cell r="K936" t="str">
            <v>Сказки</v>
          </cell>
        </row>
        <row r="937">
          <cell r="A937" t="str">
            <v>02-003-04</v>
          </cell>
          <cell r="B937" t="str">
            <v>02-003</v>
          </cell>
          <cell r="C937" t="str">
            <v>Чуковский К. И.: Сказки дедушки Корнея</v>
          </cell>
          <cell r="D937" t="str">
            <v>Чуковский К. И.</v>
          </cell>
          <cell r="E937" t="str">
            <v>АСТ</v>
          </cell>
          <cell r="F937" t="str">
            <v>Добрые сказки</v>
          </cell>
          <cell r="G937">
            <v>2019</v>
          </cell>
          <cell r="H937" t="str">
            <v>Твердая обложка</v>
          </cell>
          <cell r="I937">
            <v>2490</v>
          </cell>
          <cell r="J937" t="str">
            <v>Детская лит-ра</v>
          </cell>
          <cell r="K937" t="str">
            <v>Сказки</v>
          </cell>
        </row>
        <row r="938">
          <cell r="A938" t="str">
            <v>02-003-05</v>
          </cell>
          <cell r="B938" t="str">
            <v>02-003</v>
          </cell>
          <cell r="C938" t="str">
            <v xml:space="preserve">Андерсен Г.- Х.: Сказки. Иллюстрации Ники Гольц </v>
          </cell>
          <cell r="D938" t="str">
            <v>Андерсен Г. Х.</v>
          </cell>
          <cell r="E938" t="str">
            <v>АСТ</v>
          </cell>
          <cell r="F938" t="str">
            <v>Лучшие сказки мира</v>
          </cell>
          <cell r="G938">
            <v>2019</v>
          </cell>
          <cell r="H938" t="str">
            <v>Твердая обложка</v>
          </cell>
          <cell r="I938">
            <v>5650</v>
          </cell>
          <cell r="J938" t="str">
            <v>Детская лит-ра</v>
          </cell>
          <cell r="K938" t="str">
            <v>Сказки</v>
          </cell>
        </row>
        <row r="939">
          <cell r="A939" t="str">
            <v>02-003-06</v>
          </cell>
          <cell r="B939" t="str">
            <v>02-003</v>
          </cell>
          <cell r="C939" t="str">
            <v>Казахские народные сказки о животных (составитель: Турганова К., Жир Н.)</v>
          </cell>
          <cell r="D939"/>
          <cell r="E939" t="str">
            <v>Meloman Publishing</v>
          </cell>
          <cell r="F939" t="str">
            <v>Без серии</v>
          </cell>
          <cell r="G939">
            <v>2018</v>
          </cell>
          <cell r="H939" t="str">
            <v>Твердая обложка</v>
          </cell>
          <cell r="I939">
            <v>5850</v>
          </cell>
          <cell r="J939" t="str">
            <v>Детская лит-ра</v>
          </cell>
          <cell r="K939" t="str">
            <v>Сказки</v>
          </cell>
        </row>
        <row r="940">
          <cell r="A940" t="str">
            <v>02-003-07</v>
          </cell>
          <cell r="B940" t="str">
            <v>02-003</v>
          </cell>
          <cell r="C940" t="str">
            <v>Қазақ халқының жануарлар туралы ертегілері (құрастырушы: Тұрғанова Қ., Жир Н.)</v>
          </cell>
          <cell r="D940"/>
          <cell r="E940" t="str">
            <v>Meloman Publishing</v>
          </cell>
          <cell r="F940" t="str">
            <v>Без серии</v>
          </cell>
          <cell r="G940">
            <v>2018</v>
          </cell>
          <cell r="H940" t="str">
            <v>Твердая обложка</v>
          </cell>
          <cell r="I940">
            <v>5850</v>
          </cell>
          <cell r="J940" t="str">
            <v>Детская лит-ра</v>
          </cell>
          <cell r="K940" t="str">
            <v>Сказки</v>
          </cell>
        </row>
        <row r="941">
          <cell r="A941" t="str">
            <v>02-003-08</v>
          </cell>
          <cell r="B941" t="str">
            <v>02-003</v>
          </cell>
          <cell r="C941" t="str">
            <v>Ушинский К. Д.: Русские народные сказки</v>
          </cell>
          <cell r="D941" t="str">
            <v>Ушинский К. Д.</v>
          </cell>
          <cell r="E941" t="str">
            <v>АСТ</v>
          </cell>
          <cell r="F941" t="str">
            <v>Добрые сказки</v>
          </cell>
          <cell r="G941">
            <v>2019</v>
          </cell>
          <cell r="H941" t="str">
            <v>Твердая обложка</v>
          </cell>
          <cell r="I941">
            <v>2155</v>
          </cell>
          <cell r="J941" t="str">
            <v>Детская лит-ра</v>
          </cell>
          <cell r="K941" t="str">
            <v>Сказки</v>
          </cell>
        </row>
        <row r="942">
          <cell r="A942" t="str">
            <v>02-003-09</v>
          </cell>
          <cell r="B942" t="str">
            <v>02-003</v>
          </cell>
          <cell r="C942" t="str">
            <v>Толстой А. Н.: Золотой ключик, или Приключения Буратино</v>
          </cell>
          <cell r="D942" t="str">
            <v>Толстой А. Н.</v>
          </cell>
          <cell r="E942" t="str">
            <v>АСТ</v>
          </cell>
          <cell r="F942" t="str">
            <v>Добрые сказки</v>
          </cell>
          <cell r="G942">
            <v>2019</v>
          </cell>
          <cell r="H942" t="str">
            <v>Твердая обложка</v>
          </cell>
          <cell r="I942">
            <v>2390</v>
          </cell>
          <cell r="J942" t="str">
            <v>Детская лит-ра</v>
          </cell>
          <cell r="K942" t="str">
            <v>Сказки</v>
          </cell>
        </row>
        <row r="943">
          <cell r="A943" t="str">
            <v>02-003-10</v>
          </cell>
          <cell r="B943" t="str">
            <v>02-003</v>
          </cell>
          <cell r="C943" t="str">
            <v xml:space="preserve">Маршак С. Я., Михалков С. В.: Малышам от 1 до 3 лет </v>
          </cell>
          <cell r="D943" t="str">
            <v xml:space="preserve">Маршак С. Я., Михалков С. В. </v>
          </cell>
          <cell r="E943" t="str">
            <v>АСТ</v>
          </cell>
          <cell r="F943" t="str">
            <v>Добрые сказки</v>
          </cell>
          <cell r="G943">
            <v>2019</v>
          </cell>
          <cell r="H943" t="str">
            <v>Твердая обложка</v>
          </cell>
          <cell r="I943">
            <v>2390</v>
          </cell>
          <cell r="J943" t="str">
            <v>Детская лит-ра</v>
          </cell>
          <cell r="K943" t="str">
            <v>Сказки</v>
          </cell>
        </row>
        <row r="944">
          <cell r="A944" t="str">
            <v>02-003-11</v>
          </cell>
          <cell r="B944" t="str">
            <v>02-003</v>
          </cell>
          <cell r="C944" t="str">
            <v>Валько: Сказки Волшебного леса: Тайна древнего рудника, Сюрприз на день рождения</v>
          </cell>
          <cell r="D944" t="str">
            <v>Валько</v>
          </cell>
          <cell r="E944" t="str">
            <v>Махаон</v>
          </cell>
          <cell r="F944" t="str">
            <v>Сказки Волшебного леса</v>
          </cell>
          <cell r="G944">
            <v>2019</v>
          </cell>
          <cell r="H944" t="str">
            <v>Твердая обложка</v>
          </cell>
          <cell r="I944">
            <v>2390</v>
          </cell>
          <cell r="J944" t="str">
            <v>Детская лит-ра</v>
          </cell>
          <cell r="K944" t="str">
            <v>Сказки</v>
          </cell>
        </row>
        <row r="945">
          <cell r="A945" t="str">
            <v>02-003-12</v>
          </cell>
          <cell r="B945" t="str">
            <v>02-003</v>
          </cell>
          <cell r="C945" t="str">
            <v>Валько: Сказки Волшебного леса: Лесной воришка, Сокровища острова Бузины</v>
          </cell>
          <cell r="D945" t="str">
            <v>Валько</v>
          </cell>
          <cell r="E945" t="str">
            <v>Махаон</v>
          </cell>
          <cell r="F945" t="str">
            <v>Сказки Волшебного леса</v>
          </cell>
          <cell r="G945">
            <v>2019</v>
          </cell>
          <cell r="H945" t="str">
            <v>Твердая обложка</v>
          </cell>
          <cell r="I945">
            <v>2390</v>
          </cell>
          <cell r="J945" t="str">
            <v>Детская лит-ра</v>
          </cell>
          <cell r="K945" t="str">
            <v>Сказки</v>
          </cell>
        </row>
        <row r="946">
          <cell r="A946" t="str">
            <v>02-003-13</v>
          </cell>
          <cell r="B946" t="str">
            <v>02-003</v>
          </cell>
          <cell r="C946" t="str">
            <v xml:space="preserve">Михалков С. В.: Три поросёнка. Сказка с продолжением </v>
          </cell>
          <cell r="D946" t="str">
            <v>Михалков С. В.</v>
          </cell>
          <cell r="E946" t="str">
            <v>АСТ</v>
          </cell>
          <cell r="F946" t="str">
            <v>Чудо-сказки!</v>
          </cell>
          <cell r="G946">
            <v>2019</v>
          </cell>
          <cell r="H946" t="str">
            <v>Твердая обложка</v>
          </cell>
          <cell r="I946">
            <v>2275</v>
          </cell>
          <cell r="J946" t="str">
            <v>Детская лит-ра</v>
          </cell>
          <cell r="K946" t="str">
            <v>Сказки</v>
          </cell>
        </row>
        <row r="947">
          <cell r="A947" t="str">
            <v>02-003-14</v>
          </cell>
          <cell r="B947" t="str">
            <v>02-003</v>
          </cell>
          <cell r="C947" t="str">
            <v>Толстой А.Н.:Все самые любимые русские народные сказки</v>
          </cell>
          <cell r="D947" t="str">
            <v>Толстой А. Н.</v>
          </cell>
          <cell r="E947" t="str">
            <v>АСТ</v>
          </cell>
          <cell r="F947" t="str">
            <v>Любимые истории для детей</v>
          </cell>
          <cell r="G947">
            <v>2017</v>
          </cell>
          <cell r="H947" t="str">
            <v>Твердая обложка</v>
          </cell>
          <cell r="I947">
            <v>6100</v>
          </cell>
          <cell r="J947" t="str">
            <v>Детская лит-ра</v>
          </cell>
          <cell r="K947" t="str">
            <v>Сказки</v>
          </cell>
        </row>
        <row r="948">
          <cell r="A948" t="str">
            <v>02-003-15</v>
          </cell>
          <cell r="B948" t="str">
            <v>02-003</v>
          </cell>
          <cell r="C948" t="str">
            <v>Ульева Е.: Я не боюсь темноты. Сказки, которые помогут справиться со страхом темноты</v>
          </cell>
          <cell r="D948" t="str">
            <v>Ульева Е.</v>
          </cell>
          <cell r="E948" t="str">
            <v>Клевер</v>
          </cell>
          <cell r="F948" t="str">
            <v>Сонные сказки</v>
          </cell>
          <cell r="G948">
            <v>2019</v>
          </cell>
          <cell r="H948" t="str">
            <v>Твердая обложка</v>
          </cell>
          <cell r="I948">
            <v>2635</v>
          </cell>
          <cell r="J948" t="str">
            <v>Детская лит-ра</v>
          </cell>
          <cell r="K948" t="str">
            <v>Сказки</v>
          </cell>
        </row>
        <row r="949">
          <cell r="A949" t="str">
            <v>02-003-16</v>
          </cell>
          <cell r="B949" t="str">
            <v>02-003</v>
          </cell>
          <cell r="C949" t="str">
            <v>Ульева Е.: Почему мне страшно?</v>
          </cell>
          <cell r="D949" t="str">
            <v>Ульева Е.</v>
          </cell>
          <cell r="E949" t="str">
            <v>Клевер</v>
          </cell>
          <cell r="F949" t="str">
            <v>Сказки про эмоции</v>
          </cell>
          <cell r="G949">
            <v>2019</v>
          </cell>
          <cell r="H949" t="str">
            <v>Твердая обложка</v>
          </cell>
          <cell r="I949">
            <v>1755</v>
          </cell>
          <cell r="J949" t="str">
            <v>Детская лит-ра</v>
          </cell>
          <cell r="K949" t="str">
            <v>Сказки</v>
          </cell>
        </row>
        <row r="950">
          <cell r="A950" t="str">
            <v>02-003-17</v>
          </cell>
          <cell r="B950" t="str">
            <v>02-003</v>
          </cell>
          <cell r="C950" t="str">
            <v>Куриленкова Т.: Сладких снов. Прощайте, ночные кошмары</v>
          </cell>
          <cell r="D950" t="str">
            <v>Куриленкова Т.</v>
          </cell>
          <cell r="E950" t="str">
            <v>Клевер</v>
          </cell>
          <cell r="F950" t="str">
            <v>Сказкотерапия</v>
          </cell>
          <cell r="G950">
            <v>2019</v>
          </cell>
          <cell r="H950" t="str">
            <v>Твердая обложка</v>
          </cell>
          <cell r="I950">
            <v>1755</v>
          </cell>
          <cell r="J950" t="str">
            <v>Детская лит-ра</v>
          </cell>
          <cell r="K950" t="str">
            <v>Сказки</v>
          </cell>
        </row>
        <row r="951">
          <cell r="A951" t="str">
            <v>02-003-18</v>
          </cell>
          <cell r="B951" t="str">
            <v>02-003</v>
          </cell>
          <cell r="C951" t="str">
            <v>Ульева Е.: Почему я обиделся?</v>
          </cell>
          <cell r="D951" t="str">
            <v>Ульева Е.</v>
          </cell>
          <cell r="E951" t="str">
            <v>Клевер</v>
          </cell>
          <cell r="F951" t="str">
            <v>Сказки про эмоции</v>
          </cell>
          <cell r="G951">
            <v>2019</v>
          </cell>
          <cell r="H951" t="str">
            <v>Твердая обложка</v>
          </cell>
          <cell r="I951">
            <v>1755</v>
          </cell>
          <cell r="J951" t="str">
            <v>Детская лит-ра</v>
          </cell>
          <cell r="K951" t="str">
            <v>Сказки</v>
          </cell>
        </row>
        <row r="952">
          <cell r="A952" t="str">
            <v>02-003-19</v>
          </cell>
          <cell r="B952" t="str">
            <v>02-003</v>
          </cell>
          <cell r="C952" t="str">
            <v>Ульева Е.: Спокойной ночи. Сказки, которые помогут быстро уснуть и сладко спать</v>
          </cell>
          <cell r="D952" t="str">
            <v>Ульева Е.</v>
          </cell>
          <cell r="E952" t="str">
            <v>Клевер</v>
          </cell>
          <cell r="F952" t="str">
            <v>Сонные сказки</v>
          </cell>
          <cell r="G952">
            <v>2019</v>
          </cell>
          <cell r="H952" t="str">
            <v>Твердая обложка</v>
          </cell>
          <cell r="I952">
            <v>2635</v>
          </cell>
          <cell r="J952" t="str">
            <v>Детская лит-ра</v>
          </cell>
          <cell r="K952" t="str">
            <v>Сказки</v>
          </cell>
        </row>
        <row r="953">
          <cell r="A953" t="str">
            <v>02-003-20</v>
          </cell>
          <cell r="B953" t="str">
            <v>02-003</v>
          </cell>
          <cell r="C953" t="str">
            <v xml:space="preserve">Астнер Л., Мейер Д.: Гномик Дрёма. Большие приключения маленького Песочного человечка </v>
          </cell>
          <cell r="D953" t="str">
            <v>Астнер Л., Мейер Д.</v>
          </cell>
          <cell r="E953" t="str">
            <v>Вилли-Винки</v>
          </cell>
          <cell r="F953" t="str">
            <v>Лунные сказки</v>
          </cell>
          <cell r="G953">
            <v>2019</v>
          </cell>
          <cell r="H953" t="str">
            <v>Твердая обложка</v>
          </cell>
          <cell r="I953">
            <v>3776</v>
          </cell>
          <cell r="J953" t="str">
            <v>Детская лит-ра</v>
          </cell>
          <cell r="K953" t="str">
            <v>Сказки</v>
          </cell>
        </row>
        <row r="954">
          <cell r="A954" t="str">
            <v>02-003-21</v>
          </cell>
          <cell r="B954" t="str">
            <v>02-003</v>
          </cell>
          <cell r="C954" t="str">
            <v>Лиепа И.: Театральные сказки</v>
          </cell>
          <cell r="D954" t="str">
            <v>Лиепа И.</v>
          </cell>
          <cell r="E954" t="str">
            <v>АСТ</v>
          </cell>
          <cell r="F954" t="str">
            <v>Звёздные сказки</v>
          </cell>
          <cell r="G954">
            <v>2019</v>
          </cell>
          <cell r="H954" t="str">
            <v>Твердая обложка</v>
          </cell>
          <cell r="I954">
            <v>4796</v>
          </cell>
          <cell r="J954" t="str">
            <v>Детская лит-ра</v>
          </cell>
          <cell r="K954" t="str">
            <v>Сказки</v>
          </cell>
        </row>
        <row r="955">
          <cell r="A955" t="str">
            <v>02-003-22</v>
          </cell>
          <cell r="B955" t="str">
            <v>02-003</v>
          </cell>
          <cell r="C955" t="str">
            <v>Зальтен Ф.: Бемби. Уже читаю</v>
          </cell>
          <cell r="D955" t="str">
            <v>Зальтен Ф.</v>
          </cell>
          <cell r="E955" t="str">
            <v>Росмэн</v>
          </cell>
          <cell r="F955" t="str">
            <v>Начни читать</v>
          </cell>
          <cell r="G955">
            <v>2019</v>
          </cell>
          <cell r="H955" t="str">
            <v>Твердая обложка</v>
          </cell>
          <cell r="I955">
            <v>1390</v>
          </cell>
          <cell r="J955" t="str">
            <v>Детская лит-ра</v>
          </cell>
          <cell r="K955" t="str">
            <v>Сказки</v>
          </cell>
        </row>
        <row r="956">
          <cell r="A956" t="str">
            <v>02-003-23</v>
          </cell>
          <cell r="B956" t="str">
            <v>02-003</v>
          </cell>
          <cell r="C956" t="str">
            <v>Золушка. Сказки. Уже читаю</v>
          </cell>
          <cell r="D956"/>
          <cell r="E956" t="str">
            <v>Росмэн</v>
          </cell>
          <cell r="F956" t="str">
            <v>Начни читать</v>
          </cell>
          <cell r="G956">
            <v>2019</v>
          </cell>
          <cell r="H956" t="str">
            <v>Твердая обложка</v>
          </cell>
          <cell r="I956">
            <v>1390</v>
          </cell>
          <cell r="J956" t="str">
            <v>Детская лит-ра</v>
          </cell>
          <cell r="K956" t="str">
            <v>Сказки</v>
          </cell>
        </row>
        <row r="957">
          <cell r="A957" t="str">
            <v>02-003-24</v>
          </cell>
          <cell r="B957" t="str">
            <v>02-003</v>
          </cell>
          <cell r="C957" t="str">
            <v>Иванова Ю.: Не будите спящего дракона!</v>
          </cell>
          <cell r="D957" t="str">
            <v>Иванова Ю.</v>
          </cell>
          <cell r="E957" t="str">
            <v>Качели</v>
          </cell>
          <cell r="F957" t="str">
            <v>Сказки-нескучайки</v>
          </cell>
          <cell r="G957">
            <v>2019</v>
          </cell>
          <cell r="H957" t="str">
            <v>Твердая обложка</v>
          </cell>
          <cell r="I957">
            <v>4490</v>
          </cell>
          <cell r="J957" t="str">
            <v>Детская лит-ра</v>
          </cell>
          <cell r="K957" t="str">
            <v>Сказки</v>
          </cell>
        </row>
        <row r="958">
          <cell r="A958" t="str">
            <v>02-003-25</v>
          </cell>
          <cell r="B958" t="str">
            <v>02-003</v>
          </cell>
          <cell r="C958" t="str">
            <v>Михалков С. В.: Всёвсёвсё о Дяде Стёпе. Стихи и сказки</v>
          </cell>
          <cell r="D958" t="str">
            <v>Михалков С. В.</v>
          </cell>
          <cell r="E958" t="str">
            <v>АСТ</v>
          </cell>
          <cell r="F958" t="str">
            <v>Все лучшее детям</v>
          </cell>
          <cell r="G958">
            <v>2019</v>
          </cell>
          <cell r="H958" t="str">
            <v>Твердая обложка</v>
          </cell>
          <cell r="I958">
            <v>3300</v>
          </cell>
          <cell r="J958" t="str">
            <v>Детская лит-ра</v>
          </cell>
          <cell r="K958" t="str">
            <v>Сказки</v>
          </cell>
        </row>
        <row r="959">
          <cell r="A959" t="str">
            <v>02-003-26</v>
          </cell>
          <cell r="B959" t="str">
            <v>02-003</v>
          </cell>
          <cell r="C959" t="str">
            <v>Чуковский К. И.: Сказки для малышей</v>
          </cell>
          <cell r="D959" t="str">
            <v>Чуковский К. И.</v>
          </cell>
          <cell r="E959" t="str">
            <v>АСТ</v>
          </cell>
          <cell r="F959" t="str">
            <v>Добрые сказки</v>
          </cell>
          <cell r="G959">
            <v>2019</v>
          </cell>
          <cell r="H959" t="str">
            <v>Твердая обложка</v>
          </cell>
          <cell r="I959">
            <v>2105</v>
          </cell>
          <cell r="J959" t="str">
            <v>Детская лит-ра</v>
          </cell>
          <cell r="K959" t="str">
            <v>Сказки</v>
          </cell>
        </row>
        <row r="960">
          <cell r="A960" t="str">
            <v>02-003-27</v>
          </cell>
          <cell r="B960" t="str">
            <v>02-003</v>
          </cell>
          <cell r="C960" t="str">
            <v>Бианки В. В.: Мышонок Пик и другие сказки</v>
          </cell>
          <cell r="D960" t="str">
            <v>Бианки В. В.</v>
          </cell>
          <cell r="E960" t="str">
            <v>АСТ</v>
          </cell>
          <cell r="F960" t="str">
            <v>Добрые сказки</v>
          </cell>
          <cell r="G960">
            <v>2019</v>
          </cell>
          <cell r="H960" t="str">
            <v>Твердая обложка</v>
          </cell>
          <cell r="I960">
            <v>2105</v>
          </cell>
          <cell r="J960" t="str">
            <v>Детская лит-ра</v>
          </cell>
          <cell r="K960" t="str">
            <v>Сказки</v>
          </cell>
        </row>
        <row r="961">
          <cell r="A961" t="str">
            <v>02-003-28</v>
          </cell>
          <cell r="B961" t="str">
            <v>02-003</v>
          </cell>
          <cell r="C961" t="str">
            <v>Гребан К.: Чарли не шутит</v>
          </cell>
          <cell r="D961" t="str">
            <v>Гребан К.</v>
          </cell>
          <cell r="E961" t="str">
            <v>Лабиринт</v>
          </cell>
          <cell r="F961" t="str">
            <v>Детская художественная литература</v>
          </cell>
          <cell r="G961">
            <v>2019</v>
          </cell>
          <cell r="H961" t="str">
            <v>Твердая обложка</v>
          </cell>
          <cell r="I961">
            <v>4850</v>
          </cell>
          <cell r="J961" t="str">
            <v>Детская лит-ра</v>
          </cell>
          <cell r="K961" t="str">
            <v>Сказки</v>
          </cell>
        </row>
        <row r="962">
          <cell r="A962" t="str">
            <v>02-003-29</v>
          </cell>
          <cell r="B962" t="str">
            <v>02-003</v>
          </cell>
          <cell r="C962" t="str">
            <v xml:space="preserve">Остер Г. Б.: Котёнок по имени Гав. Сказки </v>
          </cell>
          <cell r="D962" t="str">
            <v>Остер Г. Б.</v>
          </cell>
          <cell r="E962" t="str">
            <v>АСТ</v>
          </cell>
          <cell r="F962" t="str">
            <v>Читаем перед сном</v>
          </cell>
          <cell r="G962">
            <v>2019</v>
          </cell>
          <cell r="H962" t="str">
            <v>Твердая обложка</v>
          </cell>
          <cell r="I962">
            <v>4360</v>
          </cell>
          <cell r="J962" t="str">
            <v>Детская лит-ра</v>
          </cell>
          <cell r="K962" t="str">
            <v>Сказки</v>
          </cell>
        </row>
        <row r="963">
          <cell r="A963" t="str">
            <v>02-003-30</v>
          </cell>
          <cell r="B963" t="str">
            <v>02-003</v>
          </cell>
          <cell r="C963" t="str">
            <v xml:space="preserve">Чуковский К. И., Маршак С. Я., Сеф Р.: Лучшие сказки для малыша (ил. Л.Майоровой) </v>
          </cell>
          <cell r="D963" t="str">
            <v xml:space="preserve">Маршак С. Я., Сеф Р., Чуковский К. И. </v>
          </cell>
          <cell r="E963" t="str">
            <v>АСТ</v>
          </cell>
          <cell r="F963" t="str">
            <v>Удивительная книга с объемными картинками</v>
          </cell>
          <cell r="G963">
            <v>2019</v>
          </cell>
          <cell r="H963" t="str">
            <v>Твердая обложка</v>
          </cell>
          <cell r="I963">
            <v>6155</v>
          </cell>
          <cell r="J963" t="str">
            <v>Детская лит-ра</v>
          </cell>
          <cell r="K963" t="str">
            <v>Сказки</v>
          </cell>
        </row>
        <row r="964">
          <cell r="A964" t="str">
            <v>02-003-31</v>
          </cell>
          <cell r="B964" t="str">
            <v>02-003</v>
          </cell>
          <cell r="C964" t="str">
            <v xml:space="preserve">Юрье Ж.: Хитрый лис (нов.оф. и нов.перев.) </v>
          </cell>
          <cell r="D964" t="str">
            <v>Юрье Ж.</v>
          </cell>
          <cell r="E964" t="str">
            <v>Махаон</v>
          </cell>
          <cell r="F964" t="str">
            <v>Жили-были кролики</v>
          </cell>
          <cell r="G964">
            <v>2019</v>
          </cell>
          <cell r="H964" t="str">
            <v>Мягкая обложка</v>
          </cell>
          <cell r="I964">
            <v>2420</v>
          </cell>
          <cell r="J964" t="str">
            <v>Детская лит-ра</v>
          </cell>
          <cell r="K964" t="str">
            <v>Сказки</v>
          </cell>
        </row>
        <row r="965">
          <cell r="A965" t="str">
            <v>02-003-32</v>
          </cell>
          <cell r="B965" t="str">
            <v>02-003</v>
          </cell>
          <cell r="C965" t="str">
            <v xml:space="preserve">Юрье Ж.: Праздник полнолуния (нов.оф. и нов.перев.) </v>
          </cell>
          <cell r="D965" t="str">
            <v>Юрье Ж.</v>
          </cell>
          <cell r="E965" t="str">
            <v>Махаон</v>
          </cell>
          <cell r="F965" t="str">
            <v>Жили-были кролики</v>
          </cell>
          <cell r="G965">
            <v>2019</v>
          </cell>
          <cell r="H965" t="str">
            <v>Твердая обложка</v>
          </cell>
          <cell r="I965">
            <v>2420</v>
          </cell>
          <cell r="J965" t="str">
            <v>Детская лит-ра</v>
          </cell>
          <cell r="K965" t="str">
            <v>Сказки</v>
          </cell>
        </row>
        <row r="966">
          <cell r="A966" t="str">
            <v>02-003-33</v>
          </cell>
          <cell r="B966" t="str">
            <v>02-003</v>
          </cell>
          <cell r="C966" t="str">
            <v>Маршак С. Я.: Сказки на ночь</v>
          </cell>
          <cell r="D966" t="str">
            <v>Маршак С. Я.</v>
          </cell>
          <cell r="E966" t="str">
            <v>АСТ</v>
          </cell>
          <cell r="F966" t="str">
            <v>Добрые сказки</v>
          </cell>
          <cell r="G966">
            <v>2019</v>
          </cell>
          <cell r="H966" t="str">
            <v>Твердая обложка</v>
          </cell>
          <cell r="I966">
            <v>2070</v>
          </cell>
          <cell r="J966" t="str">
            <v>Детская лит-ра</v>
          </cell>
          <cell r="K966" t="str">
            <v>Сказки</v>
          </cell>
        </row>
        <row r="967">
          <cell r="A967" t="str">
            <v>02-003-34</v>
          </cell>
          <cell r="B967" t="str">
            <v>02-003</v>
          </cell>
          <cell r="C967" t="str">
            <v>Неле: Где счастье живет</v>
          </cell>
          <cell r="D967" t="str">
            <v>Неле</v>
          </cell>
          <cell r="E967" t="str">
            <v>Качели</v>
          </cell>
          <cell r="F967" t="str">
            <v>Сказки-нескучайки</v>
          </cell>
          <cell r="G967">
            <v>2019</v>
          </cell>
          <cell r="H967" t="str">
            <v>Твердая обложка</v>
          </cell>
          <cell r="I967">
            <v>3515</v>
          </cell>
          <cell r="J967" t="str">
            <v>Детская лит-ра</v>
          </cell>
          <cell r="K967" t="str">
            <v>Сказки</v>
          </cell>
        </row>
        <row r="968">
          <cell r="A968" t="str">
            <v>02-003-35</v>
          </cell>
          <cell r="B968" t="str">
            <v>02-003</v>
          </cell>
          <cell r="C968" t="str">
            <v>Ульева Е.: Сказки про эмоции. Почему я завидую?</v>
          </cell>
          <cell r="D968" t="str">
            <v>Ульева Е.</v>
          </cell>
          <cell r="E968" t="str">
            <v>Клевер</v>
          </cell>
          <cell r="F968" t="str">
            <v>Сказки про эмоции</v>
          </cell>
          <cell r="G968">
            <v>2019</v>
          </cell>
          <cell r="H968" t="str">
            <v>Твердая обложка</v>
          </cell>
          <cell r="I968">
            <v>1455</v>
          </cell>
          <cell r="J968" t="str">
            <v>Детская лит-ра</v>
          </cell>
          <cell r="K968" t="str">
            <v>Сказки</v>
          </cell>
        </row>
        <row r="969">
          <cell r="A969" t="str">
            <v>02-003-36</v>
          </cell>
          <cell r="B969" t="str">
            <v>02-003</v>
          </cell>
          <cell r="C969" t="str">
            <v>Куннас М.: Семеро Псобратьев</v>
          </cell>
          <cell r="D969" t="str">
            <v>Куннас М.</v>
          </cell>
          <cell r="E969" t="str">
            <v>Речь</v>
          </cell>
          <cell r="F969" t="str">
            <v>Весёлые приключения с Маури Куннасом</v>
          </cell>
          <cell r="G969">
            <v>2019</v>
          </cell>
          <cell r="H969" t="str">
            <v>Твердая обложка</v>
          </cell>
          <cell r="I969">
            <v>4535</v>
          </cell>
          <cell r="J969" t="str">
            <v>Детская лит-ра</v>
          </cell>
          <cell r="K969" t="str">
            <v>Сказки</v>
          </cell>
        </row>
        <row r="970">
          <cell r="A970" t="str">
            <v>02-003-37</v>
          </cell>
          <cell r="B970" t="str">
            <v>02-003</v>
          </cell>
          <cell r="C970" t="str">
            <v>Кирккопельто К.: Молли учится дружить</v>
          </cell>
          <cell r="D970" t="str">
            <v>Кирккопельто К.</v>
          </cell>
          <cell r="E970" t="str">
            <v>Речь</v>
          </cell>
          <cell r="F970" t="str">
            <v>Яркая речь</v>
          </cell>
          <cell r="G970">
            <v>2019</v>
          </cell>
          <cell r="H970" t="str">
            <v>Твердая обложка</v>
          </cell>
          <cell r="I970">
            <v>3655</v>
          </cell>
          <cell r="J970" t="str">
            <v>Детская лит-ра</v>
          </cell>
          <cell r="K970" t="str">
            <v>Сказки</v>
          </cell>
        </row>
        <row r="971">
          <cell r="A971" t="str">
            <v>02-003-38</v>
          </cell>
          <cell r="B971" t="str">
            <v>02-003</v>
          </cell>
          <cell r="C971" t="str">
            <v xml:space="preserve">Лисаченко А. В.: Замечтательные сказки. 30 и 1 история для чтения на каждый </v>
          </cell>
          <cell r="D971" t="str">
            <v>Лисаченко А. В.</v>
          </cell>
          <cell r="E971" t="str">
            <v>Клевер</v>
          </cell>
          <cell r="F971" t="str">
            <v>Мои первые сказки</v>
          </cell>
          <cell r="G971">
            <v>2019</v>
          </cell>
          <cell r="H971" t="str">
            <v>Твердая обложка</v>
          </cell>
          <cell r="I971">
            <v>3390</v>
          </cell>
          <cell r="J971" t="str">
            <v>Детская лит-ра</v>
          </cell>
          <cell r="K971" t="str">
            <v>Сказки</v>
          </cell>
        </row>
        <row r="972">
          <cell r="A972" t="str">
            <v>02-003-39</v>
          </cell>
          <cell r="B972" t="str">
            <v>02-003</v>
          </cell>
          <cell r="C972" t="str">
            <v>Ульева Е.: Сказки про эмоции. Почему мне стыдно?</v>
          </cell>
          <cell r="D972" t="str">
            <v>Ульева Е.</v>
          </cell>
          <cell r="E972" t="str">
            <v>Клевер</v>
          </cell>
          <cell r="F972" t="str">
            <v>Сказки про эмоции</v>
          </cell>
          <cell r="G972">
            <v>2019</v>
          </cell>
          <cell r="H972" t="str">
            <v>Твердая обложка</v>
          </cell>
          <cell r="I972">
            <v>1455</v>
          </cell>
          <cell r="J972" t="str">
            <v>Детская лит-ра</v>
          </cell>
          <cell r="K972" t="str">
            <v>Сказки</v>
          </cell>
        </row>
        <row r="973">
          <cell r="A973" t="str">
            <v>02-003-40</v>
          </cell>
          <cell r="B973" t="str">
            <v>02-003</v>
          </cell>
          <cell r="C973" t="str">
            <v>Чудовище у ворот Расемон. Японские сказки</v>
          </cell>
          <cell r="D973"/>
          <cell r="E973" t="str">
            <v>Качели</v>
          </cell>
          <cell r="F973" t="str">
            <v>Вокруг света со сказкой</v>
          </cell>
          <cell r="G973">
            <v>2019</v>
          </cell>
          <cell r="H973" t="str">
            <v>Твердая обложка</v>
          </cell>
          <cell r="I973">
            <v>4180</v>
          </cell>
          <cell r="J973" t="str">
            <v>Детская лит-ра</v>
          </cell>
          <cell r="K973" t="str">
            <v>Сказки</v>
          </cell>
        </row>
        <row r="974">
          <cell r="A974" t="str">
            <v>02-003-41</v>
          </cell>
          <cell r="B974" t="str">
            <v>02-003</v>
          </cell>
          <cell r="C974" t="str">
            <v>Ульева Е.: Сказки про эмоции. Почему я злюсь?</v>
          </cell>
          <cell r="D974" t="str">
            <v>Ульева Е.</v>
          </cell>
          <cell r="E974" t="str">
            <v>Клевер</v>
          </cell>
          <cell r="F974" t="str">
            <v>Сказки про эмоции</v>
          </cell>
          <cell r="G974">
            <v>2019</v>
          </cell>
          <cell r="H974" t="str">
            <v>Твердая обложка</v>
          </cell>
          <cell r="I974">
            <v>1455</v>
          </cell>
          <cell r="J974" t="str">
            <v>Детская лит-ра</v>
          </cell>
          <cell r="K974" t="str">
            <v>Сказки</v>
          </cell>
        </row>
        <row r="975">
          <cell r="A975" t="str">
            <v>02-003-42</v>
          </cell>
          <cell r="B975" t="str">
            <v>02-003</v>
          </cell>
          <cell r="C975" t="str">
            <v>Теллески С.: Большие заботы весёлых кроликов (рис. автора)</v>
          </cell>
          <cell r="D975" t="str">
            <v>Теллески С.</v>
          </cell>
          <cell r="E975" t="str">
            <v>Эксмо</v>
          </cell>
          <cell r="F975" t="str">
            <v>Мир добрых книг</v>
          </cell>
          <cell r="G975">
            <v>2019</v>
          </cell>
          <cell r="H975" t="str">
            <v>Твердая обложка</v>
          </cell>
          <cell r="I975">
            <v>7590</v>
          </cell>
          <cell r="J975" t="str">
            <v>Детская лит-ра</v>
          </cell>
          <cell r="K975" t="str">
            <v>Сказки</v>
          </cell>
        </row>
        <row r="976">
          <cell r="A976" t="str">
            <v>02-003-43</v>
          </cell>
          <cell r="B976" t="str">
            <v>02-003</v>
          </cell>
          <cell r="C976" t="str">
            <v>Успенский Э. Н.: Сказки для маленьких</v>
          </cell>
          <cell r="D976" t="str">
            <v>Успенский Э. Н.</v>
          </cell>
          <cell r="E976" t="str">
            <v>АСТ</v>
          </cell>
          <cell r="F976" t="str">
            <v>Добрые сказки</v>
          </cell>
          <cell r="G976">
            <v>2019</v>
          </cell>
          <cell r="H976" t="str">
            <v>Твердая обложка</v>
          </cell>
          <cell r="I976">
            <v>2105</v>
          </cell>
          <cell r="J976" t="str">
            <v>Детская лит-ра</v>
          </cell>
          <cell r="K976" t="str">
            <v>Сказки</v>
          </cell>
        </row>
        <row r="977">
          <cell r="A977" t="str">
            <v>02-003-44</v>
          </cell>
          <cell r="B977" t="str">
            <v>02-003</v>
          </cell>
          <cell r="C977" t="str">
            <v>Теллески С.: Большое путешествие во времени (рис. автора)</v>
          </cell>
          <cell r="D977" t="str">
            <v>Теллески С.</v>
          </cell>
          <cell r="E977" t="str">
            <v>Эксмо</v>
          </cell>
          <cell r="F977" t="str">
            <v>Мир добрых книг</v>
          </cell>
          <cell r="G977">
            <v>2019</v>
          </cell>
          <cell r="H977" t="str">
            <v>Твердая обложка</v>
          </cell>
          <cell r="I977">
            <v>7590</v>
          </cell>
          <cell r="J977" t="str">
            <v>Детская лит-ра</v>
          </cell>
          <cell r="K977" t="str">
            <v>Сказки</v>
          </cell>
        </row>
        <row r="978">
          <cell r="A978" t="str">
            <v>02-003-45</v>
          </cell>
          <cell r="B978" t="str">
            <v>02-003</v>
          </cell>
          <cell r="C978" t="str">
            <v>Гримм Я., Гримм В.: Сказки</v>
          </cell>
          <cell r="D978" t="str">
            <v>Гримм В., Гримм Я.</v>
          </cell>
          <cell r="E978" t="str">
            <v>Стрекоза</v>
          </cell>
          <cell r="F978" t="str">
            <v>Шедевры мировой детской иллюстрации</v>
          </cell>
          <cell r="G978">
            <v>2018</v>
          </cell>
          <cell r="H978" t="str">
            <v>Твердая обложка</v>
          </cell>
          <cell r="I978">
            <v>7295</v>
          </cell>
          <cell r="J978" t="str">
            <v>Детская лит-ра</v>
          </cell>
          <cell r="K978" t="str">
            <v>Сказки</v>
          </cell>
        </row>
        <row r="979">
          <cell r="A979" t="str">
            <v>02-003-46</v>
          </cell>
          <cell r="B979" t="str">
            <v>02-003</v>
          </cell>
          <cell r="C979" t="str">
            <v xml:space="preserve">Андерсен Г. Х., Кокорин А. В.: Огниво. Сказки </v>
          </cell>
          <cell r="D979" t="str">
            <v xml:space="preserve">Андерсен Г. Х., Рисунки Кокорин А.В. </v>
          </cell>
          <cell r="E979" t="str">
            <v>АСТ</v>
          </cell>
          <cell r="F979" t="str">
            <v>Классика для маленьких</v>
          </cell>
          <cell r="G979">
            <v>2018</v>
          </cell>
          <cell r="H979" t="str">
            <v>Твердая обложка</v>
          </cell>
          <cell r="I979">
            <v>2265</v>
          </cell>
          <cell r="J979" t="str">
            <v>Детская лит-ра</v>
          </cell>
          <cell r="K979" t="str">
            <v>Сказки</v>
          </cell>
        </row>
        <row r="980">
          <cell r="A980" t="str">
            <v>02-003-47</v>
          </cell>
          <cell r="B980" t="str">
            <v>02-003</v>
          </cell>
          <cell r="C980" t="str">
            <v>Сутеев В. Г.: Маленькие сказки</v>
          </cell>
          <cell r="D980" t="str">
            <v>Сутеев В. Г.</v>
          </cell>
          <cell r="E980" t="str">
            <v>АСТ</v>
          </cell>
          <cell r="F980" t="str">
            <v>Сам читаю по слогам</v>
          </cell>
          <cell r="G980">
            <v>2018</v>
          </cell>
          <cell r="H980" t="str">
            <v>Мягкая обложка</v>
          </cell>
          <cell r="I980">
            <v>345</v>
          </cell>
          <cell r="J980" t="str">
            <v>Детская лит-ра</v>
          </cell>
          <cell r="K980" t="str">
            <v>Сказки</v>
          </cell>
        </row>
        <row r="981">
          <cell r="A981" t="str">
            <v>02-003-48</v>
          </cell>
          <cell r="B981" t="str">
            <v>02-003</v>
          </cell>
          <cell r="C981" t="str">
            <v>Носов Н. Н.: Приключения Незнайки и его друзей</v>
          </cell>
          <cell r="D981" t="str">
            <v>Носов Н. Н.</v>
          </cell>
          <cell r="E981" t="str">
            <v>АСТ</v>
          </cell>
          <cell r="F981" t="str">
            <v>Книга детства</v>
          </cell>
          <cell r="G981">
            <v>2018</v>
          </cell>
          <cell r="H981" t="str">
            <v>Твердая обложка</v>
          </cell>
          <cell r="I981">
            <v>6990</v>
          </cell>
          <cell r="J981" t="str">
            <v>Детская лит-ра</v>
          </cell>
          <cell r="K981" t="str">
            <v>Сказки</v>
          </cell>
        </row>
        <row r="982">
          <cell r="A982" t="str">
            <v>02-003-49</v>
          </cell>
          <cell r="B982" t="str">
            <v>02-003</v>
          </cell>
          <cell r="C982" t="str">
            <v>Чуковский К. И., Толстой Л. Н., Карпенко М. М.: Сказки счастливого детства</v>
          </cell>
          <cell r="D982" t="str">
            <v xml:space="preserve">Карпенко М. М., Толстой Л. Н., Чуковский К. И. </v>
          </cell>
          <cell r="E982" t="str">
            <v>АСТ</v>
          </cell>
          <cell r="F982" t="str">
            <v>Самые лучшие сказки</v>
          </cell>
          <cell r="G982">
            <v>2018</v>
          </cell>
          <cell r="H982" t="str">
            <v>Твердая обложка</v>
          </cell>
          <cell r="I982">
            <v>2425</v>
          </cell>
          <cell r="J982" t="str">
            <v>Детская лит-ра</v>
          </cell>
          <cell r="K982" t="str">
            <v>Сказки</v>
          </cell>
        </row>
        <row r="983">
          <cell r="A983" t="str">
            <v>02-003-50</v>
          </cell>
          <cell r="B983" t="str">
            <v>02-003</v>
          </cell>
          <cell r="C983" t="str">
            <v xml:space="preserve">Джори Дж., Бенджи Д.: Медведь и Гусик. Всё уже хорошо! </v>
          </cell>
          <cell r="D983" t="str">
            <v>Бенджи Д., Джори Дж.</v>
          </cell>
          <cell r="E983" t="str">
            <v>Вилли-Винки</v>
          </cell>
          <cell r="F983" t="str">
            <v>Смешные истории про Гусика и Медведя</v>
          </cell>
          <cell r="G983">
            <v>2018</v>
          </cell>
          <cell r="H983" t="str">
            <v>Мягкая обложка</v>
          </cell>
          <cell r="I983">
            <v>2545</v>
          </cell>
          <cell r="J983" t="str">
            <v>Детская лит-ра</v>
          </cell>
          <cell r="K983" t="str">
            <v>Сказки</v>
          </cell>
        </row>
        <row r="984">
          <cell r="A984" t="str">
            <v>02-003-51</v>
          </cell>
          <cell r="B984" t="str">
            <v>02-003</v>
          </cell>
          <cell r="C984" t="str">
            <v>Колфер К.: Страна сказок. Сборник классических сказок</v>
          </cell>
          <cell r="D984" t="str">
            <v>Колфер К.</v>
          </cell>
          <cell r="E984" t="str">
            <v>АСТ</v>
          </cell>
          <cell r="F984" t="str">
            <v>Страна Сказок Криса Колфера</v>
          </cell>
          <cell r="G984">
            <v>2018</v>
          </cell>
          <cell r="H984" t="str">
            <v>Твердая обложка</v>
          </cell>
          <cell r="I984">
            <v>8790</v>
          </cell>
          <cell r="J984" t="str">
            <v>Детская лит-ра</v>
          </cell>
          <cell r="K984" t="str">
            <v>Сказки</v>
          </cell>
        </row>
        <row r="985">
          <cell r="A985" t="str">
            <v>02-003-52</v>
          </cell>
          <cell r="B985" t="str">
            <v>02-003</v>
          </cell>
          <cell r="C985" t="str">
            <v>Перро Ш.: Спящая красавица</v>
          </cell>
          <cell r="D985" t="str">
            <v>Перро Ш.</v>
          </cell>
          <cell r="E985" t="str">
            <v>АСТ</v>
          </cell>
          <cell r="F985" t="str">
            <v>Классика для маленьких</v>
          </cell>
          <cell r="G985">
            <v>2018</v>
          </cell>
          <cell r="H985" t="str">
            <v>Твердая обложка</v>
          </cell>
          <cell r="I985">
            <v>2265</v>
          </cell>
          <cell r="J985" t="str">
            <v>Детская лит-ра</v>
          </cell>
          <cell r="K985" t="str">
            <v>Сказки</v>
          </cell>
        </row>
        <row r="986">
          <cell r="A986" t="str">
            <v>02-003-53</v>
          </cell>
          <cell r="B986" t="str">
            <v>02-003</v>
          </cell>
          <cell r="C986" t="str">
            <v xml:space="preserve">Биссет Д. (рисунки В. Чижикова): Сказки для малышей. Рисунки В. Чижикова </v>
          </cell>
          <cell r="D986" t="str">
            <v>Биссет Д. (рисунки В. Чижикова)</v>
          </cell>
          <cell r="E986" t="str">
            <v>АСТ</v>
          </cell>
          <cell r="F986" t="str">
            <v>Читаем перед сном</v>
          </cell>
          <cell r="G986">
            <v>2018</v>
          </cell>
          <cell r="H986" t="str">
            <v>Твердая обложка</v>
          </cell>
          <cell r="I986">
            <v>3960</v>
          </cell>
          <cell r="J986" t="str">
            <v>Детская лит-ра</v>
          </cell>
          <cell r="K986" t="str">
            <v>Сказки</v>
          </cell>
        </row>
        <row r="987">
          <cell r="A987" t="str">
            <v>02-003-54</v>
          </cell>
          <cell r="B987" t="str">
            <v>02-003</v>
          </cell>
          <cell r="C987" t="str">
            <v>Всевсевсе русские народные сказки</v>
          </cell>
          <cell r="D987"/>
          <cell r="E987" t="str">
            <v>АСТ</v>
          </cell>
          <cell r="F987" t="str">
            <v>Все лучшее детям</v>
          </cell>
          <cell r="G987">
            <v>2018</v>
          </cell>
          <cell r="H987" t="str">
            <v>Твердая обложка</v>
          </cell>
          <cell r="I987">
            <v>2830</v>
          </cell>
          <cell r="J987" t="str">
            <v>Детская лит-ра</v>
          </cell>
          <cell r="K987" t="str">
            <v>Сказки</v>
          </cell>
        </row>
        <row r="988">
          <cell r="A988" t="str">
            <v>02-003-55</v>
          </cell>
          <cell r="B988" t="str">
            <v>02-003</v>
          </cell>
          <cell r="C988" t="str">
            <v>Гауф В.: Карлик нос</v>
          </cell>
          <cell r="D988" t="str">
            <v>Гауф В.</v>
          </cell>
          <cell r="E988" t="str">
            <v>Качели</v>
          </cell>
          <cell r="F988" t="str">
            <v>Любимые сказочники</v>
          </cell>
          <cell r="G988">
            <v>2018</v>
          </cell>
          <cell r="H988" t="str">
            <v>Твердая обложка</v>
          </cell>
          <cell r="I988">
            <v>4535</v>
          </cell>
          <cell r="J988" t="str">
            <v>Детская лит-ра</v>
          </cell>
          <cell r="K988" t="str">
            <v>Сказки</v>
          </cell>
        </row>
        <row r="989">
          <cell r="A989" t="str">
            <v>02-003-56</v>
          </cell>
          <cell r="B989" t="str">
            <v>02-003</v>
          </cell>
          <cell r="C989" t="str">
            <v>Андерсен Г. Х.: Гадкий утенок</v>
          </cell>
          <cell r="D989" t="str">
            <v>Андерсен Г. Х.</v>
          </cell>
          <cell r="E989" t="str">
            <v>Качели</v>
          </cell>
          <cell r="F989" t="str">
            <v>Сказки Андерсена</v>
          </cell>
          <cell r="G989">
            <v>2018</v>
          </cell>
          <cell r="H989" t="str">
            <v>Твердая обложка</v>
          </cell>
          <cell r="I989">
            <v>5590</v>
          </cell>
          <cell r="J989" t="str">
            <v>Детская лит-ра</v>
          </cell>
          <cell r="K989" t="str">
            <v>Сказки</v>
          </cell>
        </row>
        <row r="990">
          <cell r="A990" t="str">
            <v>02-003-57</v>
          </cell>
          <cell r="B990" t="str">
            <v>02-003</v>
          </cell>
          <cell r="C990" t="str">
            <v>Перро Ш.: Сказки</v>
          </cell>
          <cell r="D990" t="str">
            <v>Перро Ш.</v>
          </cell>
          <cell r="E990" t="str">
            <v>Качели</v>
          </cell>
          <cell r="F990" t="str">
            <v>Любимые сказочники</v>
          </cell>
          <cell r="G990">
            <v>2018</v>
          </cell>
          <cell r="H990" t="str">
            <v>Твердая обложка</v>
          </cell>
          <cell r="I990">
            <v>5240</v>
          </cell>
          <cell r="J990" t="str">
            <v>Детская лит-ра</v>
          </cell>
          <cell r="K990" t="str">
            <v>Сказки</v>
          </cell>
        </row>
        <row r="991">
          <cell r="A991" t="str">
            <v>02-003-58</v>
          </cell>
          <cell r="B991" t="str">
            <v>02-003</v>
          </cell>
          <cell r="C991" t="str">
            <v xml:space="preserve">Андерсен Г. Х. (рисунки Э.Булатова и О.Васильева): Дикие лебеди </v>
          </cell>
          <cell r="D991" t="str">
            <v xml:space="preserve">Андерсен Г. Х. (рисунки Э.Булатова и О.Васильева) </v>
          </cell>
          <cell r="E991" t="str">
            <v>АСТ</v>
          </cell>
          <cell r="F991" t="str">
            <v>Классика для маленьких</v>
          </cell>
          <cell r="G991">
            <v>2018</v>
          </cell>
          <cell r="H991" t="str">
            <v>Твердая обложка</v>
          </cell>
          <cell r="I991">
            <v>2265</v>
          </cell>
          <cell r="J991" t="str">
            <v>Детская лит-ра</v>
          </cell>
          <cell r="K991" t="str">
            <v>Сказки</v>
          </cell>
        </row>
        <row r="992">
          <cell r="A992" t="str">
            <v>02-003-59</v>
          </cell>
          <cell r="B992" t="str">
            <v>02-003</v>
          </cell>
          <cell r="C992" t="str">
            <v xml:space="preserve">Маршак С. Я.,Терентьева И. А., Сутеев В. Г.: Добрые сказки </v>
          </cell>
          <cell r="D992" t="str">
            <v xml:space="preserve">Маршак С. Я., Сутеев В. Г., Терентьева И. А. </v>
          </cell>
          <cell r="E992" t="str">
            <v>АСТ</v>
          </cell>
          <cell r="F992" t="str">
            <v>Лучшие сказки с подсказками</v>
          </cell>
          <cell r="G992">
            <v>2018</v>
          </cell>
          <cell r="H992" t="str">
            <v>Твердая обложка</v>
          </cell>
          <cell r="I992">
            <v>4360</v>
          </cell>
          <cell r="J992" t="str">
            <v>Детская лит-ра</v>
          </cell>
          <cell r="K992" t="str">
            <v>Сказки</v>
          </cell>
        </row>
        <row r="993">
          <cell r="A993" t="str">
            <v>02-003-60</v>
          </cell>
          <cell r="B993" t="str">
            <v>02-003</v>
          </cell>
          <cell r="C993" t="str">
            <v xml:space="preserve">Андерсен Г. Х.: Русалочка. Сказки </v>
          </cell>
          <cell r="D993" t="str">
            <v>Андерсен Г. Х.</v>
          </cell>
          <cell r="E993" t="str">
            <v>АСТ</v>
          </cell>
          <cell r="F993" t="str">
            <v>Лучшие сказки мира</v>
          </cell>
          <cell r="G993">
            <v>2018</v>
          </cell>
          <cell r="H993" t="str">
            <v>Твердая обложка</v>
          </cell>
          <cell r="I993">
            <v>4850</v>
          </cell>
          <cell r="J993" t="str">
            <v>Детская лит-ра</v>
          </cell>
          <cell r="K993" t="str">
            <v>Сказки</v>
          </cell>
        </row>
        <row r="994">
          <cell r="A994" t="str">
            <v>02-003-61</v>
          </cell>
          <cell r="B994" t="str">
            <v>02-003</v>
          </cell>
          <cell r="C994" t="str">
            <v>Перро Ш.: Золушка</v>
          </cell>
          <cell r="D994" t="str">
            <v>Перро Ш.</v>
          </cell>
          <cell r="E994" t="str">
            <v>АСТ</v>
          </cell>
          <cell r="F994" t="str">
            <v>Классика для маленьких</v>
          </cell>
          <cell r="G994">
            <v>2018</v>
          </cell>
          <cell r="H994" t="str">
            <v>Твердая обложка</v>
          </cell>
          <cell r="I994">
            <v>2265</v>
          </cell>
          <cell r="J994" t="str">
            <v>Детская лит-ра</v>
          </cell>
          <cell r="K994" t="str">
            <v>Сказки</v>
          </cell>
        </row>
        <row r="995">
          <cell r="A995" t="str">
            <v>02-003-62</v>
          </cell>
          <cell r="B995" t="str">
            <v>02-003</v>
          </cell>
          <cell r="C995" t="str">
            <v>Гримм Я., Гримм В.: Спящая красавица</v>
          </cell>
          <cell r="D995" t="str">
            <v>Гримм В., Гримм Я.</v>
          </cell>
          <cell r="E995" t="str">
            <v>Лабиринт</v>
          </cell>
          <cell r="F995" t="str">
            <v>Детская художественная литература</v>
          </cell>
          <cell r="G995">
            <v>2018</v>
          </cell>
          <cell r="H995" t="str">
            <v>Твердая обложка</v>
          </cell>
          <cell r="I995">
            <v>7525</v>
          </cell>
          <cell r="J995" t="str">
            <v>Детская лит-ра</v>
          </cell>
          <cell r="K995" t="str">
            <v>Сказки</v>
          </cell>
        </row>
        <row r="996">
          <cell r="A996" t="str">
            <v>02-003-63</v>
          </cell>
          <cell r="B996" t="str">
            <v>02-003</v>
          </cell>
          <cell r="C996" t="str">
            <v>Паули Л.: Лис в библиотеке</v>
          </cell>
          <cell r="D996" t="str">
            <v>Паули Л.</v>
          </cell>
          <cell r="E996" t="str">
            <v>Нигма</v>
          </cell>
          <cell r="F996" t="str">
            <v>Без серии</v>
          </cell>
          <cell r="G996">
            <v>2018</v>
          </cell>
          <cell r="H996" t="str">
            <v>Твердая обложка</v>
          </cell>
          <cell r="I996">
            <v>2590</v>
          </cell>
          <cell r="J996" t="str">
            <v>Детская лит-ра</v>
          </cell>
          <cell r="K996" t="str">
            <v>Сказки</v>
          </cell>
        </row>
        <row r="997">
          <cell r="A997" t="str">
            <v>02-003-64</v>
          </cell>
          <cell r="B997" t="str">
            <v>02-003</v>
          </cell>
          <cell r="C997" t="str">
            <v>Дале Ш.: Земляничная фея. Удивительное заклинание</v>
          </cell>
          <cell r="D997" t="str">
            <v>Дале Ш.</v>
          </cell>
          <cell r="E997" t="str">
            <v>Вилли-Винки</v>
          </cell>
          <cell r="F997" t="str">
            <v>Земляничная фея</v>
          </cell>
          <cell r="G997">
            <v>2018</v>
          </cell>
          <cell r="H997" t="str">
            <v>Твердая обложка</v>
          </cell>
          <cell r="I997">
            <v>2685</v>
          </cell>
          <cell r="J997" t="str">
            <v>Детская лит-ра</v>
          </cell>
          <cell r="K997" t="str">
            <v>Сказки</v>
          </cell>
        </row>
        <row r="998">
          <cell r="A998" t="str">
            <v>02-003-65</v>
          </cell>
          <cell r="B998" t="str">
            <v>02-003</v>
          </cell>
          <cell r="C998" t="str">
            <v xml:space="preserve">Пэрри Дж., Гутьерес Л., Смолман С.: Большая сказочная серия. Волшебные сказки о дружбе </v>
          </cell>
          <cell r="D998" t="str">
            <v>Гутьерес Л., Пэрри Дж., Смолман С.</v>
          </cell>
          <cell r="E998" t="str">
            <v>Клевер</v>
          </cell>
          <cell r="F998" t="str">
            <v>Большая сказочная серия</v>
          </cell>
          <cell r="G998">
            <v>2018</v>
          </cell>
          <cell r="H998" t="str">
            <v>Твердая обложка</v>
          </cell>
          <cell r="I998">
            <v>4205</v>
          </cell>
          <cell r="J998" t="str">
            <v>Детская лит-ра</v>
          </cell>
          <cell r="K998" t="str">
            <v>Сказки</v>
          </cell>
        </row>
        <row r="999">
          <cell r="A999" t="str">
            <v>02-003-66</v>
          </cell>
          <cell r="B999" t="str">
            <v>02-003</v>
          </cell>
          <cell r="C999" t="str">
            <v xml:space="preserve">Дюпен О.: Большая сказочная серия. Сказки перед сном. Еще пять минуточек </v>
          </cell>
          <cell r="D999" t="str">
            <v>Дюпен О.</v>
          </cell>
          <cell r="E999" t="str">
            <v>Клевер</v>
          </cell>
          <cell r="F999" t="str">
            <v>Большая сказочная серия</v>
          </cell>
          <cell r="G999">
            <v>2018</v>
          </cell>
          <cell r="H999" t="str">
            <v>Твердая обложка</v>
          </cell>
          <cell r="I999">
            <v>2960</v>
          </cell>
          <cell r="J999" t="str">
            <v>Детская лит-ра</v>
          </cell>
          <cell r="K999" t="str">
            <v>Сказки</v>
          </cell>
        </row>
        <row r="1000">
          <cell r="A1000" t="str">
            <v>02-003-67</v>
          </cell>
          <cell r="B1000" t="str">
            <v>02-003</v>
          </cell>
          <cell r="C1000" t="str">
            <v>Данн Р., Парачини Дж., Педлер К.: Большая сказочная серия. Сказки о животных</v>
          </cell>
          <cell r="D1000" t="str">
            <v>Данн Р., Парачини Дж., Педлер К.</v>
          </cell>
          <cell r="E1000" t="str">
            <v>Клевер</v>
          </cell>
          <cell r="F1000" t="str">
            <v>Большая сказочная серия</v>
          </cell>
          <cell r="G1000">
            <v>2018</v>
          </cell>
          <cell r="H1000" t="str">
            <v>Твердая обложка</v>
          </cell>
          <cell r="I1000">
            <v>4690</v>
          </cell>
          <cell r="J1000" t="str">
            <v>Детская лит-ра</v>
          </cell>
          <cell r="K1000" t="str">
            <v>Сказки</v>
          </cell>
        </row>
        <row r="1001">
          <cell r="A1001" t="str">
            <v>02-003-68</v>
          </cell>
          <cell r="B1001" t="str">
            <v>02-003</v>
          </cell>
          <cell r="C1001" t="str">
            <v>Куинн С.: Большая сказочная серия. Большая книга сказок на ночь</v>
          </cell>
          <cell r="D1001" t="str">
            <v>Куинн С.</v>
          </cell>
          <cell r="E1001" t="str">
            <v>Клевер</v>
          </cell>
          <cell r="F1001" t="str">
            <v>Большая сказочная серия</v>
          </cell>
          <cell r="G1001">
            <v>2018</v>
          </cell>
          <cell r="H1001" t="str">
            <v>Твердая обложка</v>
          </cell>
          <cell r="I1001">
            <v>4145</v>
          </cell>
          <cell r="J1001" t="str">
            <v>Детская лит-ра</v>
          </cell>
          <cell r="K1001" t="str">
            <v>Сказки</v>
          </cell>
        </row>
        <row r="1002">
          <cell r="A1002" t="str">
            <v>02-003-69</v>
          </cell>
          <cell r="B1002" t="str">
            <v>02-003</v>
          </cell>
          <cell r="C1002" t="str">
            <v xml:space="preserve">Сладков Н. И., Сахарнов С. В., Житков Б. С.: Рассказы и сказки о животных </v>
          </cell>
          <cell r="D1002" t="str">
            <v xml:space="preserve">Житков Б. С., Сахарнов С. В., Сладков Н. И. </v>
          </cell>
          <cell r="E1002" t="str">
            <v>АСТ</v>
          </cell>
          <cell r="F1002" t="str">
            <v>Лучшие сказки и рассказы о животных</v>
          </cell>
          <cell r="G1002">
            <v>2018</v>
          </cell>
          <cell r="H1002" t="str">
            <v>Твердая обложка</v>
          </cell>
          <cell r="I1002">
            <v>3835</v>
          </cell>
          <cell r="J1002" t="str">
            <v>Детская лит-ра</v>
          </cell>
          <cell r="K1002" t="str">
            <v>Сказки</v>
          </cell>
        </row>
        <row r="1003">
          <cell r="A1003" t="str">
            <v>02-003-70</v>
          </cell>
          <cell r="B1003" t="str">
            <v>02-003</v>
          </cell>
          <cell r="C1003" t="str">
            <v>Скотт Х.: Торт для мистера ПрыгСкок</v>
          </cell>
          <cell r="D1003" t="str">
            <v>Скотт Х.</v>
          </cell>
          <cell r="E1003" t="str">
            <v>Вилли-Винки</v>
          </cell>
          <cell r="F1003" t="str">
            <v>Чайный домик</v>
          </cell>
          <cell r="G1003">
            <v>2018</v>
          </cell>
          <cell r="H1003" t="str">
            <v>Твердая обложка</v>
          </cell>
          <cell r="I1003">
            <v>2190</v>
          </cell>
          <cell r="J1003" t="str">
            <v>Детская лит-ра</v>
          </cell>
          <cell r="K1003" t="str">
            <v>Сказки</v>
          </cell>
        </row>
        <row r="1004">
          <cell r="A1004" t="str">
            <v>02-004-01</v>
          </cell>
          <cell r="B1004" t="str">
            <v>02-004</v>
          </cell>
          <cell r="C1004" t="str">
            <v>Риссман Р.: Йога, я люблю тебя</v>
          </cell>
          <cell r="D1004" t="str">
            <v>Риссман Р.</v>
          </cell>
          <cell r="E1004" t="str">
            <v>Мозаика-Синтез</v>
          </cell>
          <cell r="F1004" t="str">
            <v>Школа ЗОЖ</v>
          </cell>
          <cell r="G1004">
            <v>2019</v>
          </cell>
          <cell r="H1004" t="str">
            <v>Картон</v>
          </cell>
          <cell r="I1004">
            <v>4395</v>
          </cell>
          <cell r="J1004" t="str">
            <v>Детская лит-ра</v>
          </cell>
          <cell r="K1004" t="str">
            <v>Развивающая литература</v>
          </cell>
        </row>
        <row r="1005">
          <cell r="A1005" t="str">
            <v>02-004-02</v>
          </cell>
          <cell r="B1005" t="str">
            <v>02-004</v>
          </cell>
          <cell r="C1005" t="str">
            <v>Развивающие наклейки. Времена года. Три кота</v>
          </cell>
          <cell r="D1005"/>
          <cell r="E1005" t="str">
            <v>Мозаика-Синтез</v>
          </cell>
          <cell r="F1005" t="str">
            <v>Три кота. Развивающие наклейки</v>
          </cell>
          <cell r="G1005">
            <v>2019</v>
          </cell>
          <cell r="H1005" t="str">
            <v>Мягкая обложка</v>
          </cell>
          <cell r="I1005">
            <v>1100</v>
          </cell>
          <cell r="J1005" t="str">
            <v>Детская лит-ра</v>
          </cell>
          <cell r="K1005" t="str">
            <v>Развивающая литература</v>
          </cell>
        </row>
        <row r="1006">
          <cell r="A1006" t="str">
            <v>02-004-03</v>
          </cell>
          <cell r="B1006" t="str">
            <v>02-004</v>
          </cell>
          <cell r="C1006" t="str">
            <v>Развивающие наклейки. Наш дом. Три кота</v>
          </cell>
          <cell r="D1006"/>
          <cell r="E1006" t="str">
            <v>Мозаика-Синтез</v>
          </cell>
          <cell r="F1006" t="str">
            <v>Три кота. Развивающие наклейки</v>
          </cell>
          <cell r="G1006">
            <v>2019</v>
          </cell>
          <cell r="H1006" t="str">
            <v>Мягкая обложка</v>
          </cell>
          <cell r="I1006">
            <v>1100</v>
          </cell>
          <cell r="J1006" t="str">
            <v>Детская лит-ра</v>
          </cell>
          <cell r="K1006" t="str">
            <v>Развивающая литература</v>
          </cell>
        </row>
        <row r="1007">
          <cell r="A1007" t="str">
            <v>02-004-04</v>
          </cell>
          <cell r="B1007" t="str">
            <v>02-004</v>
          </cell>
          <cell r="C1007" t="str">
            <v>Телесманик Ш.: Еда, я люблю тебя</v>
          </cell>
          <cell r="D1007" t="str">
            <v>Телесманик Ш.</v>
          </cell>
          <cell r="E1007" t="str">
            <v>Мозаика-Синтез</v>
          </cell>
          <cell r="F1007" t="str">
            <v>Школа ЗОЖ</v>
          </cell>
          <cell r="G1007">
            <v>2019</v>
          </cell>
          <cell r="H1007" t="str">
            <v>Картон</v>
          </cell>
          <cell r="I1007">
            <v>4395</v>
          </cell>
          <cell r="J1007" t="str">
            <v>Детская лит-ра</v>
          </cell>
          <cell r="K1007" t="str">
            <v>Развивающая литература</v>
          </cell>
        </row>
        <row r="1008">
          <cell r="A1008" t="str">
            <v>02-004-05</v>
          </cell>
          <cell r="B1008" t="str">
            <v>02-004</v>
          </cell>
          <cell r="C1008" t="str">
            <v>Развивающие наклейки. Помогаем маме. Три кота</v>
          </cell>
          <cell r="D1008"/>
          <cell r="E1008" t="str">
            <v>Мозаика-Синтез</v>
          </cell>
          <cell r="F1008" t="str">
            <v>Три кота. Развивающие наклейки</v>
          </cell>
          <cell r="G1008">
            <v>2019</v>
          </cell>
          <cell r="H1008" t="str">
            <v>Мягкая обложка</v>
          </cell>
          <cell r="I1008">
            <v>1100</v>
          </cell>
          <cell r="J1008" t="str">
            <v>Детская лит-ра</v>
          </cell>
          <cell r="K1008" t="str">
            <v>Развивающая литература</v>
          </cell>
        </row>
        <row r="1009">
          <cell r="A1009" t="str">
            <v>02-004-06</v>
          </cell>
          <cell r="B1009" t="str">
            <v>02-004</v>
          </cell>
          <cell r="C1009" t="str">
            <v>Развивающие наклейки. На отдыхе. Три кота</v>
          </cell>
          <cell r="D1009"/>
          <cell r="E1009" t="str">
            <v>Мозаика-Синтез</v>
          </cell>
          <cell r="F1009" t="str">
            <v>Три кота. Развивающие наклейки</v>
          </cell>
          <cell r="G1009">
            <v>2019</v>
          </cell>
          <cell r="H1009" t="str">
            <v>Мягкая обложка</v>
          </cell>
          <cell r="I1009">
            <v>1100</v>
          </cell>
          <cell r="J1009" t="str">
            <v>Детская лит-ра</v>
          </cell>
          <cell r="K1009" t="str">
            <v>Развивающая литература</v>
          </cell>
        </row>
        <row r="1010">
          <cell r="A1010" t="str">
            <v>02-004-07</v>
          </cell>
          <cell r="B1010" t="str">
            <v>02-004</v>
          </cell>
          <cell r="C1010" t="str">
            <v>Маяковский В. В.: Что такое хорошо и что такое плохо</v>
          </cell>
          <cell r="D1010" t="str">
            <v>Маяковский В. В.</v>
          </cell>
          <cell r="E1010" t="str">
            <v>АСТ</v>
          </cell>
          <cell r="F1010" t="str">
            <v>Читаем сами без мамы</v>
          </cell>
          <cell r="G1010">
            <v>2019</v>
          </cell>
          <cell r="H1010" t="str">
            <v>Мягкая обложка</v>
          </cell>
          <cell r="I1010">
            <v>1050</v>
          </cell>
          <cell r="J1010" t="str">
            <v>Детская лит-ра</v>
          </cell>
          <cell r="K1010" t="str">
            <v>Развивающая литература</v>
          </cell>
        </row>
        <row r="1011">
          <cell r="A1011" t="str">
            <v>02-004-08</v>
          </cell>
          <cell r="B1011" t="str">
            <v>02-004</v>
          </cell>
          <cell r="C1011" t="str">
            <v>Дрювер Э., Грендманн Э.: Океан</v>
          </cell>
          <cell r="D1011" t="str">
            <v>Грендманн Э., Дрювер Э.</v>
          </cell>
          <cell r="E1011" t="str">
            <v>МИиФ</v>
          </cell>
          <cell r="F1011" t="str">
            <v>МИФ. Детство (5-12)</v>
          </cell>
          <cell r="G1011">
            <v>2019</v>
          </cell>
          <cell r="H1011" t="str">
            <v>Твердая обложка</v>
          </cell>
          <cell r="I1011">
            <v>16500</v>
          </cell>
          <cell r="J1011" t="str">
            <v>Детская лит-ра</v>
          </cell>
          <cell r="K1011" t="str">
            <v>Развивающая литература</v>
          </cell>
        </row>
        <row r="1012">
          <cell r="A1012" t="str">
            <v>02-004-09</v>
          </cell>
          <cell r="B1012" t="str">
            <v>02-004</v>
          </cell>
          <cell r="C1012" t="str">
            <v>Чуковский К. И.: Мойдодыр и другие сказки</v>
          </cell>
          <cell r="D1012" t="str">
            <v>Чуковский К. И.</v>
          </cell>
          <cell r="E1012" t="str">
            <v>АСТ</v>
          </cell>
          <cell r="F1012" t="str">
            <v>Читаем сами без мамы</v>
          </cell>
          <cell r="G1012">
            <v>2019</v>
          </cell>
          <cell r="H1012" t="str">
            <v>Мягкая обложка</v>
          </cell>
          <cell r="I1012">
            <v>1050</v>
          </cell>
          <cell r="J1012" t="str">
            <v>Детская лит-ра</v>
          </cell>
          <cell r="K1012" t="str">
            <v>Развивающая литература</v>
          </cell>
        </row>
        <row r="1013">
          <cell r="A1013" t="str">
            <v>02-004-10</v>
          </cell>
          <cell r="B1013" t="str">
            <v>02-004</v>
          </cell>
          <cell r="C1013" t="str">
            <v>Михалков С. В.: Дядя Стёпа</v>
          </cell>
          <cell r="D1013" t="str">
            <v>Михалков С. В.</v>
          </cell>
          <cell r="E1013" t="str">
            <v>АСТ</v>
          </cell>
          <cell r="F1013" t="str">
            <v>Читаем сами без мамы</v>
          </cell>
          <cell r="G1013">
            <v>2019</v>
          </cell>
          <cell r="H1013" t="str">
            <v>Мягкая обложка</v>
          </cell>
          <cell r="I1013">
            <v>1050</v>
          </cell>
          <cell r="J1013" t="str">
            <v>Детская лит-ра</v>
          </cell>
          <cell r="K1013" t="str">
            <v>Развивающая литература</v>
          </cell>
        </row>
        <row r="1014">
          <cell r="A1014" t="str">
            <v>02-004-11</v>
          </cell>
          <cell r="B1014" t="str">
            <v>02-004</v>
          </cell>
          <cell r="C1014" t="str">
            <v>Михалков С. В.: Весёлые стихи и рассказы для детей</v>
          </cell>
          <cell r="D1014" t="str">
            <v>Михалков С. В.</v>
          </cell>
          <cell r="E1014" t="str">
            <v>АСТ</v>
          </cell>
          <cell r="F1014" t="str">
            <v>Читаем сами без мамы</v>
          </cell>
          <cell r="G1014">
            <v>2019</v>
          </cell>
          <cell r="H1014" t="str">
            <v>Мягкая обложка</v>
          </cell>
          <cell r="I1014">
            <v>1050</v>
          </cell>
          <cell r="J1014" t="str">
            <v>Детская лит-ра</v>
          </cell>
          <cell r="K1014" t="str">
            <v>Развивающая литература</v>
          </cell>
        </row>
        <row r="1015">
          <cell r="A1015" t="str">
            <v>02-004-12</v>
          </cell>
          <cell r="B1015" t="str">
            <v>02-004</v>
          </cell>
          <cell r="C1015" t="str">
            <v>Древний Рим. Истории в комиксах + игры, головоломки, поделки</v>
          </cell>
          <cell r="D1015"/>
          <cell r="E1015" t="str">
            <v>Эксмо</v>
          </cell>
          <cell r="F1015" t="str">
            <v>Историонавты</v>
          </cell>
          <cell r="G1015">
            <v>2019</v>
          </cell>
          <cell r="H1015" t="str">
            <v>Мягкая обложка</v>
          </cell>
          <cell r="I1015">
            <v>1150</v>
          </cell>
          <cell r="J1015" t="str">
            <v>Детская лит-ра</v>
          </cell>
          <cell r="K1015" t="str">
            <v>Развивающая литература</v>
          </cell>
        </row>
        <row r="1016">
          <cell r="A1016" t="str">
            <v>02-004-13</v>
          </cell>
          <cell r="B1016" t="str">
            <v>02-004</v>
          </cell>
          <cell r="C1016" t="str">
            <v>STAR WARS. Большая книга головоломок (+ мини-фигурка C-3PO)</v>
          </cell>
          <cell r="D1016"/>
          <cell r="E1016" t="str">
            <v>Эксмо</v>
          </cell>
          <cell r="F1016" t="str">
            <v>LEGO Star Wars. Книги со сборными фигурками</v>
          </cell>
          <cell r="G1016">
            <v>2019</v>
          </cell>
          <cell r="H1016" t="str">
            <v>Мягкая обложка</v>
          </cell>
          <cell r="I1016">
            <v>4850</v>
          </cell>
          <cell r="J1016" t="str">
            <v>Детская лит-ра</v>
          </cell>
          <cell r="K1016" t="str">
            <v>Развивающая литература</v>
          </cell>
        </row>
        <row r="1017">
          <cell r="A1017" t="str">
            <v>02-004-14</v>
          </cell>
          <cell r="B1017" t="str">
            <v>02-004</v>
          </cell>
          <cell r="C1017" t="str">
            <v xml:space="preserve">Талалаева Е. В.: Викинги. Истории в комиксах + игры, головоломки, поделки </v>
          </cell>
          <cell r="D1017" t="str">
            <v>Талалаева Е. В.</v>
          </cell>
          <cell r="E1017" t="str">
            <v>Эксмо</v>
          </cell>
          <cell r="F1017" t="str">
            <v>Историонавты</v>
          </cell>
          <cell r="G1017">
            <v>2019</v>
          </cell>
          <cell r="H1017" t="str">
            <v>Мягкая обложка</v>
          </cell>
          <cell r="I1017">
            <v>1150</v>
          </cell>
          <cell r="J1017" t="str">
            <v>Детская лит-ра</v>
          </cell>
          <cell r="K1017" t="str">
            <v>Развивающая литература</v>
          </cell>
        </row>
        <row r="1018">
          <cell r="A1018" t="str">
            <v>02-004-15</v>
          </cell>
          <cell r="B1018" t="str">
            <v>02-004</v>
          </cell>
          <cell r="C1018" t="str">
            <v xml:space="preserve">Смилевска Л. П.: Математика. Рабочая тетрадь </v>
          </cell>
          <cell r="D1018" t="str">
            <v>Смилевска Л. П.</v>
          </cell>
          <cell r="E1018" t="str">
            <v>Эксмо</v>
          </cell>
          <cell r="F1018" t="str">
            <v>Монтессори. Рабочие тетради</v>
          </cell>
          <cell r="G1018">
            <v>2019</v>
          </cell>
          <cell r="H1018" t="str">
            <v>Мягкая обложка</v>
          </cell>
          <cell r="I1018">
            <v>2450</v>
          </cell>
          <cell r="J1018" t="str">
            <v>Детская лит-ра</v>
          </cell>
          <cell r="K1018" t="str">
            <v>Развивающая литература</v>
          </cell>
        </row>
        <row r="1019">
          <cell r="A1019" t="str">
            <v>02-004-16</v>
          </cell>
          <cell r="B1019" t="str">
            <v>02-004</v>
          </cell>
          <cell r="C1019" t="str">
            <v>Древний Египет. Истории в комиксах + игры, головоломки, поделки</v>
          </cell>
          <cell r="D1019"/>
          <cell r="E1019" t="str">
            <v>Эксмо</v>
          </cell>
          <cell r="F1019" t="str">
            <v>Историонавты</v>
          </cell>
          <cell r="G1019">
            <v>2019</v>
          </cell>
          <cell r="H1019" t="str">
            <v>Мягкая обложка</v>
          </cell>
          <cell r="I1019">
            <v>1150</v>
          </cell>
          <cell r="J1019" t="str">
            <v>Детская лит-ра</v>
          </cell>
          <cell r="K1019" t="str">
            <v>Развивающая литература</v>
          </cell>
        </row>
        <row r="1020">
          <cell r="A1020" t="str">
            <v>02-004-17</v>
          </cell>
          <cell r="B1020" t="str">
            <v>02-004</v>
          </cell>
          <cell r="C1020" t="str">
            <v>Любопытный львёнок. Игры и комиксы (+ постер)</v>
          </cell>
          <cell r="D1020"/>
          <cell r="E1020" t="str">
            <v>Эксмо</v>
          </cell>
          <cell r="F1020" t="str">
            <v>Disney. Король Лев. Книги по фильму</v>
          </cell>
          <cell r="G1020">
            <v>2019</v>
          </cell>
          <cell r="H1020" t="str">
            <v>Мягкая обложка</v>
          </cell>
          <cell r="I1020">
            <v>1390</v>
          </cell>
          <cell r="J1020" t="str">
            <v>Детская лит-ра</v>
          </cell>
          <cell r="K1020" t="str">
            <v>Развивающая литература</v>
          </cell>
        </row>
        <row r="1021">
          <cell r="A1021" t="str">
            <v>02-004-18</v>
          </cell>
          <cell r="B1021" t="str">
            <v>02-004</v>
          </cell>
          <cell r="C1021" t="str">
            <v xml:space="preserve">Моско Р., Чад Дж. (илл.): Космос. Научный комикс </v>
          </cell>
          <cell r="D1021" t="str">
            <v xml:space="preserve">Моско Р., Чад Дж. (илл.) </v>
          </cell>
          <cell r="E1021" t="str">
            <v>МИиФ</v>
          </cell>
          <cell r="F1021" t="str">
            <v>МИФ. Комиксы</v>
          </cell>
          <cell r="G1021">
            <v>2019</v>
          </cell>
          <cell r="H1021" t="str">
            <v>Твердая обложка</v>
          </cell>
          <cell r="I1021">
            <v>3920</v>
          </cell>
          <cell r="J1021" t="str">
            <v>Детская лит-ра</v>
          </cell>
          <cell r="K1021" t="str">
            <v>Развивающая литература</v>
          </cell>
        </row>
        <row r="1022">
          <cell r="A1022" t="str">
            <v>02-004-19</v>
          </cell>
          <cell r="B1022" t="str">
            <v>02-004</v>
          </cell>
          <cell r="C1022" t="str">
            <v>Альтер А.: Удивительные АТОМЫ</v>
          </cell>
          <cell r="D1022" t="str">
            <v>Альтер А.</v>
          </cell>
          <cell r="E1022" t="str">
            <v>Питер-Трейд</v>
          </cell>
          <cell r="F1022" t="str">
            <v>Вы и ваш ребенок</v>
          </cell>
          <cell r="G1022">
            <v>2019</v>
          </cell>
          <cell r="H1022" t="str">
            <v>Твердая обложка</v>
          </cell>
          <cell r="I1022">
            <v>3350</v>
          </cell>
          <cell r="J1022" t="str">
            <v>Детская лит-ра</v>
          </cell>
          <cell r="K1022" t="str">
            <v>Развивающая литература</v>
          </cell>
        </row>
        <row r="1023">
          <cell r="A1023" t="str">
            <v>02-004-20</v>
          </cell>
          <cell r="B1023" t="str">
            <v>02-004</v>
          </cell>
          <cell r="C1023" t="str">
            <v>Чудная Д.: Животные-космонавты. Первые покорители космоса</v>
          </cell>
          <cell r="D1023" t="str">
            <v>Чудная Д.</v>
          </cell>
          <cell r="E1023" t="str">
            <v>Питер-Трейд</v>
          </cell>
          <cell r="F1023" t="str">
            <v>Занимательная зоология</v>
          </cell>
          <cell r="G1023">
            <v>2019</v>
          </cell>
          <cell r="H1023" t="str">
            <v>Твердая обложка</v>
          </cell>
          <cell r="I1023">
            <v>4390</v>
          </cell>
          <cell r="J1023" t="str">
            <v>Детская лит-ра</v>
          </cell>
          <cell r="K1023" t="str">
            <v>Развивающая литература</v>
          </cell>
        </row>
        <row r="1024">
          <cell r="A1024" t="str">
            <v>02-004-21</v>
          </cell>
          <cell r="B1024" t="str">
            <v>02-004</v>
          </cell>
          <cell r="C1024" t="str">
            <v>Альтер А.: Удивительная ГЕНЕТИКА</v>
          </cell>
          <cell r="D1024" t="str">
            <v>Альтер А.</v>
          </cell>
          <cell r="E1024" t="str">
            <v>Питер-Трейд</v>
          </cell>
          <cell r="F1024" t="str">
            <v>Вы и ваш ребенок</v>
          </cell>
          <cell r="G1024">
            <v>2019</v>
          </cell>
          <cell r="H1024" t="str">
            <v>Твердая обложка</v>
          </cell>
          <cell r="I1024">
            <v>3350</v>
          </cell>
          <cell r="J1024" t="str">
            <v>Детская лит-ра</v>
          </cell>
          <cell r="K1024" t="str">
            <v>Развивающая литература</v>
          </cell>
        </row>
        <row r="1025">
          <cell r="A1025" t="str">
            <v>02-004-22</v>
          </cell>
          <cell r="B1025" t="str">
            <v>02-004</v>
          </cell>
          <cell r="C1025" t="str">
            <v>Альтер А.: Удивительное СОЛНЦЕ</v>
          </cell>
          <cell r="D1025" t="str">
            <v>Альтер А.</v>
          </cell>
          <cell r="E1025" t="str">
            <v>Питер-Трейд</v>
          </cell>
          <cell r="F1025" t="str">
            <v>Вы и ваш ребенок</v>
          </cell>
          <cell r="G1025">
            <v>2019</v>
          </cell>
          <cell r="H1025" t="str">
            <v>Твердая обложка</v>
          </cell>
          <cell r="I1025">
            <v>3350</v>
          </cell>
          <cell r="J1025" t="str">
            <v>Детская лит-ра</v>
          </cell>
          <cell r="K1025" t="str">
            <v>Развивающая литература</v>
          </cell>
        </row>
        <row r="1026">
          <cell r="A1026" t="str">
            <v>02-004-23</v>
          </cell>
          <cell r="B1026" t="str">
            <v>02-004</v>
          </cell>
          <cell r="C1026" t="str">
            <v>Альтер А.: Удивительные ДИНОЗАВРЫ</v>
          </cell>
          <cell r="D1026" t="str">
            <v>Альтер А.</v>
          </cell>
          <cell r="E1026" t="str">
            <v>Питер-Трейд</v>
          </cell>
          <cell r="F1026" t="str">
            <v>Вы и ваш ребенок</v>
          </cell>
          <cell r="G1026">
            <v>2019</v>
          </cell>
          <cell r="H1026" t="str">
            <v>Твердая обложка</v>
          </cell>
          <cell r="I1026">
            <v>3350</v>
          </cell>
          <cell r="J1026" t="str">
            <v>Детская лит-ра</v>
          </cell>
          <cell r="K1026" t="str">
            <v>Развивающая литература</v>
          </cell>
        </row>
        <row r="1027">
          <cell r="A1027" t="str">
            <v>02-004-24</v>
          </cell>
          <cell r="B1027" t="str">
            <v>02-004</v>
          </cell>
          <cell r="C1027" t="str">
            <v>Эмоциональный интеллект (Разв. карточки 3+)</v>
          </cell>
          <cell r="D1027"/>
          <cell r="E1027" t="str">
            <v>Росмэн</v>
          </cell>
          <cell r="F1027" t="str">
            <v>Умные карточки</v>
          </cell>
          <cell r="G1027">
            <v>2019</v>
          </cell>
          <cell r="H1027" t="str">
            <v>Коробка</v>
          </cell>
          <cell r="I1027">
            <v>1750</v>
          </cell>
          <cell r="J1027" t="str">
            <v>Детская лит-ра</v>
          </cell>
          <cell r="K1027" t="str">
            <v>Развивающая литература</v>
          </cell>
        </row>
        <row r="1028">
          <cell r="A1028" t="str">
            <v>02-004-25</v>
          </cell>
          <cell r="B1028" t="str">
            <v>02-004</v>
          </cell>
          <cell r="C1028" t="str">
            <v>Коутон С.: Журнал по выживанию</v>
          </cell>
          <cell r="D1028" t="str">
            <v>Коутон С.</v>
          </cell>
          <cell r="E1028" t="str">
            <v>Эксмо</v>
          </cell>
          <cell r="F1028" t="str">
            <v>Five Nights at Freddy's</v>
          </cell>
          <cell r="G1028">
            <v>2019</v>
          </cell>
          <cell r="H1028" t="str">
            <v>Твердая обложка</v>
          </cell>
          <cell r="I1028">
            <v>3150</v>
          </cell>
          <cell r="J1028" t="str">
            <v>Детская лит-ра</v>
          </cell>
          <cell r="K1028" t="str">
            <v>Развивающая литература</v>
          </cell>
        </row>
        <row r="1029">
          <cell r="A1029" t="str">
            <v>02-004-26</v>
          </cell>
          <cell r="B1029" t="str">
            <v>02-004</v>
          </cell>
          <cell r="C1029" t="str">
            <v>Урвуа Д.: Мои маленькие игры. Рабочая тетрадь</v>
          </cell>
          <cell r="D1029" t="str">
            <v>Урвуа Д.</v>
          </cell>
          <cell r="E1029" t="str">
            <v>Эксмо</v>
          </cell>
          <cell r="F1029" t="str">
            <v>Монтессори. Рабочие тетради</v>
          </cell>
          <cell r="G1029">
            <v>2019</v>
          </cell>
          <cell r="H1029" t="str">
            <v>Мягкая обложка</v>
          </cell>
          <cell r="I1029">
            <v>1576</v>
          </cell>
          <cell r="J1029" t="str">
            <v>Детская лит-ра</v>
          </cell>
          <cell r="K1029" t="str">
            <v>Развивающая литература</v>
          </cell>
        </row>
        <row r="1030">
          <cell r="A1030" t="str">
            <v>02-004-27</v>
          </cell>
          <cell r="B1030" t="str">
            <v>02-004</v>
          </cell>
          <cell r="C1030" t="str">
            <v xml:space="preserve">Узорова О. В.: К школе готов! Тетрадь-тренажёр. Полный курс начальной школы в одной книге. Русский </v>
          </cell>
          <cell r="D1030" t="str">
            <v>Узорова О. В.</v>
          </cell>
          <cell r="E1030" t="str">
            <v>Клевер</v>
          </cell>
          <cell r="F1030" t="str">
            <v>К школе готов!</v>
          </cell>
          <cell r="G1030">
            <v>2019</v>
          </cell>
          <cell r="H1030" t="str">
            <v>Мягкая обложка</v>
          </cell>
          <cell r="I1030">
            <v>2450</v>
          </cell>
          <cell r="J1030" t="str">
            <v>Детская лит-ра</v>
          </cell>
          <cell r="K1030" t="str">
            <v>Развивающая литература</v>
          </cell>
        </row>
        <row r="1031">
          <cell r="A1031" t="str">
            <v>02-004-28</v>
          </cell>
          <cell r="B1031" t="str">
            <v>02-004</v>
          </cell>
          <cell r="C1031" t="str">
            <v>Узорова О. В.: К школе готов! Тетрадь-тренажёр. Полный курс начальной школы в одной книге. Математи knige-matemati.html</v>
          </cell>
          <cell r="D1031" t="str">
            <v>Узорова О. В.</v>
          </cell>
          <cell r="E1031" t="str">
            <v>Клевер</v>
          </cell>
          <cell r="F1031" t="str">
            <v>К школе готов!</v>
          </cell>
          <cell r="G1031">
            <v>2019</v>
          </cell>
          <cell r="H1031" t="str">
            <v>Мягкая обложка</v>
          </cell>
          <cell r="I1031">
            <v>3490</v>
          </cell>
          <cell r="J1031" t="str">
            <v>Детская лит-ра</v>
          </cell>
          <cell r="K1031" t="str">
            <v>Развивающая литература</v>
          </cell>
        </row>
        <row r="1032">
          <cell r="A1032" t="str">
            <v>02-004-29</v>
          </cell>
          <cell r="B1032" t="str">
            <v>02-004</v>
          </cell>
          <cell r="C1032" t="str">
            <v xml:space="preserve">Кретова К. А.: Аста-Ураган. Географические приключения </v>
          </cell>
          <cell r="D1032" t="str">
            <v>Кретова К. А.</v>
          </cell>
          <cell r="E1032" t="str">
            <v>Питер-Трейд</v>
          </cell>
          <cell r="F1032" t="str">
            <v>Полезные сказки</v>
          </cell>
          <cell r="G1032">
            <v>2019</v>
          </cell>
          <cell r="H1032" t="str">
            <v>Твердая обложка</v>
          </cell>
          <cell r="I1032">
            <v>3040</v>
          </cell>
          <cell r="J1032" t="str">
            <v>Детская лит-ра</v>
          </cell>
          <cell r="K1032" t="str">
            <v>Развивающая литература</v>
          </cell>
        </row>
        <row r="1033">
          <cell r="A1033" t="str">
            <v>02-004-30</v>
          </cell>
          <cell r="B1033" t="str">
            <v>02-004</v>
          </cell>
          <cell r="C1033" t="str">
            <v xml:space="preserve">Петрашко О.О.:Литературное чтение. Проверочные задания и контрольные работы для оценки качества чтения и понимания текста. </v>
          </cell>
          <cell r="D1033" t="str">
            <v>Петрашко О.О.</v>
          </cell>
          <cell r="E1033" t="str">
            <v>АСТ</v>
          </cell>
          <cell r="F1033" t="str">
            <v>Академия начального образования</v>
          </cell>
          <cell r="G1033">
            <v>2017</v>
          </cell>
          <cell r="H1033" t="str">
            <v>Мягкая обложка</v>
          </cell>
          <cell r="I1033">
            <v>1390</v>
          </cell>
          <cell r="J1033" t="str">
            <v>Детская лит-ра</v>
          </cell>
          <cell r="K1033" t="str">
            <v>Развивающая литература</v>
          </cell>
        </row>
        <row r="1034">
          <cell r="A1034" t="str">
            <v>02-004-31</v>
          </cell>
          <cell r="B1034" t="str">
            <v>02-004</v>
          </cell>
          <cell r="C1034" t="str">
            <v>Риха С.: Лесной календарь</v>
          </cell>
          <cell r="D1034" t="str">
            <v>Риха С.</v>
          </cell>
          <cell r="E1034" t="str">
            <v>Питер-Трейд</v>
          </cell>
          <cell r="F1034" t="str">
            <v>Я хочу все знать!</v>
          </cell>
          <cell r="G1034">
            <v>2019</v>
          </cell>
          <cell r="H1034" t="str">
            <v>Твердая обложка</v>
          </cell>
          <cell r="I1034">
            <v>2900</v>
          </cell>
          <cell r="J1034" t="str">
            <v>Детская лит-ра</v>
          </cell>
          <cell r="K1034" t="str">
            <v>Развивающая литература</v>
          </cell>
        </row>
        <row r="1035">
          <cell r="A1035" t="str">
            <v>02-004-32</v>
          </cell>
          <cell r="B1035" t="str">
            <v>02-004</v>
          </cell>
          <cell r="C1035" t="str">
            <v xml:space="preserve">Гоуэн Ф.: Крутые машины и мощные внедорожники. Более 100 невероятных машин. Давай рисовать! </v>
          </cell>
          <cell r="D1035" t="str">
            <v>Гоуэн Ф.</v>
          </cell>
          <cell r="E1035" t="str">
            <v>Питер-Трейд</v>
          </cell>
          <cell r="F1035" t="str">
            <v>Мои первые уроки рисования</v>
          </cell>
          <cell r="G1035">
            <v>2018</v>
          </cell>
          <cell r="H1035" t="str">
            <v>Мягкая обложка</v>
          </cell>
          <cell r="I1035">
            <v>1630</v>
          </cell>
          <cell r="J1035" t="str">
            <v>Детская лит-ра</v>
          </cell>
          <cell r="K1035" t="str">
            <v>Развивающая литература</v>
          </cell>
        </row>
        <row r="1036">
          <cell r="A1036" t="str">
            <v>02-004-33</v>
          </cell>
          <cell r="B1036" t="str">
            <v>02-004</v>
          </cell>
          <cell r="C1036" t="str">
            <v>На земле и в воздухе</v>
          </cell>
          <cell r="D1036"/>
          <cell r="E1036" t="str">
            <v>АСТ</v>
          </cell>
          <cell r="F1036" t="str">
            <v>Синий трактор: найди, наклей, раскрась</v>
          </cell>
          <cell r="G1036">
            <v>2019</v>
          </cell>
          <cell r="H1036" t="str">
            <v>Мягкая обложка</v>
          </cell>
          <cell r="I1036">
            <v>875</v>
          </cell>
          <cell r="J1036" t="str">
            <v>Детская лит-ра</v>
          </cell>
          <cell r="K1036" t="str">
            <v>Развивающая литература</v>
          </cell>
        </row>
        <row r="1037">
          <cell r="A1037" t="str">
            <v>02-004-34</v>
          </cell>
          <cell r="B1037" t="str">
            <v>02-004</v>
          </cell>
          <cell r="C1037" t="str">
            <v>Цифры, числа и веселый счет</v>
          </cell>
          <cell r="D1037"/>
          <cell r="E1037" t="str">
            <v>АСТ</v>
          </cell>
          <cell r="F1037" t="str">
            <v>Синий трактор: найди, наклей, раскрась</v>
          </cell>
          <cell r="G1037">
            <v>2019</v>
          </cell>
          <cell r="H1037" t="str">
            <v>Мягкая обложка</v>
          </cell>
          <cell r="I1037">
            <v>875</v>
          </cell>
          <cell r="J1037" t="str">
            <v>Детская лит-ра</v>
          </cell>
          <cell r="K1037" t="str">
            <v>Развивающая литература</v>
          </cell>
        </row>
        <row r="1038">
          <cell r="A1038" t="str">
            <v>02-004-35</v>
          </cell>
          <cell r="B1038" t="str">
            <v>02-004</v>
          </cell>
          <cell r="C1038" t="str">
            <v>Птички и звери, жучки и паучки</v>
          </cell>
          <cell r="D1038"/>
          <cell r="E1038" t="str">
            <v>АСТ</v>
          </cell>
          <cell r="F1038" t="str">
            <v>Синий трактор: найди, наклей, раскрась</v>
          </cell>
          <cell r="G1038">
            <v>2019</v>
          </cell>
          <cell r="H1038" t="str">
            <v>Мягкая обложка</v>
          </cell>
          <cell r="I1038">
            <v>875</v>
          </cell>
          <cell r="J1038" t="str">
            <v>Детская лит-ра</v>
          </cell>
          <cell r="K1038" t="str">
            <v>Развивающая литература</v>
          </cell>
        </row>
        <row r="1039">
          <cell r="A1039" t="str">
            <v>02-004-36</v>
          </cell>
          <cell r="B1039" t="str">
            <v>02-004</v>
          </cell>
          <cell r="C1039" t="str">
            <v>Занималка для малышей N 1903 "Холодное сердце"</v>
          </cell>
          <cell r="D1039"/>
          <cell r="E1039" t="str">
            <v>Эгмонт</v>
          </cell>
          <cell r="F1039" t="str">
            <v>Занималка для малышей</v>
          </cell>
          <cell r="G1039">
            <v>2019</v>
          </cell>
          <cell r="H1039" t="str">
            <v>Мягкая обложка</v>
          </cell>
          <cell r="I1039">
            <v>1590</v>
          </cell>
          <cell r="J1039" t="str">
            <v>Детская лит-ра</v>
          </cell>
          <cell r="K1039" t="str">
            <v>Развивающая литература</v>
          </cell>
        </row>
        <row r="1040">
          <cell r="A1040" t="str">
            <v>02-004-37</v>
          </cell>
          <cell r="B1040" t="str">
            <v>02-004</v>
          </cell>
          <cell r="C1040" t="str">
            <v>Занималка для малышей N 1905 "Мой маленький пони"</v>
          </cell>
          <cell r="D1040"/>
          <cell r="E1040" t="str">
            <v>Эгмонт</v>
          </cell>
          <cell r="F1040" t="str">
            <v>Занималка для малышей</v>
          </cell>
          <cell r="G1040">
            <v>2019</v>
          </cell>
          <cell r="H1040" t="str">
            <v>Мягкая обложка</v>
          </cell>
          <cell r="I1040">
            <v>1590</v>
          </cell>
          <cell r="J1040" t="str">
            <v>Детская лит-ра</v>
          </cell>
          <cell r="K1040" t="str">
            <v>Развивающая литература</v>
          </cell>
        </row>
        <row r="1041">
          <cell r="A1041" t="str">
            <v>02-004-38</v>
          </cell>
          <cell r="B1041" t="str">
            <v>02-004</v>
          </cell>
          <cell r="C1041" t="str">
            <v>Занималка для малышей N 1906 "Щенячий патруль"</v>
          </cell>
          <cell r="D1041"/>
          <cell r="E1041" t="str">
            <v>Эгмонт</v>
          </cell>
          <cell r="F1041" t="str">
            <v>Занималка для малышей</v>
          </cell>
          <cell r="G1041">
            <v>2019</v>
          </cell>
          <cell r="H1041" t="str">
            <v>Мягкая обложка</v>
          </cell>
          <cell r="I1041">
            <v>1590</v>
          </cell>
          <cell r="J1041" t="str">
            <v>Детская лит-ра</v>
          </cell>
          <cell r="K1041" t="str">
            <v>Развивающая литература</v>
          </cell>
        </row>
        <row r="1042">
          <cell r="A1042" t="str">
            <v>02-004-39</v>
          </cell>
          <cell r="B1042" t="str">
            <v>02-004</v>
          </cell>
          <cell r="C1042" t="str">
            <v>Занималка для малышей N 1904 "София Прекрасная"</v>
          </cell>
          <cell r="D1042"/>
          <cell r="E1042" t="str">
            <v>Эгмонт</v>
          </cell>
          <cell r="F1042" t="str">
            <v>Занималка для малышей</v>
          </cell>
          <cell r="G1042">
            <v>2019</v>
          </cell>
          <cell r="H1042" t="str">
            <v>Мягкая обложка</v>
          </cell>
          <cell r="I1042">
            <v>1590</v>
          </cell>
          <cell r="J1042" t="str">
            <v>Детская лит-ра</v>
          </cell>
          <cell r="K1042" t="str">
            <v>Развивающая литература</v>
          </cell>
        </row>
        <row r="1043">
          <cell r="A1043" t="str">
            <v>02-004-40</v>
          </cell>
          <cell r="B1043" t="str">
            <v>02-004</v>
          </cell>
          <cell r="C1043" t="str">
            <v xml:space="preserve">Петропавловская Ю., Бобкова А.: Мириады. Очень эмоциональная настольная игра </v>
          </cell>
          <cell r="D1043" t="str">
            <v>Бобкова А., Петропавловская Ю.</v>
          </cell>
          <cell r="E1043" t="str">
            <v>МИиФ</v>
          </cell>
          <cell r="F1043" t="str">
            <v>Игры</v>
          </cell>
          <cell r="G1043">
            <v>2018</v>
          </cell>
          <cell r="H1043" t="str">
            <v>Коробка</v>
          </cell>
          <cell r="I1043">
            <v>12500</v>
          </cell>
          <cell r="J1043" t="str">
            <v>Детская лит-ра</v>
          </cell>
          <cell r="K1043" t="str">
            <v>Развивающая литература</v>
          </cell>
        </row>
        <row r="1044">
          <cell r="A1044" t="str">
            <v>02-004-41</v>
          </cell>
          <cell r="B1044" t="str">
            <v>02-004</v>
          </cell>
          <cell r="C1044" t="str">
            <v>Манолессу К.: Все ищут Леди Коко</v>
          </cell>
          <cell r="D1044" t="str">
            <v>Манолессу К.</v>
          </cell>
          <cell r="E1044" t="str">
            <v>МИиФ</v>
          </cell>
          <cell r="F1044" t="str">
            <v>Без серии</v>
          </cell>
          <cell r="G1044">
            <v>2019</v>
          </cell>
          <cell r="H1044" t="str">
            <v>Твердая обложка</v>
          </cell>
          <cell r="I1044">
            <v>5390</v>
          </cell>
          <cell r="J1044" t="str">
            <v>Детская лит-ра</v>
          </cell>
          <cell r="K1044" t="str">
            <v>Развивающая литература</v>
          </cell>
        </row>
        <row r="1045">
          <cell r="A1045" t="str">
            <v>02-004-42</v>
          </cell>
          <cell r="B1045" t="str">
            <v>02-004</v>
          </cell>
          <cell r="C1045" t="str">
            <v>Погодина С.: 1500 творческих заданий. Большой альбом для детского творчества. 6-7 лет</v>
          </cell>
          <cell r="D1045" t="str">
            <v>Погодина С.</v>
          </cell>
          <cell r="E1045" t="str">
            <v>Клевер</v>
          </cell>
          <cell r="F1045" t="str">
            <v>1500 творческих заданий</v>
          </cell>
          <cell r="G1045">
            <v>2019</v>
          </cell>
          <cell r="H1045" t="str">
            <v>Мягкая обложка</v>
          </cell>
          <cell r="I1045">
            <v>2900</v>
          </cell>
          <cell r="J1045" t="str">
            <v>Детская лит-ра</v>
          </cell>
          <cell r="K1045" t="str">
            <v>Развивающая литература</v>
          </cell>
        </row>
        <row r="1046">
          <cell r="A1046" t="str">
            <v>02-004-43</v>
          </cell>
          <cell r="B1046" t="str">
            <v>02-004</v>
          </cell>
          <cell r="C1046" t="str">
            <v>Пикулева Н. В.: В море-океане</v>
          </cell>
          <cell r="D1046" t="str">
            <v>Пикулева Н. В.</v>
          </cell>
          <cell r="E1046" t="str">
            <v>АСТ</v>
          </cell>
          <cell r="F1046" t="str">
            <v>Движущиеся страницы</v>
          </cell>
          <cell r="G1046">
            <v>2019</v>
          </cell>
          <cell r="H1046" t="str">
            <v>Картон</v>
          </cell>
          <cell r="I1046">
            <v>1490</v>
          </cell>
          <cell r="J1046" t="str">
            <v>Детская лит-ра</v>
          </cell>
          <cell r="K1046" t="str">
            <v>Развивающая литература</v>
          </cell>
        </row>
        <row r="1047">
          <cell r="A1047" t="str">
            <v>02-004-44</v>
          </cell>
          <cell r="B1047" t="str">
            <v>02-004</v>
          </cell>
          <cell r="C1047" t="str">
            <v>Пикулева Н. В., Иванова О. В.: Фрукты и овощи</v>
          </cell>
          <cell r="D1047" t="str">
            <v>Иванова О. В., Пикулева Н. В.</v>
          </cell>
          <cell r="E1047" t="str">
            <v>АСТ</v>
          </cell>
          <cell r="F1047" t="str">
            <v>Движущиеся страницы</v>
          </cell>
          <cell r="G1047">
            <v>2019</v>
          </cell>
          <cell r="H1047" t="str">
            <v>Картон</v>
          </cell>
          <cell r="I1047">
            <v>1490</v>
          </cell>
          <cell r="J1047" t="str">
            <v>Детская лит-ра</v>
          </cell>
          <cell r="K1047" t="str">
            <v>Развивающая литература</v>
          </cell>
        </row>
        <row r="1048">
          <cell r="A1048" t="str">
            <v>02-004-45</v>
          </cell>
          <cell r="B1048" t="str">
            <v>02-004</v>
          </cell>
          <cell r="C1048" t="str">
            <v>Пикулева Н. В., Иванова О. В.: Домашние животные</v>
          </cell>
          <cell r="D1048" t="str">
            <v>Иванова О. В., Пикулева Н. В.</v>
          </cell>
          <cell r="E1048" t="str">
            <v>АСТ</v>
          </cell>
          <cell r="F1048" t="str">
            <v>Движущиеся страницы</v>
          </cell>
          <cell r="G1048">
            <v>2019</v>
          </cell>
          <cell r="H1048" t="str">
            <v>Картон</v>
          </cell>
          <cell r="I1048">
            <v>1490</v>
          </cell>
          <cell r="J1048" t="str">
            <v>Детская лит-ра</v>
          </cell>
          <cell r="K1048" t="str">
            <v>Развивающая литература</v>
          </cell>
        </row>
        <row r="1049">
          <cell r="A1049" t="str">
            <v>02-004-46</v>
          </cell>
          <cell r="B1049" t="str">
            <v>02-004</v>
          </cell>
          <cell r="C1049" t="str">
            <v xml:space="preserve">Пикулева Н. В., Иванова О. В.: Зоопарк </v>
          </cell>
          <cell r="D1049" t="str">
            <v>Иванова О. В., Пикулева Н. В.</v>
          </cell>
          <cell r="E1049" t="str">
            <v>АСТ</v>
          </cell>
          <cell r="F1049" t="str">
            <v>Движущиеся страницы</v>
          </cell>
          <cell r="G1049">
            <v>2019</v>
          </cell>
          <cell r="H1049" t="str">
            <v>Картон</v>
          </cell>
          <cell r="I1049">
            <v>1490</v>
          </cell>
          <cell r="J1049" t="str">
            <v>Детская лит-ра</v>
          </cell>
          <cell r="K1049" t="str">
            <v>Развивающая литература</v>
          </cell>
        </row>
        <row r="1050">
          <cell r="A1050" t="str">
            <v>02-004-47</v>
          </cell>
          <cell r="B1050" t="str">
            <v>02-004</v>
          </cell>
          <cell r="C1050" t="str">
            <v>В поисках единорога</v>
          </cell>
          <cell r="D1050"/>
          <cell r="E1050" t="str">
            <v>Эксмо</v>
          </cell>
          <cell r="F1050" t="str">
            <v>Я люблю единорогов</v>
          </cell>
          <cell r="G1050">
            <v>2018</v>
          </cell>
          <cell r="H1050" t="str">
            <v>Мягкая обложка</v>
          </cell>
          <cell r="I1050">
            <v>2250</v>
          </cell>
          <cell r="J1050" t="str">
            <v>Детская лит-ра</v>
          </cell>
          <cell r="K1050" t="str">
            <v>Развивающая литература</v>
          </cell>
        </row>
        <row r="1051">
          <cell r="A1051" t="str">
            <v>02-004-48</v>
          </cell>
          <cell r="B1051" t="str">
            <v>02-004</v>
          </cell>
          <cell r="C1051" t="str">
            <v>Веселые игры. Развивающая книга. Принцесса Disney</v>
          </cell>
          <cell r="D1051"/>
          <cell r="E1051" t="str">
            <v>Эгмонт</v>
          </cell>
          <cell r="F1051" t="str">
            <v>Веселые игры. Развивающая книга</v>
          </cell>
          <cell r="G1051">
            <v>2018</v>
          </cell>
          <cell r="H1051" t="str">
            <v>Мягкая обложка</v>
          </cell>
          <cell r="I1051">
            <v>1050</v>
          </cell>
          <cell r="J1051" t="str">
            <v>Детская лит-ра</v>
          </cell>
          <cell r="K1051" t="str">
            <v>Развивающая литература</v>
          </cell>
        </row>
        <row r="1052">
          <cell r="A1052" t="str">
            <v>02-005-01</v>
          </cell>
          <cell r="B1052" t="str">
            <v>02-005</v>
          </cell>
          <cell r="C1052" t="str">
            <v>Сапакова А. : Сүретшілер ізімен</v>
          </cell>
          <cell r="D1052" t="str">
            <v>Сапакова А.</v>
          </cell>
          <cell r="E1052" t="str">
            <v>STARMOM</v>
          </cell>
          <cell r="F1052" t="str">
            <v>Без серии</v>
          </cell>
          <cell r="G1052">
            <v>2019</v>
          </cell>
          <cell r="H1052" t="str">
            <v>Мягкая обложка</v>
          </cell>
          <cell r="I1052">
            <v>1950</v>
          </cell>
          <cell r="J1052" t="str">
            <v>Детская лит-ра</v>
          </cell>
          <cell r="K1052" t="str">
            <v>Раскраски</v>
          </cell>
        </row>
        <row r="1053">
          <cell r="A1053" t="str">
            <v>02-005-02</v>
          </cell>
          <cell r="B1053" t="str">
            <v>02-005</v>
          </cell>
          <cell r="C1053" t="str">
            <v xml:space="preserve">Позина И. В.: Общество Исследователей Единорогов. Раскраска </v>
          </cell>
          <cell r="D1053" t="str">
            <v>Позина И. В.</v>
          </cell>
          <cell r="E1053" t="str">
            <v>Эксмо</v>
          </cell>
          <cell r="F1053" t="str">
            <v>Я люблю единорогов</v>
          </cell>
          <cell r="G1053">
            <v>2019</v>
          </cell>
          <cell r="H1053" t="str">
            <v>Мягкая обложка</v>
          </cell>
          <cell r="I1053">
            <v>1850</v>
          </cell>
          <cell r="J1053" t="str">
            <v>Детская лит-ра</v>
          </cell>
          <cell r="K1053" t="str">
            <v>Раскраски</v>
          </cell>
        </row>
        <row r="1054">
          <cell r="A1054" t="str">
            <v>02-005-03</v>
          </cell>
          <cell r="B1054" t="str">
            <v>02-005</v>
          </cell>
          <cell r="C1054" t="str">
            <v>Мой маленький пони. № 1933. Волшебная раскраска</v>
          </cell>
          <cell r="D1054"/>
          <cell r="E1054" t="str">
            <v>Эгмонт</v>
          </cell>
          <cell r="F1054" t="str">
            <v>Раскраска-классика</v>
          </cell>
          <cell r="G1054">
            <v>2019</v>
          </cell>
          <cell r="H1054" t="str">
            <v>Мягкая обложка</v>
          </cell>
          <cell r="I1054">
            <v>575</v>
          </cell>
          <cell r="J1054" t="str">
            <v>Детская лит-ра</v>
          </cell>
          <cell r="K1054" t="str">
            <v>Раскраски</v>
          </cell>
        </row>
        <row r="1055">
          <cell r="A1055" t="str">
            <v>02-005-04</v>
          </cell>
          <cell r="B1055" t="str">
            <v>02-005</v>
          </cell>
          <cell r="C1055" t="str">
            <v>Энчантималс. № 1920. Волшебная раскраска</v>
          </cell>
          <cell r="D1055"/>
          <cell r="E1055" t="str">
            <v>Эгмонт</v>
          </cell>
          <cell r="F1055" t="str">
            <v>Раскраска-классика</v>
          </cell>
          <cell r="G1055">
            <v>2019</v>
          </cell>
          <cell r="H1055" t="str">
            <v>Мягкая обложка</v>
          </cell>
          <cell r="I1055">
            <v>575</v>
          </cell>
          <cell r="J1055" t="str">
            <v>Детская лит-ра</v>
          </cell>
          <cell r="K1055" t="str">
            <v>Раскраски</v>
          </cell>
        </row>
        <row r="1056">
          <cell r="A1056" t="str">
            <v>02-005-05</v>
          </cell>
          <cell r="B1056" t="str">
            <v>02-005</v>
          </cell>
          <cell r="C1056" t="str">
            <v>Малышарики. № 1902. Раскраска-улыбка</v>
          </cell>
          <cell r="D1056"/>
          <cell r="E1056" t="str">
            <v>Эгмонт</v>
          </cell>
          <cell r="F1056" t="str">
            <v>Раскраска-улыбка</v>
          </cell>
          <cell r="G1056">
            <v>2019</v>
          </cell>
          <cell r="H1056" t="str">
            <v>Мягкая обложка</v>
          </cell>
          <cell r="I1056">
            <v>1015</v>
          </cell>
          <cell r="J1056" t="str">
            <v>Детская лит-ра</v>
          </cell>
          <cell r="K1056" t="str">
            <v>Раскраски</v>
          </cell>
        </row>
        <row r="1057">
          <cell r="A1057" t="str">
            <v>02-005-06</v>
          </cell>
          <cell r="B1057" t="str">
            <v>02-005</v>
          </cell>
          <cell r="C1057" t="str">
            <v xml:space="preserve">Мой маленький пони. Мои маленькие пони. Азбука. Обучающая раскраска с наклейками </v>
          </cell>
          <cell r="D1057"/>
          <cell r="E1057" t="str">
            <v>Умка</v>
          </cell>
          <cell r="F1057" t="str">
            <v>Многоразовые раскраски с прописями</v>
          </cell>
          <cell r="G1057">
            <v>2019</v>
          </cell>
          <cell r="H1057" t="str">
            <v>Мягкая обложка</v>
          </cell>
          <cell r="I1057">
            <v>890</v>
          </cell>
          <cell r="J1057" t="str">
            <v>Детская лит-ра</v>
          </cell>
          <cell r="K1057" t="str">
            <v>Раскраски</v>
          </cell>
        </row>
        <row r="1058">
          <cell r="A1058" t="str">
            <v>02-005-07</v>
          </cell>
          <cell r="B1058" t="str">
            <v>02-005</v>
          </cell>
          <cell r="C1058" t="str">
            <v>Азбука с Фиксиками. Обучающая раскраска с наклейками</v>
          </cell>
          <cell r="D1058"/>
          <cell r="E1058" t="str">
            <v>Умка</v>
          </cell>
          <cell r="F1058" t="str">
            <v>Обучающая раскраска с наклейками</v>
          </cell>
          <cell r="G1058">
            <v>2019</v>
          </cell>
          <cell r="H1058" t="str">
            <v>Мягкая обложка</v>
          </cell>
          <cell r="I1058">
            <v>890</v>
          </cell>
          <cell r="J1058" t="str">
            <v>Детская лит-ра</v>
          </cell>
          <cell r="K1058" t="str">
            <v>Раскраски</v>
          </cell>
        </row>
        <row r="1059">
          <cell r="A1059" t="str">
            <v>02-005-08</v>
          </cell>
          <cell r="B1059" t="str">
            <v>02-005</v>
          </cell>
          <cell r="C1059" t="str">
            <v>Энчатималс (обучающая раскраска с наклейками)</v>
          </cell>
          <cell r="D1059"/>
          <cell r="E1059" t="str">
            <v>Умка</v>
          </cell>
          <cell r="F1059" t="str">
            <v>Обучающая раскраска с наклейками</v>
          </cell>
          <cell r="G1059">
            <v>2019</v>
          </cell>
          <cell r="H1059" t="str">
            <v>Мягкая обложка</v>
          </cell>
          <cell r="I1059">
            <v>890</v>
          </cell>
          <cell r="J1059" t="str">
            <v>Детская лит-ра</v>
          </cell>
          <cell r="K1059" t="str">
            <v>Раскраски</v>
          </cell>
        </row>
        <row r="1060">
          <cell r="A1060" t="str">
            <v>02-005-09</v>
          </cell>
          <cell r="B1060" t="str">
            <v>02-005</v>
          </cell>
          <cell r="C1060" t="str">
            <v>Принцесса Disney. № 1929. Волшебная раскраска</v>
          </cell>
          <cell r="D1060"/>
          <cell r="E1060" t="str">
            <v>Эгмонт</v>
          </cell>
          <cell r="F1060" t="str">
            <v>Раскраска-классика</v>
          </cell>
          <cell r="G1060">
            <v>2019</v>
          </cell>
          <cell r="H1060" t="str">
            <v>Мягкая обложка</v>
          </cell>
          <cell r="I1060">
            <v>575</v>
          </cell>
          <cell r="J1060" t="str">
            <v>Детская лит-ра</v>
          </cell>
          <cell r="K1060" t="str">
            <v>Раскраски</v>
          </cell>
        </row>
        <row r="1061">
          <cell r="A1061" t="str">
            <v>02-005-10</v>
          </cell>
          <cell r="B1061" t="str">
            <v>02-005</v>
          </cell>
          <cell r="C1061" t="str">
            <v>Фиксики (многоразовые раскраски с прописями)</v>
          </cell>
          <cell r="D1061"/>
          <cell r="E1061" t="str">
            <v>Умка</v>
          </cell>
          <cell r="F1061" t="str">
            <v>Многоразовые раскраски с прописями</v>
          </cell>
          <cell r="G1061">
            <v>2019</v>
          </cell>
          <cell r="H1061" t="str">
            <v>Мягкая обложка</v>
          </cell>
          <cell r="I1061">
            <v>490</v>
          </cell>
          <cell r="J1061" t="str">
            <v>Детская лит-ра</v>
          </cell>
          <cell r="K1061" t="str">
            <v>Раскраски</v>
          </cell>
        </row>
        <row r="1062">
          <cell r="A1062" t="str">
            <v>02-005-11</v>
          </cell>
          <cell r="B1062" t="str">
            <v>02-005</v>
          </cell>
          <cell r="C1062" t="str">
            <v>Лев Хранитель. № 19041. Наклей и раскрась</v>
          </cell>
          <cell r="D1062"/>
          <cell r="E1062" t="str">
            <v>Эгмонт</v>
          </cell>
          <cell r="F1062" t="str">
            <v>Наклей и раскрась</v>
          </cell>
          <cell r="G1062">
            <v>2019</v>
          </cell>
          <cell r="H1062" t="str">
            <v>Мягкая обложка</v>
          </cell>
          <cell r="I1062">
            <v>1015</v>
          </cell>
          <cell r="J1062" t="str">
            <v>Детская лит-ра</v>
          </cell>
          <cell r="K1062" t="str">
            <v>Раскраски</v>
          </cell>
        </row>
        <row r="1063">
          <cell r="A1063" t="str">
            <v>02-005-12</v>
          </cell>
          <cell r="B1063" t="str">
            <v>02-005</v>
          </cell>
          <cell r="C1063" t="str">
            <v>Фиксики (активити ходилка-раскраска)</v>
          </cell>
          <cell r="D1063"/>
          <cell r="E1063" t="str">
            <v>Умка</v>
          </cell>
          <cell r="F1063" t="str">
            <v>Обучающая раскраска с наклейками</v>
          </cell>
          <cell r="G1063">
            <v>2019</v>
          </cell>
          <cell r="H1063" t="str">
            <v>Мягкая обложка</v>
          </cell>
          <cell r="I1063">
            <v>750</v>
          </cell>
          <cell r="J1063" t="str">
            <v>Детская лит-ра</v>
          </cell>
          <cell r="K1063" t="str">
            <v>Раскраски</v>
          </cell>
        </row>
        <row r="1064">
          <cell r="A1064" t="str">
            <v>02-005-13</v>
          </cell>
          <cell r="B1064" t="str">
            <v>02-005</v>
          </cell>
          <cell r="C1064" t="str">
            <v>Мои маленькие пони (многоразовые раскраски с прописями)</v>
          </cell>
          <cell r="D1064"/>
          <cell r="E1064" t="str">
            <v>Умка</v>
          </cell>
          <cell r="F1064" t="str">
            <v>Многоразовые раскраски с прописями</v>
          </cell>
          <cell r="G1064">
            <v>2019</v>
          </cell>
          <cell r="H1064" t="str">
            <v>Мягкая обложка</v>
          </cell>
          <cell r="I1064">
            <v>490</v>
          </cell>
          <cell r="J1064" t="str">
            <v>Детская лит-ра</v>
          </cell>
          <cell r="K1064" t="str">
            <v>Раскраски</v>
          </cell>
        </row>
        <row r="1065">
          <cell r="A1065" t="str">
            <v>02-005-14</v>
          </cell>
          <cell r="B1065" t="str">
            <v>02-005</v>
          </cell>
          <cell r="C1065" t="str">
            <v>Мои маленькие пони. Цифры (обучающая раскраска с наклейками)</v>
          </cell>
          <cell r="D1065"/>
          <cell r="E1065" t="str">
            <v>Умка</v>
          </cell>
          <cell r="F1065" t="str">
            <v>Обучающая раскраска с наклейками</v>
          </cell>
          <cell r="G1065">
            <v>2019</v>
          </cell>
          <cell r="H1065" t="str">
            <v>Мягкая обложка</v>
          </cell>
          <cell r="I1065">
            <v>890</v>
          </cell>
          <cell r="J1065" t="str">
            <v>Детская лит-ра</v>
          </cell>
          <cell r="K1065" t="str">
            <v>Раскраски</v>
          </cell>
        </row>
        <row r="1066">
          <cell r="A1066" t="str">
            <v>02-005-15</v>
          </cell>
          <cell r="B1066" t="str">
            <v>02-005</v>
          </cell>
          <cell r="C1066" t="str">
            <v>Холодное сердце. № 1921. Волшебная раскраска</v>
          </cell>
          <cell r="D1066"/>
          <cell r="E1066" t="str">
            <v>Эгмонт</v>
          </cell>
          <cell r="F1066" t="str">
            <v>Раскраска-классика</v>
          </cell>
          <cell r="G1066">
            <v>2019</v>
          </cell>
          <cell r="H1066" t="str">
            <v>Мягкая обложка</v>
          </cell>
          <cell r="I1066">
            <v>575</v>
          </cell>
          <cell r="J1066" t="str">
            <v>Детская лит-ра</v>
          </cell>
          <cell r="K1066" t="str">
            <v>Раскраски</v>
          </cell>
        </row>
        <row r="1067">
          <cell r="A1067" t="str">
            <v>02-005-16</v>
          </cell>
          <cell r="B1067" t="str">
            <v>02-005</v>
          </cell>
          <cell r="C1067" t="str">
            <v>Сәлем, Қостанай!</v>
          </cell>
          <cell r="D1067"/>
          <cell r="E1067" t="str">
            <v>Abay Books баспа үйі</v>
          </cell>
          <cell r="F1067" t="str">
            <v>Без серии</v>
          </cell>
          <cell r="G1067">
            <v>2019</v>
          </cell>
          <cell r="H1067" t="str">
            <v>Мягкая обложка</v>
          </cell>
          <cell r="I1067">
            <v>490</v>
          </cell>
          <cell r="J1067" t="str">
            <v>Детская лит-ра</v>
          </cell>
          <cell r="K1067" t="str">
            <v>Раскраски</v>
          </cell>
        </row>
        <row r="1068">
          <cell r="A1068" t="str">
            <v>02-005-17</v>
          </cell>
          <cell r="B1068" t="str">
            <v>02-005</v>
          </cell>
          <cell r="C1068" t="str">
            <v>Сәлем, Семей!</v>
          </cell>
          <cell r="D1068"/>
          <cell r="E1068" t="str">
            <v>Abay Books баспа үйі</v>
          </cell>
          <cell r="F1068" t="str">
            <v>Без серии</v>
          </cell>
          <cell r="G1068">
            <v>2019</v>
          </cell>
          <cell r="H1068" t="str">
            <v>Мягкая обложка</v>
          </cell>
          <cell r="I1068">
            <v>490</v>
          </cell>
          <cell r="J1068" t="str">
            <v>Детская лит-ра</v>
          </cell>
          <cell r="K1068" t="str">
            <v>Раскраски</v>
          </cell>
        </row>
        <row r="1069">
          <cell r="A1069" t="str">
            <v>02-005-18</v>
          </cell>
          <cell r="B1069" t="str">
            <v>02-005</v>
          </cell>
          <cell r="C1069" t="str">
            <v>Сәлем, Өскемен!</v>
          </cell>
          <cell r="D1069"/>
          <cell r="E1069" t="str">
            <v>Abay Books баспа үйі</v>
          </cell>
          <cell r="F1069" t="str">
            <v>Без серии</v>
          </cell>
          <cell r="G1069">
            <v>2019</v>
          </cell>
          <cell r="H1069" t="str">
            <v>Мягкая обложка</v>
          </cell>
          <cell r="I1069">
            <v>490</v>
          </cell>
          <cell r="J1069" t="str">
            <v>Детская лит-ра</v>
          </cell>
          <cell r="K1069" t="str">
            <v>Раскраски</v>
          </cell>
        </row>
        <row r="1070">
          <cell r="A1070" t="str">
            <v>02-005-19</v>
          </cell>
          <cell r="B1070" t="str">
            <v>02-005</v>
          </cell>
          <cell r="C1070" t="str">
            <v>Сәлем, Қарағанды!</v>
          </cell>
          <cell r="D1070"/>
          <cell r="E1070" t="str">
            <v>Abay Books баспа үйі</v>
          </cell>
          <cell r="F1070" t="str">
            <v>Без серии</v>
          </cell>
          <cell r="G1070">
            <v>2019</v>
          </cell>
          <cell r="H1070" t="str">
            <v>Мягкая обложка</v>
          </cell>
          <cell r="I1070">
            <v>490</v>
          </cell>
          <cell r="J1070" t="str">
            <v>Детская лит-ра</v>
          </cell>
          <cell r="K1070" t="str">
            <v>Раскраски</v>
          </cell>
        </row>
        <row r="1071">
          <cell r="A1071" t="str">
            <v>02-005-20</v>
          </cell>
          <cell r="B1071" t="str">
            <v>02-005</v>
          </cell>
          <cell r="C1071" t="str">
            <v>Сәлем, Павлодар!</v>
          </cell>
          <cell r="D1071"/>
          <cell r="E1071" t="str">
            <v>Abay Books баспа үйі</v>
          </cell>
          <cell r="F1071" t="str">
            <v>Без серии</v>
          </cell>
          <cell r="G1071">
            <v>2019</v>
          </cell>
          <cell r="H1071" t="str">
            <v>Мягкая обложка</v>
          </cell>
          <cell r="I1071">
            <v>490</v>
          </cell>
          <cell r="J1071" t="str">
            <v>Детская лит-ра</v>
          </cell>
          <cell r="K1071" t="str">
            <v>Раскраски</v>
          </cell>
        </row>
        <row r="1072">
          <cell r="A1072" t="str">
            <v>02-005-21</v>
          </cell>
          <cell r="B1072" t="str">
            <v>02-005</v>
          </cell>
          <cell r="C1072" t="str">
            <v>Сәлем, Орал!</v>
          </cell>
          <cell r="D1072"/>
          <cell r="E1072" t="str">
            <v>Abay Books баспа үйі</v>
          </cell>
          <cell r="F1072" t="str">
            <v>Без серии</v>
          </cell>
          <cell r="G1072">
            <v>2019</v>
          </cell>
          <cell r="H1072" t="str">
            <v>Мягкая обложка</v>
          </cell>
          <cell r="I1072">
            <v>490</v>
          </cell>
          <cell r="J1072" t="str">
            <v>Детская лит-ра</v>
          </cell>
          <cell r="K1072" t="str">
            <v>Раскраски</v>
          </cell>
        </row>
        <row r="1073">
          <cell r="A1073" t="str">
            <v>02-005-22</v>
          </cell>
          <cell r="B1073" t="str">
            <v>02-005</v>
          </cell>
          <cell r="C1073" t="str">
            <v>Мой маленький пони. Раскрась свой праздник!</v>
          </cell>
          <cell r="D1073"/>
          <cell r="E1073" t="str">
            <v>АСТ</v>
          </cell>
          <cell r="F1073" t="str">
            <v>Мой маленький пони. Раскраска</v>
          </cell>
          <cell r="G1073">
            <v>2019</v>
          </cell>
          <cell r="H1073" t="str">
            <v>Мягкая обложка</v>
          </cell>
          <cell r="I1073">
            <v>1125</v>
          </cell>
          <cell r="J1073" t="str">
            <v>Детская лит-ра</v>
          </cell>
          <cell r="K1073" t="str">
            <v>Раскраски</v>
          </cell>
        </row>
        <row r="1074">
          <cell r="A1074" t="str">
            <v>02-005-23</v>
          </cell>
          <cell r="B1074" t="str">
            <v>02-005</v>
          </cell>
          <cell r="C1074" t="str">
            <v>Волшебные квадратики N 1901 "Тачки"</v>
          </cell>
          <cell r="D1074"/>
          <cell r="E1074" t="str">
            <v>Эгмонт</v>
          </cell>
          <cell r="F1074" t="str">
            <v>Волшебные квадратики</v>
          </cell>
          <cell r="G1074">
            <v>2019</v>
          </cell>
          <cell r="H1074" t="str">
            <v>Мягкая обложка</v>
          </cell>
          <cell r="I1074">
            <v>1895</v>
          </cell>
          <cell r="J1074" t="str">
            <v>Детская лит-ра</v>
          </cell>
          <cell r="K1074" t="str">
            <v>Раскраски</v>
          </cell>
        </row>
        <row r="1075">
          <cell r="A1075" t="str">
            <v>02-005-24</v>
          </cell>
          <cell r="B1075" t="str">
            <v>02-005</v>
          </cell>
          <cell r="C1075" t="str">
            <v>Раскраска-улыбка N 1805 "Малышарики"</v>
          </cell>
          <cell r="D1075"/>
          <cell r="E1075" t="str">
            <v>Эгмонт</v>
          </cell>
          <cell r="F1075" t="str">
            <v>Раскраска-улыбка</v>
          </cell>
          <cell r="G1075">
            <v>2019</v>
          </cell>
          <cell r="H1075" t="str">
            <v>Мягкая обложка</v>
          </cell>
          <cell r="I1075">
            <v>1015</v>
          </cell>
          <cell r="J1075" t="str">
            <v>Детская лит-ра</v>
          </cell>
          <cell r="K1075" t="str">
            <v>Раскраски</v>
          </cell>
        </row>
        <row r="1076">
          <cell r="A1076" t="str">
            <v>02-005-25</v>
          </cell>
          <cell r="B1076" t="str">
            <v>02-005</v>
          </cell>
          <cell r="C1076" t="str">
            <v>Волшебные квадратики N 1902 "Принцесса Disney"</v>
          </cell>
          <cell r="D1076"/>
          <cell r="E1076" t="str">
            <v>Эгмонт</v>
          </cell>
          <cell r="F1076" t="str">
            <v>Волшебные квадратики</v>
          </cell>
          <cell r="G1076">
            <v>2019</v>
          </cell>
          <cell r="H1076" t="str">
            <v>Мягкая обложка</v>
          </cell>
          <cell r="I1076">
            <v>1895</v>
          </cell>
          <cell r="J1076" t="str">
            <v>Детская лит-ра</v>
          </cell>
          <cell r="K1076" t="str">
            <v>Раскраски</v>
          </cell>
        </row>
        <row r="1077">
          <cell r="A1077" t="str">
            <v>02-005-26</v>
          </cell>
          <cell r="B1077" t="str">
            <v>02-005</v>
          </cell>
          <cell r="C1077" t="str">
            <v>Развивающая книжка с наклейками N 1819 "Энчантималс"</v>
          </cell>
          <cell r="D1077"/>
          <cell r="E1077" t="str">
            <v>Эгмонт</v>
          </cell>
          <cell r="F1077" t="str">
            <v>Развивающая книжка с наклейками</v>
          </cell>
          <cell r="G1077">
            <v>2019</v>
          </cell>
          <cell r="H1077" t="str">
            <v>Мягкая обложка</v>
          </cell>
          <cell r="I1077">
            <v>1015</v>
          </cell>
          <cell r="J1077" t="str">
            <v>Детская лит-ра</v>
          </cell>
          <cell r="K1077" t="str">
            <v>Раскраски</v>
          </cell>
        </row>
        <row r="1078">
          <cell r="A1078" t="str">
            <v>02-005-27</v>
          </cell>
          <cell r="B1078" t="str">
            <v>02-005</v>
          </cell>
          <cell r="C1078" t="str">
            <v>Как приручить дракона 3. Раскраска (сиреневая)</v>
          </cell>
          <cell r="D1078"/>
          <cell r="E1078" t="str">
            <v>АСТ</v>
          </cell>
          <cell r="F1078" t="str">
            <v>Как приручить дракона</v>
          </cell>
          <cell r="G1078">
            <v>2019</v>
          </cell>
          <cell r="H1078" t="str">
            <v>Мягкая обложка</v>
          </cell>
          <cell r="I1078">
            <v>650</v>
          </cell>
          <cell r="J1078" t="str">
            <v>Детская лит-ра</v>
          </cell>
          <cell r="K1078" t="str">
            <v>Раскраски</v>
          </cell>
        </row>
        <row r="1079">
          <cell r="A1079" t="str">
            <v>02-005-28</v>
          </cell>
          <cell r="B1079" t="str">
            <v>02-005</v>
          </cell>
          <cell r="C1079" t="str">
            <v>Как приручить дракона 3. Раскраска (синяя)</v>
          </cell>
          <cell r="D1079"/>
          <cell r="E1079" t="str">
            <v>АСТ</v>
          </cell>
          <cell r="F1079" t="str">
            <v>Как приручить дракона</v>
          </cell>
          <cell r="G1079">
            <v>2019</v>
          </cell>
          <cell r="H1079" t="str">
            <v>Мягкая обложка</v>
          </cell>
          <cell r="I1079">
            <v>650</v>
          </cell>
          <cell r="J1079" t="str">
            <v>Детская лит-ра</v>
          </cell>
          <cell r="K1079" t="str">
            <v>Раскраски</v>
          </cell>
        </row>
        <row r="1080">
          <cell r="A1080" t="str">
            <v>02-005-29</v>
          </cell>
          <cell r="B1080" t="str">
            <v>02-005</v>
          </cell>
          <cell r="C1080" t="str">
            <v>Как приручить дракона 3. Раскраска (голубая)</v>
          </cell>
          <cell r="D1080"/>
          <cell r="E1080" t="str">
            <v>АСТ</v>
          </cell>
          <cell r="F1080" t="str">
            <v>Как приручить дракона</v>
          </cell>
          <cell r="G1080">
            <v>2019</v>
          </cell>
          <cell r="H1080" t="str">
            <v>Мягкая обложка</v>
          </cell>
          <cell r="I1080">
            <v>650</v>
          </cell>
          <cell r="J1080" t="str">
            <v>Детская лит-ра</v>
          </cell>
          <cell r="K1080" t="str">
            <v>Раскраски</v>
          </cell>
        </row>
        <row r="1081">
          <cell r="A1081" t="str">
            <v>02-005-30</v>
          </cell>
          <cell r="B1081" t="str">
            <v>02-005</v>
          </cell>
          <cell r="C1081" t="str">
            <v>Капелька волшебства. Почти идеальные раскраски</v>
          </cell>
          <cell r="D1081"/>
          <cell r="E1081" t="str">
            <v>Эксмо</v>
          </cell>
          <cell r="F1081" t="str">
            <v>Disney. Мэри Поппинс возвращается. Книги по фильму</v>
          </cell>
          <cell r="G1081">
            <v>2019</v>
          </cell>
          <cell r="H1081" t="str">
            <v>Мягкая обложка</v>
          </cell>
          <cell r="I1081">
            <v>490</v>
          </cell>
          <cell r="J1081" t="str">
            <v>Детская лит-ра</v>
          </cell>
          <cell r="K1081" t="str">
            <v>Раскраски</v>
          </cell>
        </row>
        <row r="1082">
          <cell r="A1082" t="str">
            <v>02-005-31</v>
          </cell>
          <cell r="B1082" t="str">
            <v>02-005</v>
          </cell>
          <cell r="C1082" t="str">
            <v>Навстречу волшебству! Почти идеальные раскраски и игры</v>
          </cell>
          <cell r="D1082"/>
          <cell r="E1082" t="str">
            <v>Эксмо</v>
          </cell>
          <cell r="F1082" t="str">
            <v>Disney. Мэри Поппинс возвращается. Книги по фильму</v>
          </cell>
          <cell r="G1082">
            <v>2019</v>
          </cell>
          <cell r="H1082" t="str">
            <v>Мягкая обложка</v>
          </cell>
          <cell r="I1082">
            <v>500</v>
          </cell>
          <cell r="J1082" t="str">
            <v>Детская лит-ра</v>
          </cell>
          <cell r="K1082" t="str">
            <v>Раскраски</v>
          </cell>
        </row>
        <row r="1083">
          <cell r="A1083" t="str">
            <v>02-005-32</v>
          </cell>
          <cell r="B1083" t="str">
            <v>02-005</v>
          </cell>
          <cell r="C1083" t="str">
            <v>Развиваюсь и расту N 1817 "Дружные мопсы"</v>
          </cell>
          <cell r="D1083"/>
          <cell r="E1083" t="str">
            <v>Эгмонт</v>
          </cell>
          <cell r="F1083" t="str">
            <v>Развиваюсь и расту</v>
          </cell>
          <cell r="G1083">
            <v>2018</v>
          </cell>
          <cell r="H1083" t="str">
            <v>Мягкая обложка</v>
          </cell>
          <cell r="I1083">
            <v>435</v>
          </cell>
          <cell r="J1083" t="str">
            <v>Детская лит-ра</v>
          </cell>
          <cell r="K1083" t="str">
            <v>Раскраски</v>
          </cell>
        </row>
        <row r="1084">
          <cell r="A1084" t="str">
            <v>02-005-33</v>
          </cell>
          <cell r="B1084" t="str">
            <v>02-005</v>
          </cell>
          <cell r="C1084" t="str">
            <v>Суперраскраска N 1815 "Щенячий паруль"</v>
          </cell>
          <cell r="D1084"/>
          <cell r="E1084" t="str">
            <v>Эгмонт</v>
          </cell>
          <cell r="F1084" t="str">
            <v>Суперраскраска</v>
          </cell>
          <cell r="G1084">
            <v>2018</v>
          </cell>
          <cell r="H1084" t="str">
            <v>Мягкая обложка</v>
          </cell>
          <cell r="I1084">
            <v>1315</v>
          </cell>
          <cell r="J1084" t="str">
            <v>Детская лит-ра</v>
          </cell>
          <cell r="K1084" t="str">
            <v>Раскраски</v>
          </cell>
        </row>
        <row r="1085">
          <cell r="A1085" t="str">
            <v>02-005-34</v>
          </cell>
          <cell r="B1085" t="str">
            <v>02-005</v>
          </cell>
          <cell r="C1085" t="str">
            <v>Наклей и раскрась для самых маленьих N 1823 "Мой маленький пони"</v>
          </cell>
          <cell r="D1085"/>
          <cell r="E1085" t="str">
            <v>Эгмонт</v>
          </cell>
          <cell r="F1085" t="str">
            <v>Наклей и раскрась для самых маленьих</v>
          </cell>
          <cell r="G1085">
            <v>2018</v>
          </cell>
          <cell r="H1085" t="str">
            <v>Мягкая обложка</v>
          </cell>
          <cell r="I1085">
            <v>785</v>
          </cell>
          <cell r="J1085" t="str">
            <v>Детская лит-ра</v>
          </cell>
          <cell r="K1085" t="str">
            <v>Раскраски</v>
          </cell>
        </row>
        <row r="1086">
          <cell r="A1086" t="str">
            <v>02-005-35</v>
          </cell>
          <cell r="B1086" t="str">
            <v>02-005</v>
          </cell>
          <cell r="C1086" t="str">
            <v>Девочки из Эквестрии. Раскраска. Волшебные витражи</v>
          </cell>
          <cell r="D1086"/>
          <cell r="E1086" t="str">
            <v>АСТ</v>
          </cell>
          <cell r="F1086" t="str">
            <v>Девочки из Эквестрии. Энциклопедии и книги для фанатов</v>
          </cell>
          <cell r="G1086">
            <v>2018</v>
          </cell>
          <cell r="H1086" t="str">
            <v>Мягкая обложка</v>
          </cell>
          <cell r="I1086">
            <v>1020</v>
          </cell>
          <cell r="J1086" t="str">
            <v>Детская лит-ра</v>
          </cell>
          <cell r="K1086" t="str">
            <v>Раскраски</v>
          </cell>
        </row>
        <row r="1087">
          <cell r="A1087" t="str">
            <v>02-005-36</v>
          </cell>
          <cell r="B1087" t="str">
            <v>02-005</v>
          </cell>
          <cell r="C1087" t="str">
            <v>Суперраскраска N 1816 "Малышарики"</v>
          </cell>
          <cell r="D1087"/>
          <cell r="E1087" t="str">
            <v>Эгмонт</v>
          </cell>
          <cell r="F1087" t="str">
            <v>Суперраскраска</v>
          </cell>
          <cell r="G1087">
            <v>2018</v>
          </cell>
          <cell r="H1087" t="str">
            <v>Мягкая обложка</v>
          </cell>
          <cell r="I1087">
            <v>1190</v>
          </cell>
          <cell r="J1087" t="str">
            <v>Детская лит-ра</v>
          </cell>
          <cell r="K1087" t="str">
            <v>Раскраски</v>
          </cell>
        </row>
        <row r="1088">
          <cell r="A1088" t="str">
            <v>02-005-37</v>
          </cell>
          <cell r="B1088" t="str">
            <v>02-005</v>
          </cell>
          <cell r="C1088" t="str">
            <v>Наклей и раскрась для самых маленьких N 1816 "Малышарики"</v>
          </cell>
          <cell r="D1088"/>
          <cell r="E1088" t="str">
            <v>Эгмонт</v>
          </cell>
          <cell r="F1088" t="str">
            <v>Наклей и раскрась для самых маленьких</v>
          </cell>
          <cell r="G1088">
            <v>2018</v>
          </cell>
          <cell r="H1088" t="str">
            <v>Мягкая обложка</v>
          </cell>
          <cell r="I1088">
            <v>950</v>
          </cell>
          <cell r="J1088" t="str">
            <v>Детская лит-ра</v>
          </cell>
          <cell r="K1088" t="str">
            <v>Раскраски</v>
          </cell>
        </row>
        <row r="1089">
          <cell r="A1089" t="str">
            <v>02-005-38</v>
          </cell>
          <cell r="B1089" t="str">
            <v>02-005</v>
          </cell>
          <cell r="C1089" t="str">
            <v>Классная раскраска N 1824 "Щенячий патруль"</v>
          </cell>
          <cell r="D1089"/>
          <cell r="E1089" t="str">
            <v>Эгмонт</v>
          </cell>
          <cell r="F1089" t="str">
            <v>Классная раскраска</v>
          </cell>
          <cell r="G1089">
            <v>2018</v>
          </cell>
          <cell r="H1089" t="str">
            <v>Мягкая обложка</v>
          </cell>
          <cell r="I1089">
            <v>550</v>
          </cell>
          <cell r="J1089" t="str">
            <v>Детская лит-ра</v>
          </cell>
          <cell r="K1089" t="str">
            <v>Раскраски</v>
          </cell>
        </row>
        <row r="1090">
          <cell r="A1090" t="str">
            <v>02-005-39</v>
          </cell>
          <cell r="B1090" t="str">
            <v>02-005</v>
          </cell>
          <cell r="C1090" t="str">
            <v>Пальчиковая раскраска N 1803 "Малышарики"</v>
          </cell>
          <cell r="D1090"/>
          <cell r="E1090" t="str">
            <v>Эгмонт</v>
          </cell>
          <cell r="F1090" t="str">
            <v>Пальчиковая раскраска</v>
          </cell>
          <cell r="G1090">
            <v>2018</v>
          </cell>
          <cell r="H1090" t="str">
            <v>Мягкая обложка</v>
          </cell>
          <cell r="I1090">
            <v>480</v>
          </cell>
          <cell r="J1090" t="str">
            <v>Детская лит-ра</v>
          </cell>
          <cell r="K1090" t="str">
            <v>Раскраски</v>
          </cell>
        </row>
        <row r="1091">
          <cell r="A1091" t="str">
            <v>02-005-40</v>
          </cell>
          <cell r="B1091" t="str">
            <v>02-005</v>
          </cell>
          <cell r="C1091" t="str">
            <v>Пальчиковая раскраска N 1810 "Щенячий патруль"</v>
          </cell>
          <cell r="D1091"/>
          <cell r="E1091" t="str">
            <v>Эгмонт</v>
          </cell>
          <cell r="F1091" t="str">
            <v>Пальчиковая раскраска</v>
          </cell>
          <cell r="G1091">
            <v>2018</v>
          </cell>
          <cell r="H1091" t="str">
            <v>Мягкая обложка</v>
          </cell>
          <cell r="I1091">
            <v>480</v>
          </cell>
          <cell r="J1091" t="str">
            <v>Детская лит-ра</v>
          </cell>
          <cell r="K1091" t="str">
            <v>Раскраски</v>
          </cell>
        </row>
        <row r="1092">
          <cell r="A1092" t="str">
            <v>02-005-41</v>
          </cell>
          <cell r="B1092" t="str">
            <v>02-005</v>
          </cell>
          <cell r="C1092" t="str">
            <v>Я люблю раскрашивать единорогов</v>
          </cell>
          <cell r="D1092"/>
          <cell r="E1092" t="str">
            <v>Эксмо</v>
          </cell>
          <cell r="F1092" t="str">
            <v>Я люблю единорогов</v>
          </cell>
          <cell r="G1092">
            <v>2018</v>
          </cell>
          <cell r="H1092" t="str">
            <v>Мягкая обложка</v>
          </cell>
          <cell r="I1092">
            <v>1290</v>
          </cell>
          <cell r="J1092" t="str">
            <v>Детская лит-ра</v>
          </cell>
          <cell r="K1092" t="str">
            <v>Раскраски</v>
          </cell>
        </row>
        <row r="1093">
          <cell r="A1093" t="str">
            <v>02-006-01</v>
          </cell>
          <cell r="B1093" t="str">
            <v>02-006</v>
          </cell>
          <cell r="C1093" t="str">
            <v xml:space="preserve">Чехов А. П.: Чайка. Вишневый сад </v>
          </cell>
          <cell r="D1093" t="str">
            <v>Чехов А. П.</v>
          </cell>
          <cell r="E1093" t="str">
            <v>Азбука</v>
          </cell>
          <cell r="F1093" t="str">
            <v>Азбука - классика. Школьная библиотека</v>
          </cell>
          <cell r="G1093">
            <v>2015</v>
          </cell>
          <cell r="H1093" t="str">
            <v>Твердая обложка</v>
          </cell>
          <cell r="I1093">
            <v>1015</v>
          </cell>
          <cell r="J1093" t="str">
            <v>Детская лит-ра</v>
          </cell>
          <cell r="K1093" t="str">
            <v>Азбуки и буквари</v>
          </cell>
        </row>
        <row r="1094">
          <cell r="A1094" t="str">
            <v>02-006-02</v>
          </cell>
          <cell r="B1094" t="str">
            <v>02-006</v>
          </cell>
          <cell r="C1094" t="str">
            <v xml:space="preserve">Жукова О. С.: АЗБУКА. Учим и пишем буквы </v>
          </cell>
          <cell r="D1094" t="str">
            <v>Жукова О. С.</v>
          </cell>
          <cell r="E1094" t="str">
            <v>АСТ</v>
          </cell>
          <cell r="F1094" t="str">
            <v>Прописи с прозрачными страницами</v>
          </cell>
          <cell r="G1094">
            <v>2015</v>
          </cell>
          <cell r="H1094" t="str">
            <v>Мягкая обложка</v>
          </cell>
          <cell r="I1094">
            <v>575</v>
          </cell>
          <cell r="J1094" t="str">
            <v>Детская лит-ра</v>
          </cell>
          <cell r="K1094" t="str">
            <v>Азбуки и буквари</v>
          </cell>
        </row>
        <row r="1095">
          <cell r="A1095" t="str">
            <v>02-006-03</v>
          </cell>
          <cell r="B1095" t="str">
            <v>02-006</v>
          </cell>
          <cell r="C1095" t="str">
            <v>Азбука</v>
          </cell>
          <cell r="D1095"/>
          <cell r="E1095" t="str">
            <v>Росмэн</v>
          </cell>
          <cell r="F1095" t="str">
            <v>Все-все-все для малышей</v>
          </cell>
          <cell r="G1095">
            <v>2015</v>
          </cell>
          <cell r="H1095" t="str">
            <v>Картон</v>
          </cell>
          <cell r="I1095">
            <v>435</v>
          </cell>
          <cell r="J1095" t="str">
            <v>Детская лит-ра</v>
          </cell>
          <cell r="K1095" t="str">
            <v>Азбуки и буквари</v>
          </cell>
        </row>
        <row r="1096">
          <cell r="A1096" t="str">
            <v>02-006-04</v>
          </cell>
          <cell r="B1096" t="str">
            <v>02-006</v>
          </cell>
          <cell r="C1096" t="str">
            <v>Мальцева И.: Азбука-узнавайка</v>
          </cell>
          <cell r="D1096" t="str">
            <v>Мальцева И.</v>
          </cell>
          <cell r="E1096" t="str">
            <v>Клевер</v>
          </cell>
          <cell r="F1096" t="str">
            <v>Компакт-технологии для одаренных малышей</v>
          </cell>
          <cell r="G1096">
            <v>2014</v>
          </cell>
          <cell r="H1096" t="str">
            <v>Мягкая обложка</v>
          </cell>
          <cell r="I1096">
            <v>1580</v>
          </cell>
          <cell r="J1096" t="str">
            <v>Детская лит-ра</v>
          </cell>
          <cell r="K1096" t="str">
            <v>Азбуки и буквари</v>
          </cell>
        </row>
        <row r="1097">
          <cell r="A1097" t="str">
            <v>02-006-05</v>
          </cell>
          <cell r="B1097" t="str">
            <v>02-006</v>
          </cell>
          <cell r="C1097" t="str">
            <v xml:space="preserve">Степанов В. : Буквы. Азбука. Считалки Книжная карусель </v>
          </cell>
          <cell r="D1097" t="str">
            <v>Степанов А.</v>
          </cell>
          <cell r="E1097" t="str">
            <v>Азбука</v>
          </cell>
          <cell r="F1097" t="str">
            <v>Книжная карусель</v>
          </cell>
          <cell r="G1097">
            <v>2014</v>
          </cell>
          <cell r="H1097" t="str">
            <v>Твердая обложка</v>
          </cell>
          <cell r="I1097">
            <v>1540</v>
          </cell>
          <cell r="J1097" t="str">
            <v>Детская лит-ра</v>
          </cell>
          <cell r="K1097" t="str">
            <v>Азбуки и буквари</v>
          </cell>
        </row>
        <row r="1098">
          <cell r="A1098" t="str">
            <v>02-006-06</v>
          </cell>
          <cell r="B1098" t="str">
            <v>02-006</v>
          </cell>
          <cell r="C1098" t="str">
            <v>Жукова Н. : Первая после Букваря книга для чтения.</v>
          </cell>
          <cell r="D1098" t="str">
            <v>Жукова Н.</v>
          </cell>
          <cell r="E1098" t="str">
            <v>Эксмо</v>
          </cell>
          <cell r="F1098" t="str">
            <v>Надежда Жукова</v>
          </cell>
          <cell r="G1098">
            <v>2012</v>
          </cell>
          <cell r="H1098" t="str">
            <v>Твердая обложка</v>
          </cell>
          <cell r="I1098">
            <v>2020</v>
          </cell>
          <cell r="J1098" t="str">
            <v>Детская лит-ра</v>
          </cell>
          <cell r="K1098" t="str">
            <v>Азбуки и буквари</v>
          </cell>
        </row>
        <row r="1099">
          <cell r="A1099" t="str">
            <v>02-006-07</v>
          </cell>
          <cell r="B1099" t="str">
            <v>02-006</v>
          </cell>
          <cell r="C1099" t="str">
            <v>Жукова Н.: Букварь</v>
          </cell>
          <cell r="D1099" t="str">
            <v>Жукова Н. С.</v>
          </cell>
          <cell r="E1099" t="str">
            <v>Эксмо</v>
          </cell>
          <cell r="F1099" t="str">
            <v>Надежда Жукова</v>
          </cell>
          <cell r="G1099">
            <v>2012</v>
          </cell>
          <cell r="H1099" t="str">
            <v>Твердая обложка</v>
          </cell>
          <cell r="I1099">
            <v>1590</v>
          </cell>
          <cell r="J1099" t="str">
            <v>Детская лит-ра</v>
          </cell>
          <cell r="K1099" t="str">
            <v>Азбуки и буквари</v>
          </cell>
        </row>
        <row r="1100">
          <cell r="A1100" t="str">
            <v>02-006-08</v>
          </cell>
          <cell r="B1100" t="str">
            <v>02-006</v>
          </cell>
          <cell r="C1100" t="str">
            <v>Жукова Н. : Букварь. (мини)</v>
          </cell>
          <cell r="D1100" t="str">
            <v>Жукова Н. С.</v>
          </cell>
          <cell r="E1100" t="str">
            <v>Эксмо</v>
          </cell>
          <cell r="F1100" t="str">
            <v>Надежда Жукова</v>
          </cell>
          <cell r="G1100">
            <v>2011</v>
          </cell>
          <cell r="H1100" t="str">
            <v>Твердая обложка</v>
          </cell>
          <cell r="I1100">
            <v>1290</v>
          </cell>
          <cell r="J1100" t="str">
            <v>Детская лит-ра</v>
          </cell>
          <cell r="K1100" t="str">
            <v>Азбуки и буквари</v>
          </cell>
        </row>
        <row r="1101">
          <cell r="A1101" t="str">
            <v>02-006-09</v>
          </cell>
          <cell r="B1101" t="str">
            <v>02-006</v>
          </cell>
          <cell r="C1101" t="str">
            <v>Жукова О.С.: Азбука развивающих игр (коробка)</v>
          </cell>
          <cell r="D1101" t="str">
            <v>Олеся Жукова</v>
          </cell>
          <cell r="E1101" t="str">
            <v>АСТ</v>
          </cell>
          <cell r="F1101"/>
          <cell r="G1101">
            <v>2015</v>
          </cell>
          <cell r="H1101" t="str">
            <v>Мягкая обложка</v>
          </cell>
          <cell r="I1101">
            <v>5300</v>
          </cell>
          <cell r="J1101" t="str">
            <v>Детская лит-ра</v>
          </cell>
          <cell r="K1101" t="str">
            <v>Азбуки и буквари</v>
          </cell>
        </row>
        <row r="1102">
          <cell r="A1102" t="str">
            <v>02-006-10</v>
          </cell>
          <cell r="B1102" t="str">
            <v>02-006</v>
          </cell>
          <cell r="C1102" t="str">
            <v>Дмитриева В.Г.: Азбука с разрезными карточками</v>
          </cell>
          <cell r="D1102" t="str">
            <v>Дмитриева В.</v>
          </cell>
          <cell r="E1102" t="str">
            <v>АСТ</v>
          </cell>
          <cell r="F1102"/>
          <cell r="G1102">
            <v>2017</v>
          </cell>
          <cell r="H1102" t="str">
            <v>Мягкая обложка</v>
          </cell>
          <cell r="I1102">
            <v>1900</v>
          </cell>
          <cell r="J1102" t="str">
            <v>Детская лит-ра</v>
          </cell>
          <cell r="K1102" t="str">
            <v>Азбуки и буквари</v>
          </cell>
        </row>
        <row r="1103">
          <cell r="A1103" t="str">
            <v>02-006-11</v>
          </cell>
          <cell r="B1103" t="str">
            <v>02-006</v>
          </cell>
          <cell r="C1103" t="str">
            <v xml:space="preserve">Емельянова С.В., Куршева Ю.Н., Горбунова И.В.: Все обучающие плакаты под одной обложкой. От азбуки до таблицы умножения </v>
          </cell>
          <cell r="D1103" t="str">
            <v xml:space="preserve">Емельянова С.В., Куршева Ю.Н. </v>
          </cell>
          <cell r="E1103" t="str">
            <v>АСТ</v>
          </cell>
          <cell r="F1103"/>
          <cell r="G1103">
            <v>2019</v>
          </cell>
          <cell r="H1103" t="str">
            <v>Мягкая обложка</v>
          </cell>
          <cell r="I1103">
            <v>1400</v>
          </cell>
          <cell r="J1103" t="str">
            <v>Детская лит-ра</v>
          </cell>
          <cell r="K1103" t="str">
            <v>Азбуки и буквари</v>
          </cell>
        </row>
        <row r="1104">
          <cell r="A1104" t="str">
            <v>02-006-12</v>
          </cell>
          <cell r="B1104" t="str">
            <v>02-006</v>
          </cell>
          <cell r="C1104" t="str">
            <v>Котятова Н. И.: Азбука для девочек (ВВВМ) (рос)</v>
          </cell>
          <cell r="D1104" t="str">
            <v>Котятова Н. И.</v>
          </cell>
          <cell r="E1104" t="str">
            <v>Росмэн</v>
          </cell>
          <cell r="F1104"/>
          <cell r="G1104">
            <v>2017</v>
          </cell>
          <cell r="H1104" t="str">
            <v>Картон</v>
          </cell>
          <cell r="I1104">
            <v>600</v>
          </cell>
          <cell r="J1104" t="str">
            <v>Детская лит-ра</v>
          </cell>
          <cell r="K1104" t="str">
            <v>Азбуки и буквари</v>
          </cell>
        </row>
        <row r="1105">
          <cell r="A1105" t="str">
            <v>02-006-13</v>
          </cell>
          <cell r="B1105" t="str">
            <v>02-006</v>
          </cell>
          <cell r="C1105" t="str">
            <v>Горбушин О.: Букварь</v>
          </cell>
          <cell r="D1105" t="str">
            <v>Горбушин О.</v>
          </cell>
          <cell r="E1105" t="str">
            <v>Самовар</v>
          </cell>
          <cell r="F1105"/>
          <cell r="G1105">
            <v>2015</v>
          </cell>
          <cell r="H1105" t="str">
            <v>Твердая обложка</v>
          </cell>
          <cell r="I1105">
            <v>1600</v>
          </cell>
          <cell r="J1105" t="str">
            <v>Детская лит-ра</v>
          </cell>
          <cell r="K1105" t="str">
            <v>Азбуки и буквари</v>
          </cell>
        </row>
        <row r="1106">
          <cell r="A1106" t="str">
            <v>02-006-14</v>
          </cell>
          <cell r="B1106" t="str">
            <v>02-006</v>
          </cell>
          <cell r="C1106" t="str">
            <v xml:space="preserve">ЛОГОПЕДИЧЕСКИЙ БУКВАРЬ. М.А. ЖУКОВА. (СЕРИЯ: БУКВАРЬ)ТВЕРДЫЙ ПЕРЕПЛЕТ. в кор.12шт </v>
          </cell>
          <cell r="D1106"/>
          <cell r="E1106" t="str">
            <v>С-Трейд</v>
          </cell>
          <cell r="F1106"/>
          <cell r="G1106">
            <v>2017</v>
          </cell>
          <cell r="H1106" t="str">
            <v>Твердая обложка</v>
          </cell>
          <cell r="I1106">
            <v>2200</v>
          </cell>
          <cell r="J1106" t="str">
            <v>Детская лит-ра</v>
          </cell>
          <cell r="K1106" t="str">
            <v>Азбуки и буквари</v>
          </cell>
        </row>
        <row r="1107">
          <cell r="A1107" t="str">
            <v>02-006-15</v>
          </cell>
          <cell r="B1107" t="str">
            <v>02-006</v>
          </cell>
          <cell r="C1107" t="str">
            <v xml:space="preserve">Жукова О.С.: Азбука. Учим буквы </v>
          </cell>
          <cell r="D1107" t="str">
            <v>Жукова О.С.</v>
          </cell>
          <cell r="E1107" t="str">
            <v>АСТ</v>
          </cell>
          <cell r="F1107" t="str">
            <v>Первые уроки малыша</v>
          </cell>
          <cell r="G1107">
            <v>2018</v>
          </cell>
          <cell r="H1107" t="str">
            <v>Мягкая обложка</v>
          </cell>
          <cell r="I1107">
            <v>1100</v>
          </cell>
          <cell r="J1107" t="str">
            <v>Детская лит-ра</v>
          </cell>
          <cell r="K1107" t="str">
            <v>Азбуки и буквари</v>
          </cell>
        </row>
        <row r="1108">
          <cell r="A1108" t="str">
            <v>02-006-16</v>
          </cell>
          <cell r="B1108" t="str">
            <v>02-006</v>
          </cell>
          <cell r="C1108" t="str">
            <v>Беслик А.А.: Морская азбука</v>
          </cell>
          <cell r="D1108" t="str">
            <v>Беслик А.</v>
          </cell>
          <cell r="E1108" t="str">
            <v>Астрель</v>
          </cell>
          <cell r="F1108"/>
          <cell r="G1108">
            <v>2013</v>
          </cell>
          <cell r="H1108" t="str">
            <v>Мягкая обложка</v>
          </cell>
          <cell r="I1108">
            <v>1900</v>
          </cell>
          <cell r="J1108" t="str">
            <v>Детская лит-ра</v>
          </cell>
          <cell r="K1108" t="str">
            <v>Азбуки и буквари</v>
          </cell>
        </row>
        <row r="1109">
          <cell r="A1109" t="str">
            <v>02-006-17</v>
          </cell>
          <cell r="B1109" t="str">
            <v>02-006</v>
          </cell>
          <cell r="C1109" t="str">
            <v>Маршак С.Я.: Азбука в стихах и картинках</v>
          </cell>
          <cell r="D1109" t="str">
            <v xml:space="preserve">Барто А. Л., Маршак С. Я., Михалков С. В., Успенский Э. Н. </v>
          </cell>
          <cell r="E1109" t="str">
            <v>АСТ</v>
          </cell>
          <cell r="F1109"/>
          <cell r="G1109">
            <v>2018</v>
          </cell>
          <cell r="H1109" t="str">
            <v>Картон</v>
          </cell>
          <cell r="I1109">
            <v>3500</v>
          </cell>
          <cell r="J1109" t="str">
            <v>Детская лит-ра</v>
          </cell>
          <cell r="K1109" t="str">
            <v>Азбуки и буквари</v>
          </cell>
        </row>
        <row r="1110">
          <cell r="A1110" t="str">
            <v>02-006-18</v>
          </cell>
          <cell r="B1110" t="str">
            <v>02-006</v>
          </cell>
          <cell r="C1110" t="str">
            <v>Матюшкина К.: Азбука</v>
          </cell>
          <cell r="D1110" t="str">
            <v>Катя Матюшкина</v>
          </cell>
          <cell r="E1110" t="str">
            <v>АСТ</v>
          </cell>
          <cell r="F1110"/>
          <cell r="G1110">
            <v>2017</v>
          </cell>
          <cell r="H1110" t="str">
            <v>Твердая обложка</v>
          </cell>
          <cell r="I1110">
            <v>7200</v>
          </cell>
          <cell r="J1110" t="str">
            <v>Детская лит-ра</v>
          </cell>
          <cell r="K1110" t="str">
            <v>Азбуки и буквари</v>
          </cell>
        </row>
        <row r="1111">
          <cell r="A1111" t="str">
            <v>02-006-19</v>
          </cell>
          <cell r="B1111" t="str">
            <v>02-006</v>
          </cell>
          <cell r="C1111" t="str">
            <v xml:space="preserve">Дмитриева В.Г.: Азбука. Печатные буквы </v>
          </cell>
          <cell r="D1111" t="str">
            <v>Дмитриева В. Г.</v>
          </cell>
          <cell r="E1111" t="str">
            <v>АСТ</v>
          </cell>
          <cell r="F1111"/>
          <cell r="G1111">
            <v>2018</v>
          </cell>
          <cell r="H1111" t="str">
            <v>Мягкая обложка</v>
          </cell>
          <cell r="I1111">
            <v>800</v>
          </cell>
          <cell r="J1111" t="str">
            <v>Детская лит-ра</v>
          </cell>
          <cell r="K1111" t="str">
            <v>Азбуки и буквари</v>
          </cell>
        </row>
        <row r="1112">
          <cell r="A1112" t="str">
            <v>02-006-20</v>
          </cell>
          <cell r="B1112" t="str">
            <v>02-006</v>
          </cell>
          <cell r="C1112" t="str">
            <v xml:space="preserve">Горбунова И.В., Глотова М.Д.: Азбука для малышей </v>
          </cell>
          <cell r="D1112" t="str">
            <v xml:space="preserve">Глотова М. Д., Горбунова И. В. </v>
          </cell>
          <cell r="E1112" t="str">
            <v>АСТ</v>
          </cell>
          <cell r="F1112" t="str">
            <v>Подумай! Найди! Раскрась!</v>
          </cell>
          <cell r="G1112">
            <v>2018</v>
          </cell>
          <cell r="H1112" t="str">
            <v>Мягкая обложка</v>
          </cell>
          <cell r="I1112">
            <v>1200</v>
          </cell>
          <cell r="J1112" t="str">
            <v>Детская лит-ра</v>
          </cell>
          <cell r="K1112" t="str">
            <v>Азбуки и буквари</v>
          </cell>
        </row>
        <row r="1113">
          <cell r="A1113" t="str">
            <v>02-006-21</v>
          </cell>
          <cell r="B1113" t="str">
            <v>02-006</v>
          </cell>
          <cell r="C1113" t="str">
            <v>Новиковская О.А.: Букварь с логопедическими упражнениями</v>
          </cell>
          <cell r="D1113" t="str">
            <v>Новиковская О.А.</v>
          </cell>
          <cell r="E1113" t="str">
            <v>АСТ</v>
          </cell>
          <cell r="F1113"/>
          <cell r="G1113">
            <v>2019</v>
          </cell>
          <cell r="H1113" t="str">
            <v>Твердая обложка</v>
          </cell>
          <cell r="I1113">
            <v>2100</v>
          </cell>
          <cell r="J1113" t="str">
            <v>Детская лит-ра</v>
          </cell>
          <cell r="K1113" t="str">
            <v>Азбуки и буквари</v>
          </cell>
        </row>
        <row r="1114">
          <cell r="A1114" t="str">
            <v>02-006-22</v>
          </cell>
          <cell r="B1114" t="str">
            <v>02-006</v>
          </cell>
          <cell r="C1114" t="str">
            <v>Маша и Медведь. Азбука (книга-викторина с ручкой "да-нет")</v>
          </cell>
          <cell r="D1114" t="str">
            <v>Кузовков О.</v>
          </cell>
          <cell r="E1114" t="str">
            <v>Умка</v>
          </cell>
          <cell r="F1114"/>
          <cell r="G1114">
            <v>2013</v>
          </cell>
          <cell r="H1114" t="str">
            <v>Картон</v>
          </cell>
          <cell r="I1114">
            <v>9200</v>
          </cell>
          <cell r="J1114" t="str">
            <v>Детская лит-ра</v>
          </cell>
          <cell r="K1114" t="str">
            <v>Азбуки и буквари</v>
          </cell>
        </row>
        <row r="1115">
          <cell r="A1115" t="str">
            <v>02-006-23</v>
          </cell>
          <cell r="B1115" t="str">
            <v>02-006</v>
          </cell>
          <cell r="C1115" t="str">
            <v>Жукова Н.С.: Букварь (по СанПин)</v>
          </cell>
          <cell r="D1115" t="str">
            <v>Жукова Н.С.</v>
          </cell>
          <cell r="E1115" t="str">
            <v>Эксмо</v>
          </cell>
          <cell r="F1115"/>
          <cell r="G1115">
            <v>2019</v>
          </cell>
          <cell r="H1115" t="str">
            <v>Твердая обложка</v>
          </cell>
          <cell r="I1115">
            <v>2500</v>
          </cell>
          <cell r="J1115" t="str">
            <v>Детская лит-ра</v>
          </cell>
          <cell r="K1115" t="str">
            <v>Азбуки и буквари</v>
          </cell>
        </row>
        <row r="1116">
          <cell r="A1116" t="str">
            <v>02-006-24</v>
          </cell>
          <cell r="B1116" t="str">
            <v>02-006</v>
          </cell>
          <cell r="C1116" t="str">
            <v xml:space="preserve">Дмитриева В.Г., Двинина Л.В.: Азбука в картинках </v>
          </cell>
          <cell r="D1116" t="str">
            <v xml:space="preserve">Двинина Л. В., Дмитриева В. Г. </v>
          </cell>
          <cell r="E1116" t="str">
            <v>Малыш</v>
          </cell>
          <cell r="F1116"/>
          <cell r="G1116">
            <v>2018</v>
          </cell>
          <cell r="H1116" t="str">
            <v>Мягкая обложка</v>
          </cell>
          <cell r="I1116">
            <v>900</v>
          </cell>
          <cell r="J1116" t="str">
            <v>Детская лит-ра</v>
          </cell>
          <cell r="K1116" t="str">
            <v>Азбуки и буквари</v>
          </cell>
        </row>
        <row r="1117">
          <cell r="A1117" t="str">
            <v>02-006-25</v>
          </cell>
          <cell r="B1117" t="str">
            <v>02-006</v>
          </cell>
          <cell r="C1117" t="str">
            <v>Ваш малыш от рождения до года. Азбука здоровья</v>
          </cell>
          <cell r="D1117"/>
          <cell r="E1117" t="str">
            <v>АСТ</v>
          </cell>
          <cell r="F1117"/>
          <cell r="G1117">
            <v>2014</v>
          </cell>
          <cell r="H1117" t="str">
            <v>Твердая обложка</v>
          </cell>
          <cell r="I1117">
            <v>4200</v>
          </cell>
          <cell r="J1117" t="str">
            <v>Детская лит-ра</v>
          </cell>
          <cell r="K1117" t="str">
            <v>Азбуки и буквари</v>
          </cell>
        </row>
        <row r="1118">
          <cell r="A1118" t="str">
            <v>02-006-26</v>
          </cell>
          <cell r="B1118" t="str">
            <v>02-006</v>
          </cell>
          <cell r="C1118" t="str">
            <v xml:space="preserve">Глотова В.Ю., Граблевская О.В.: Азбука. Большой альбом раскрасок </v>
          </cell>
          <cell r="D1118" t="str">
            <v>Глотова В., Граблевская О.</v>
          </cell>
          <cell r="E1118" t="str">
            <v>АСТ</v>
          </cell>
          <cell r="F1118"/>
          <cell r="G1118">
            <v>2015</v>
          </cell>
          <cell r="H1118" t="str">
            <v>Мягкая обложка</v>
          </cell>
          <cell r="I1118">
            <v>1100</v>
          </cell>
          <cell r="J1118" t="str">
            <v>Детская лит-ра</v>
          </cell>
          <cell r="K1118" t="str">
            <v>Азбуки и буквари</v>
          </cell>
        </row>
        <row r="1119">
          <cell r="A1119" t="str">
            <v>02-006-27</v>
          </cell>
          <cell r="B1119" t="str">
            <v>02-006</v>
          </cell>
          <cell r="C1119" t="str">
            <v xml:space="preserve">АЗБУКА МУЛЬТЯШЕК. БИБЛИОТЕКА ДЕТСКОГО САДА. ФОРМАТ: 165Х215 ММ. ОБЪЕМ: 48 СТР. в кор.30шт </v>
          </cell>
          <cell r="D1119"/>
          <cell r="E1119" t="str">
            <v>Умка</v>
          </cell>
          <cell r="F1119"/>
          <cell r="G1119">
            <v>2016</v>
          </cell>
          <cell r="H1119" t="str">
            <v>Твердая обложка</v>
          </cell>
          <cell r="I1119">
            <v>1100</v>
          </cell>
          <cell r="J1119" t="str">
            <v>Детская лит-ра</v>
          </cell>
          <cell r="K1119" t="str">
            <v>Азбуки и буквари</v>
          </cell>
        </row>
        <row r="1120">
          <cell r="A1120" t="str">
            <v>02-006-28</v>
          </cell>
          <cell r="B1120" t="str">
            <v>02-006</v>
          </cell>
          <cell r="C1120" t="str">
            <v>Маршак С.Я.: Азбука в стихах и картинках</v>
          </cell>
          <cell r="D1120" t="str">
            <v xml:space="preserve">Барто А. Л., Маршак С. Я., Михалков С. В., Успенский Э. Н. </v>
          </cell>
          <cell r="E1120" t="str">
            <v>АСТ</v>
          </cell>
          <cell r="F1120" t="str">
            <v>Первое чтение в картинках</v>
          </cell>
          <cell r="G1120">
            <v>2018</v>
          </cell>
          <cell r="H1120" t="str">
            <v>Мягкая обложка</v>
          </cell>
          <cell r="I1120">
            <v>600</v>
          </cell>
          <cell r="J1120" t="str">
            <v>Детская лит-ра</v>
          </cell>
          <cell r="K1120" t="str">
            <v>Азбуки и буквари</v>
          </cell>
        </row>
        <row r="1121">
          <cell r="A1121" t="str">
            <v>02-006-29</v>
          </cell>
          <cell r="B1121" t="str">
            <v>02-006</v>
          </cell>
          <cell r="C1121" t="str">
            <v>Маршак С.Я., Заходер Б.В., Карганова Е.Г.: Все самые лучшие азбуки</v>
          </cell>
          <cell r="D1121" t="str">
            <v xml:space="preserve">Заходер Б., Карганова Е. Г., Маршак С. Я., Михалков С. В., Орлова А., Синявский П. А. </v>
          </cell>
          <cell r="E1121"/>
          <cell r="F1121"/>
          <cell r="G1121"/>
          <cell r="H1121"/>
          <cell r="I1121">
            <v>3300</v>
          </cell>
          <cell r="J1121" t="str">
            <v>Детская лит-ра</v>
          </cell>
          <cell r="K1121" t="str">
            <v>Азбуки и буквари</v>
          </cell>
        </row>
        <row r="1122">
          <cell r="A1122" t="str">
            <v>02-007-01</v>
          </cell>
          <cell r="B1122" t="str">
            <v>02-007</v>
          </cell>
          <cell r="C1122" t="str">
            <v>Краткая история динозавров</v>
          </cell>
          <cell r="D1122"/>
          <cell r="E1122" t="str">
            <v>АСТ</v>
          </cell>
          <cell r="F1122" t="str">
            <v>Краткая история всего</v>
          </cell>
          <cell r="G1122">
            <v>2019</v>
          </cell>
          <cell r="H1122" t="str">
            <v>Твердая обложка</v>
          </cell>
          <cell r="I1122">
            <v>2280</v>
          </cell>
          <cell r="J1122" t="str">
            <v>Детская лит-ра</v>
          </cell>
          <cell r="K1122" t="str">
            <v>Детские энциклопедии</v>
          </cell>
        </row>
        <row r="1123">
          <cell r="A1123" t="str">
            <v>02-007-02</v>
          </cell>
          <cell r="B1123" t="str">
            <v>02-007</v>
          </cell>
          <cell r="C1123" t="str">
            <v xml:space="preserve">Асонсо Х., Пол Г.: Юрский период. Динозавры и другие доисторические животные </v>
          </cell>
          <cell r="D1123" t="str">
            <v>Асонсо Х., Пол Г.</v>
          </cell>
          <cell r="E1123" t="str">
            <v>Эксмо</v>
          </cell>
          <cell r="F1123" t="str">
            <v>Энциклопедия натуралиста</v>
          </cell>
          <cell r="G1123">
            <v>2019</v>
          </cell>
          <cell r="H1123" t="str">
            <v>Твердая обложка</v>
          </cell>
          <cell r="I1123">
            <v>3790</v>
          </cell>
          <cell r="J1123" t="str">
            <v>Детская лит-ра</v>
          </cell>
          <cell r="K1123" t="str">
            <v>Детские энциклопедии</v>
          </cell>
        </row>
        <row r="1124">
          <cell r="A1124" t="str">
            <v>02-007-03</v>
          </cell>
          <cell r="B1124" t="str">
            <v>02-007</v>
          </cell>
          <cell r="C1124" t="str">
            <v xml:space="preserve">Асонсо Х., Пол Г.: Меловой период. Динозавры и другие доисторические животные </v>
          </cell>
          <cell r="D1124" t="str">
            <v>Асонсо Х., Пол Г.</v>
          </cell>
          <cell r="E1124" t="str">
            <v>Эксмо</v>
          </cell>
          <cell r="F1124" t="str">
            <v>Энциклопедия натуралиста</v>
          </cell>
          <cell r="G1124">
            <v>2019</v>
          </cell>
          <cell r="H1124" t="str">
            <v>Твердая обложка</v>
          </cell>
          <cell r="I1124">
            <v>3790</v>
          </cell>
          <cell r="J1124" t="str">
            <v>Детская лит-ра</v>
          </cell>
          <cell r="K1124" t="str">
            <v>Детские энциклопедии</v>
          </cell>
        </row>
        <row r="1125">
          <cell r="A1125" t="str">
            <v>02-007-04</v>
          </cell>
          <cell r="B1125" t="str">
            <v>02-007</v>
          </cell>
          <cell r="C1125" t="str">
            <v>Усова И. В.: В мире динозавров. Книжка с окошками</v>
          </cell>
          <cell r="D1125" t="str">
            <v>Усова И. В.</v>
          </cell>
          <cell r="E1125" t="str">
            <v>АСТ</v>
          </cell>
          <cell r="F1125" t="str">
            <v>Энциклопедия с окошками</v>
          </cell>
          <cell r="G1125">
            <v>2019</v>
          </cell>
          <cell r="H1125" t="str">
            <v>Твердая обложка</v>
          </cell>
          <cell r="I1125">
            <v>6155</v>
          </cell>
          <cell r="J1125" t="str">
            <v>Детская лит-ра</v>
          </cell>
          <cell r="K1125" t="str">
            <v>Детские энциклопедии</v>
          </cell>
        </row>
        <row r="1126">
          <cell r="A1126" t="str">
            <v>02-007-05</v>
          </cell>
          <cell r="B1126" t="str">
            <v>02-007</v>
          </cell>
          <cell r="C1126" t="str">
            <v>Франко К.: Почему? 100 вопросов и ответов в картинках</v>
          </cell>
          <cell r="D1126" t="str">
            <v>Франко К.</v>
          </cell>
          <cell r="E1126" t="str">
            <v>Махаон</v>
          </cell>
          <cell r="F1126" t="str">
            <v>Твоя первая энциклопедия</v>
          </cell>
          <cell r="G1126">
            <v>2019</v>
          </cell>
          <cell r="H1126" t="str">
            <v>Твердая обложка</v>
          </cell>
          <cell r="I1126">
            <v>2195</v>
          </cell>
          <cell r="J1126" t="str">
            <v>Детская лит-ра</v>
          </cell>
          <cell r="K1126" t="str">
            <v>Детские энциклопедии</v>
          </cell>
        </row>
        <row r="1127">
          <cell r="A1127" t="str">
            <v>02-007-06</v>
          </cell>
          <cell r="B1127" t="str">
            <v>02-007</v>
          </cell>
          <cell r="C1127" t="str">
            <v xml:space="preserve">Свечников В.: Времена года. Иллюстрированная энциклопедия (нов.оф.) </v>
          </cell>
          <cell r="D1127" t="str">
            <v>Свечников В.</v>
          </cell>
          <cell r="E1127" t="str">
            <v>Махаон</v>
          </cell>
          <cell r="F1127" t="str">
            <v>Иллюстрированная энциклопедия</v>
          </cell>
          <cell r="G1127">
            <v>2019</v>
          </cell>
          <cell r="H1127" t="str">
            <v>Твердая обложка</v>
          </cell>
          <cell r="I1127">
            <v>3950</v>
          </cell>
          <cell r="J1127" t="str">
            <v>Детская лит-ра</v>
          </cell>
          <cell r="K1127" t="str">
            <v>Детские энциклопедии</v>
          </cell>
        </row>
        <row r="1128">
          <cell r="A1128" t="str">
            <v>02-007-07</v>
          </cell>
          <cell r="B1128" t="str">
            <v>02-007</v>
          </cell>
          <cell r="C1128" t="str">
            <v>Балле К.: Яркий мир животных</v>
          </cell>
          <cell r="D1128" t="str">
            <v>Балле К.</v>
          </cell>
          <cell r="E1128" t="str">
            <v>Махаон</v>
          </cell>
          <cell r="F1128" t="str">
            <v>Без серии</v>
          </cell>
          <cell r="G1128">
            <v>2019</v>
          </cell>
          <cell r="H1128" t="str">
            <v>Твердая обложка</v>
          </cell>
          <cell r="I1128">
            <v>6990</v>
          </cell>
          <cell r="J1128" t="str">
            <v>Детская лит-ра</v>
          </cell>
          <cell r="K1128" t="str">
            <v>Детские энциклопедии</v>
          </cell>
        </row>
        <row r="1129">
          <cell r="A1129" t="str">
            <v>02-007-08</v>
          </cell>
          <cell r="B1129" t="str">
            <v>02-007</v>
          </cell>
          <cell r="C1129" t="str">
            <v>Лепети Э.: Моя большая книга увлекательных знаний</v>
          </cell>
          <cell r="D1129" t="str">
            <v>Лепети Э.</v>
          </cell>
          <cell r="E1129" t="str">
            <v>АСТ</v>
          </cell>
          <cell r="F1129" t="str">
            <v>Моя большая книга занимательных фактов</v>
          </cell>
          <cell r="G1129">
            <v>2019</v>
          </cell>
          <cell r="H1129" t="str">
            <v>Твердая обложка</v>
          </cell>
          <cell r="I1129">
            <v>3990</v>
          </cell>
          <cell r="J1129" t="str">
            <v>Детская лит-ра</v>
          </cell>
          <cell r="K1129" t="str">
            <v>Детские энциклопедии</v>
          </cell>
        </row>
        <row r="1130">
          <cell r="A1130" t="str">
            <v>02-007-09</v>
          </cell>
          <cell r="B1130" t="str">
            <v>02-007</v>
          </cell>
          <cell r="C1130" t="str">
            <v>Как? 100 вопросов и ответов в картинках</v>
          </cell>
          <cell r="D1130"/>
          <cell r="E1130" t="str">
            <v>Махаон</v>
          </cell>
          <cell r="F1130" t="str">
            <v>Твоя первая энциклопедия</v>
          </cell>
          <cell r="G1130">
            <v>2019</v>
          </cell>
          <cell r="H1130" t="str">
            <v>Твердая обложка</v>
          </cell>
          <cell r="I1130">
            <v>2195</v>
          </cell>
          <cell r="J1130" t="str">
            <v>Детская лит-ра</v>
          </cell>
          <cell r="K1130" t="str">
            <v>Детские энциклопедии</v>
          </cell>
        </row>
        <row r="1131">
          <cell r="A1131" t="str">
            <v>02-007-10</v>
          </cell>
          <cell r="B1131" t="str">
            <v>02-007</v>
          </cell>
          <cell r="C1131" t="str">
            <v xml:space="preserve">Детская энциклопедия. 250 чудес света (нов.оф.) </v>
          </cell>
          <cell r="D1131"/>
          <cell r="E1131" t="str">
            <v>Махаон</v>
          </cell>
          <cell r="F1131" t="str">
            <v>Энциклопедии</v>
          </cell>
          <cell r="G1131">
            <v>2019</v>
          </cell>
          <cell r="H1131" t="str">
            <v>Твердая обложка</v>
          </cell>
          <cell r="I1131">
            <v>4350</v>
          </cell>
          <cell r="J1131" t="str">
            <v>Детская лит-ра</v>
          </cell>
          <cell r="K1131" t="str">
            <v>Детские энциклопедии</v>
          </cell>
        </row>
        <row r="1132">
          <cell r="A1132" t="str">
            <v>02-007-11</v>
          </cell>
          <cell r="B1132" t="str">
            <v>02-007</v>
          </cell>
          <cell r="C1132" t="str">
            <v>Клюшник Л. В.: Любимая энциклопедия малыша</v>
          </cell>
          <cell r="D1132" t="str">
            <v>Клюшник Л. В.</v>
          </cell>
          <cell r="E1132" t="str">
            <v>Росмэн</v>
          </cell>
          <cell r="F1132" t="str">
            <v>Без серии</v>
          </cell>
          <cell r="G1132">
            <v>2019</v>
          </cell>
          <cell r="H1132" t="str">
            <v>Твердая обложка</v>
          </cell>
          <cell r="I1132">
            <v>3450</v>
          </cell>
          <cell r="J1132" t="str">
            <v>Детская лит-ра</v>
          </cell>
          <cell r="K1132" t="str">
            <v>Детские энциклопедии</v>
          </cell>
        </row>
        <row r="1133">
          <cell r="A1133" t="str">
            <v>02-007-12</v>
          </cell>
          <cell r="B1133" t="str">
            <v>02-007</v>
          </cell>
          <cell r="C1133" t="str">
            <v>Риган Л.: Моя большая книга вопросов и ответов</v>
          </cell>
          <cell r="D1133" t="str">
            <v>Риган Л.</v>
          </cell>
          <cell r="E1133" t="str">
            <v>АСТ</v>
          </cell>
          <cell r="F1133" t="str">
            <v>Моя большая книга занимательных фактов</v>
          </cell>
          <cell r="G1133">
            <v>2019</v>
          </cell>
          <cell r="H1133" t="str">
            <v>Твердая обложка</v>
          </cell>
          <cell r="I1133">
            <v>3515</v>
          </cell>
          <cell r="J1133" t="str">
            <v>Детская лит-ра</v>
          </cell>
          <cell r="K1133" t="str">
            <v>Детские энциклопедии</v>
          </cell>
        </row>
        <row r="1134">
          <cell r="A1134" t="str">
            <v>02-007-13</v>
          </cell>
          <cell r="B1134" t="str">
            <v>02-007</v>
          </cell>
          <cell r="C1134" t="str">
            <v>Зоммер Ю.: Большая книга птиц</v>
          </cell>
          <cell r="D1134" t="str">
            <v>Зоммер Ю.</v>
          </cell>
          <cell r="E1134" t="str">
            <v>Ад Маргинем</v>
          </cell>
          <cell r="F1134" t="str">
            <v>А+А</v>
          </cell>
          <cell r="G1134">
            <v>2019</v>
          </cell>
          <cell r="H1134" t="str">
            <v>Твердая обложка</v>
          </cell>
          <cell r="I1134">
            <v>8890</v>
          </cell>
          <cell r="J1134" t="str">
            <v>Детская лит-ра</v>
          </cell>
          <cell r="K1134" t="str">
            <v>Детские энциклопедии</v>
          </cell>
        </row>
        <row r="1135">
          <cell r="A1135" t="str">
            <v>02-007-14</v>
          </cell>
          <cell r="B1135" t="str">
            <v>02-007</v>
          </cell>
          <cell r="C1135" t="str">
            <v xml:space="preserve">Вайткене Л. Д., Ермакович Д. И.: Моя первая большая книга о животных </v>
          </cell>
          <cell r="D1135" t="str">
            <v xml:space="preserve">Вайткене Л. Д., Ермакович Д. И. </v>
          </cell>
          <cell r="E1135" t="str">
            <v>АСТ</v>
          </cell>
          <cell r="F1135" t="str">
            <v>Моя первая большая книга</v>
          </cell>
          <cell r="G1135">
            <v>2019</v>
          </cell>
          <cell r="H1135" t="str">
            <v>Твердая обложка</v>
          </cell>
          <cell r="I1135">
            <v>5690</v>
          </cell>
          <cell r="J1135" t="str">
            <v>Детская лит-ра</v>
          </cell>
          <cell r="K1135" t="str">
            <v>Детские энциклопедии</v>
          </cell>
        </row>
        <row r="1136">
          <cell r="A1136" t="str">
            <v>02-007-15</v>
          </cell>
          <cell r="B1136" t="str">
            <v>02-007</v>
          </cell>
          <cell r="C1136" t="str">
            <v>Риган Л.: Моя большая книга обо всем на свете</v>
          </cell>
          <cell r="D1136" t="str">
            <v>Риган Л.</v>
          </cell>
          <cell r="E1136" t="str">
            <v>АСТ</v>
          </cell>
          <cell r="F1136" t="str">
            <v>Моя большая книга занимательных фактов</v>
          </cell>
          <cell r="G1136">
            <v>2019</v>
          </cell>
          <cell r="H1136" t="str">
            <v>Твердая обложка</v>
          </cell>
          <cell r="I1136">
            <v>3890</v>
          </cell>
          <cell r="J1136" t="str">
            <v>Детская лит-ра</v>
          </cell>
          <cell r="K1136" t="str">
            <v>Детские энциклопедии</v>
          </cell>
        </row>
        <row r="1137">
          <cell r="A1137" t="str">
            <v>02-007-16</v>
          </cell>
          <cell r="B1137" t="str">
            <v>02-007</v>
          </cell>
          <cell r="C1137" t="str">
            <v>Маколи Д., Уопкер Р.: Как мы устроены</v>
          </cell>
          <cell r="D1137" t="str">
            <v>Маколи Д., Уопкер Р.</v>
          </cell>
          <cell r="E1137" t="str">
            <v>МИиФ</v>
          </cell>
          <cell r="F1137" t="str">
            <v>Без серии</v>
          </cell>
          <cell r="G1137">
            <v>2019</v>
          </cell>
          <cell r="H1137" t="str">
            <v>Твердая обложка</v>
          </cell>
          <cell r="I1137">
            <v>10990</v>
          </cell>
          <cell r="J1137" t="str">
            <v>Детская лит-ра</v>
          </cell>
          <cell r="K1137" t="str">
            <v>Детские энциклопедии</v>
          </cell>
        </row>
        <row r="1138">
          <cell r="A1138" t="str">
            <v>02-007-17</v>
          </cell>
          <cell r="B1138" t="str">
            <v>02-007</v>
          </cell>
          <cell r="C1138" t="str">
            <v>Форшоу Н.: Динозавры</v>
          </cell>
          <cell r="D1138" t="str">
            <v>Форшоу Н.</v>
          </cell>
          <cell r="E1138" t="str">
            <v>АСТ</v>
          </cell>
          <cell r="F1138" t="str">
            <v>Занимательная история всего</v>
          </cell>
          <cell r="G1138">
            <v>2019</v>
          </cell>
          <cell r="H1138" t="str">
            <v>Твердая обложка</v>
          </cell>
          <cell r="I1138">
            <v>4990</v>
          </cell>
          <cell r="J1138" t="str">
            <v>Детская лит-ра</v>
          </cell>
          <cell r="K1138" t="str">
            <v>Детские энциклопедии</v>
          </cell>
        </row>
        <row r="1139">
          <cell r="A1139" t="str">
            <v>02-007-18</v>
          </cell>
          <cell r="B1139" t="str">
            <v>02-007</v>
          </cell>
          <cell r="C1139" t="str">
            <v>Форшоу Н.: Животные</v>
          </cell>
          <cell r="D1139" t="str">
            <v>Форшоу Н.</v>
          </cell>
          <cell r="E1139" t="str">
            <v>АСТ</v>
          </cell>
          <cell r="F1139" t="str">
            <v>Занимательная история всего</v>
          </cell>
          <cell r="G1139">
            <v>2019</v>
          </cell>
          <cell r="H1139" t="str">
            <v>Твердая обложка</v>
          </cell>
          <cell r="I1139">
            <v>4990</v>
          </cell>
          <cell r="J1139" t="str">
            <v>Детская лит-ра</v>
          </cell>
          <cell r="K1139" t="str">
            <v>Детские энциклопедии</v>
          </cell>
        </row>
        <row r="1140">
          <cell r="A1140" t="str">
            <v>02-007-19</v>
          </cell>
          <cell r="B1140" t="str">
            <v>02-007</v>
          </cell>
          <cell r="C1140" t="str">
            <v>Ард К., Лоуренс С.: Космос</v>
          </cell>
          <cell r="D1140" t="str">
            <v>Ард К., Лоуренс С.</v>
          </cell>
          <cell r="E1140" t="str">
            <v>Вилли-Винки</v>
          </cell>
          <cell r="F1140" t="str">
            <v>Большая наука для маленьких</v>
          </cell>
          <cell r="G1140">
            <v>2019</v>
          </cell>
          <cell r="H1140" t="str">
            <v>Твердая обложка</v>
          </cell>
          <cell r="I1140">
            <v>2984</v>
          </cell>
          <cell r="J1140" t="str">
            <v>Детская лит-ра</v>
          </cell>
          <cell r="K1140" t="str">
            <v>Детские энциклопедии</v>
          </cell>
        </row>
        <row r="1141">
          <cell r="A1141" t="str">
            <v>02-007-20</v>
          </cell>
          <cell r="B1141" t="str">
            <v>02-007</v>
          </cell>
          <cell r="C1141" t="str">
            <v>Шляхов А. Л.: Генетика для начинающих</v>
          </cell>
          <cell r="D1141" t="str">
            <v>Шляхов А. Л.</v>
          </cell>
          <cell r="E1141" t="str">
            <v>АСТ</v>
          </cell>
          <cell r="F1141" t="str">
            <v>Наука на пальцах</v>
          </cell>
          <cell r="G1141">
            <v>2019</v>
          </cell>
          <cell r="H1141" t="str">
            <v>Твердая обложка</v>
          </cell>
          <cell r="I1141">
            <v>2544</v>
          </cell>
          <cell r="J1141" t="str">
            <v>Детская лит-ра</v>
          </cell>
          <cell r="K1141" t="str">
            <v>Детские энциклопедии</v>
          </cell>
        </row>
        <row r="1142">
          <cell r="A1142" t="str">
            <v>02-007-21</v>
          </cell>
          <cell r="B1142" t="str">
            <v>02-007</v>
          </cell>
          <cell r="C1142" t="str">
            <v>Павлинов И. Я.: Такие разные животные</v>
          </cell>
          <cell r="D1142" t="str">
            <v>Павлинов И. Я.</v>
          </cell>
          <cell r="E1142" t="str">
            <v>АСТ</v>
          </cell>
          <cell r="F1142" t="str">
            <v>Простая наука для детей</v>
          </cell>
          <cell r="G1142">
            <v>2019</v>
          </cell>
          <cell r="H1142" t="str">
            <v>Твердая обложка</v>
          </cell>
          <cell r="I1142">
            <v>1716</v>
          </cell>
          <cell r="J1142" t="str">
            <v>Детская лит-ра</v>
          </cell>
          <cell r="K1142" t="str">
            <v>Детские энциклопедии</v>
          </cell>
        </row>
        <row r="1143">
          <cell r="A1143" t="str">
            <v>02-007-22</v>
          </cell>
          <cell r="B1143" t="str">
            <v>02-007</v>
          </cell>
          <cell r="C1143" t="str">
            <v>Гальцева С.: Мир и человек. Мой любимый географический атлас</v>
          </cell>
          <cell r="D1143" t="str">
            <v>Гальцева С.</v>
          </cell>
          <cell r="E1143" t="str">
            <v>Росмэн</v>
          </cell>
          <cell r="F1143" t="str">
            <v>Без серии</v>
          </cell>
          <cell r="G1143">
            <v>2019</v>
          </cell>
          <cell r="H1143" t="str">
            <v>Твердая обложка</v>
          </cell>
          <cell r="I1143">
            <v>2650</v>
          </cell>
          <cell r="J1143" t="str">
            <v>Детская лит-ра</v>
          </cell>
          <cell r="K1143" t="str">
            <v>Детские энциклопедии</v>
          </cell>
        </row>
        <row r="1144">
          <cell r="A1144" t="str">
            <v>02-007-23</v>
          </cell>
          <cell r="B1144" t="str">
            <v>02-007</v>
          </cell>
          <cell r="C1144" t="str">
            <v>Клюшник Л. В.: Современная детская энциклопедия</v>
          </cell>
          <cell r="D1144" t="str">
            <v>Клюшник Л. В.</v>
          </cell>
          <cell r="E1144" t="str">
            <v>Росмэн</v>
          </cell>
          <cell r="F1144" t="str">
            <v>Без серии</v>
          </cell>
          <cell r="G1144">
            <v>2019</v>
          </cell>
          <cell r="H1144" t="str">
            <v>Твердая обложка</v>
          </cell>
          <cell r="I1144">
            <v>6590</v>
          </cell>
          <cell r="J1144" t="str">
            <v>Детская лит-ра</v>
          </cell>
          <cell r="K1144" t="str">
            <v>Детские энциклопедии</v>
          </cell>
        </row>
        <row r="1145">
          <cell r="A1145" t="str">
            <v>02-007-24</v>
          </cell>
          <cell r="B1145" t="str">
            <v>02-007</v>
          </cell>
          <cell r="C1145" t="str">
            <v>Скьяво Р.: Животные в метрах и миллиметрах</v>
          </cell>
          <cell r="D1145" t="str">
            <v>Скьяво Р.</v>
          </cell>
          <cell r="E1145" t="str">
            <v>Росмэн</v>
          </cell>
          <cell r="F1145" t="str">
            <v>Без серии</v>
          </cell>
          <cell r="G1145">
            <v>2019</v>
          </cell>
          <cell r="H1145" t="str">
            <v>Твердая обложка</v>
          </cell>
          <cell r="I1145">
            <v>4290</v>
          </cell>
          <cell r="J1145" t="str">
            <v>Детская лит-ра</v>
          </cell>
          <cell r="K1145" t="str">
            <v>Детские энциклопедии</v>
          </cell>
        </row>
        <row r="1146">
          <cell r="A1146" t="str">
            <v>02-007-25</v>
          </cell>
          <cell r="B1146" t="str">
            <v>02-007</v>
          </cell>
          <cell r="C1146" t="str">
            <v xml:space="preserve">Вайткене Л. Д., Аниашвили К. С.: Увлекательные химические опыты </v>
          </cell>
          <cell r="D1146" t="str">
            <v xml:space="preserve">Аниашвили К. С., Вайткене Л. Д. </v>
          </cell>
          <cell r="E1146" t="str">
            <v>АСТ</v>
          </cell>
          <cell r="F1146" t="str">
            <v>Научная семейка профессора Перельмана</v>
          </cell>
          <cell r="G1146">
            <v>2019</v>
          </cell>
          <cell r="H1146" t="str">
            <v>Твердая обложка</v>
          </cell>
          <cell r="I1146">
            <v>4290</v>
          </cell>
          <cell r="J1146" t="str">
            <v>Детская лит-ра</v>
          </cell>
          <cell r="K1146" t="str">
            <v>Детские энциклопедии</v>
          </cell>
        </row>
        <row r="1147">
          <cell r="A1147" t="str">
            <v>02-007-26</v>
          </cell>
          <cell r="B1147" t="str">
            <v>02-007</v>
          </cell>
          <cell r="C1147" t="str">
            <v>Шитиков Д. А.: Её величество ДНК</v>
          </cell>
          <cell r="D1147" t="str">
            <v>Шитиков Д. А.</v>
          </cell>
          <cell r="E1147" t="str">
            <v>АСТ</v>
          </cell>
          <cell r="F1147" t="str">
            <v>Простая наука для детей</v>
          </cell>
          <cell r="G1147">
            <v>2019</v>
          </cell>
          <cell r="H1147" t="str">
            <v>Твердая обложка</v>
          </cell>
          <cell r="I1147">
            <v>1950</v>
          </cell>
          <cell r="J1147" t="str">
            <v>Детская лит-ра</v>
          </cell>
          <cell r="K1147" t="str">
            <v>Детские энциклопедии</v>
          </cell>
        </row>
        <row r="1148">
          <cell r="A1148" t="str">
            <v>02-007-27</v>
          </cell>
          <cell r="B1148" t="str">
            <v>02-007</v>
          </cell>
          <cell r="C1148" t="str">
            <v>Брук Дж. Х. Р.: Тело человека. Мой первый атлас</v>
          </cell>
          <cell r="D1148" t="str">
            <v>Брук Дж. Х. Р.</v>
          </cell>
          <cell r="E1148" t="str">
            <v>Лабиринт</v>
          </cell>
          <cell r="F1148" t="str">
            <v>Атласы и энциклопедии для детей</v>
          </cell>
          <cell r="G1148">
            <v>2019</v>
          </cell>
          <cell r="H1148" t="str">
            <v>Твердая обложка</v>
          </cell>
          <cell r="I1148">
            <v>6890</v>
          </cell>
          <cell r="J1148" t="str">
            <v>Детская лит-ра</v>
          </cell>
          <cell r="K1148" t="str">
            <v>Детские энциклопедии</v>
          </cell>
        </row>
        <row r="1149">
          <cell r="A1149" t="str">
            <v>02-007-28</v>
          </cell>
          <cell r="B1149" t="str">
            <v>02-007</v>
          </cell>
          <cell r="C1149" t="str">
            <v>Золотов А.: Путешествие в прошлое/Древняя Греция</v>
          </cell>
          <cell r="D1149" t="str">
            <v>Золотов А.</v>
          </cell>
          <cell r="E1149" t="str">
            <v>Лабиринт</v>
          </cell>
          <cell r="F1149" t="str">
            <v>Картонки / подарочные издания</v>
          </cell>
          <cell r="G1149">
            <v>2021</v>
          </cell>
          <cell r="H1149" t="str">
            <v>Твердая обложка</v>
          </cell>
          <cell r="I1149">
            <v>8190</v>
          </cell>
          <cell r="J1149" t="str">
            <v>Детская лит-ра</v>
          </cell>
          <cell r="K1149" t="str">
            <v>Детские энциклопедии</v>
          </cell>
        </row>
        <row r="1150">
          <cell r="A1150" t="str">
            <v>02-007-29</v>
          </cell>
          <cell r="B1150" t="str">
            <v>02-007</v>
          </cell>
          <cell r="C1150" t="str">
            <v>Золотов А.: Путешествие в прошлое/Древний Рим</v>
          </cell>
          <cell r="D1150" t="str">
            <v>Золотов А.</v>
          </cell>
          <cell r="E1150" t="str">
            <v>Лабиринт</v>
          </cell>
          <cell r="F1150" t="str">
            <v>Картонки / подарочные издания</v>
          </cell>
          <cell r="G1150">
            <v>2020</v>
          </cell>
          <cell r="H1150" t="str">
            <v>Твердая обложка</v>
          </cell>
          <cell r="I1150">
            <v>8190</v>
          </cell>
          <cell r="J1150" t="str">
            <v>Детская лит-ра</v>
          </cell>
          <cell r="K1150" t="str">
            <v>Детские энциклопедии</v>
          </cell>
        </row>
        <row r="1151">
          <cell r="A1151" t="str">
            <v>02-007-30</v>
          </cell>
          <cell r="B1151" t="str">
            <v>02-007</v>
          </cell>
          <cell r="C1151" t="str">
            <v>Золотов А.: Путешествие в прошлое/Древний Египет</v>
          </cell>
          <cell r="D1151" t="str">
            <v>Золотов А.</v>
          </cell>
          <cell r="E1151" t="str">
            <v>Лабиринт</v>
          </cell>
          <cell r="F1151" t="str">
            <v>Картонки / подарочные издания</v>
          </cell>
          <cell r="G1151">
            <v>2019</v>
          </cell>
          <cell r="H1151" t="str">
            <v>Твердая обложка</v>
          </cell>
          <cell r="I1151">
            <v>8190</v>
          </cell>
          <cell r="J1151" t="str">
            <v>Детская лит-ра</v>
          </cell>
          <cell r="K1151" t="str">
            <v>Детские энциклопедии</v>
          </cell>
        </row>
        <row r="1152">
          <cell r="A1152" t="str">
            <v>02-007-31</v>
          </cell>
          <cell r="B1152" t="str">
            <v>02-007</v>
          </cell>
          <cell r="C1152" t="str">
            <v>Фарндон Дж.: Большое путешествие по планете Земля</v>
          </cell>
          <cell r="D1152" t="str">
            <v>Фарндон Дж.</v>
          </cell>
          <cell r="E1152" t="str">
            <v>Лабиринт</v>
          </cell>
          <cell r="F1152" t="str">
            <v>Атласы и энциклопедии для детей</v>
          </cell>
          <cell r="G1152">
            <v>2019</v>
          </cell>
          <cell r="H1152" t="str">
            <v>Твердая обложка</v>
          </cell>
          <cell r="I1152">
            <v>7290</v>
          </cell>
          <cell r="J1152" t="str">
            <v>Детская лит-ра</v>
          </cell>
          <cell r="K1152" t="str">
            <v>Детские энциклопедии</v>
          </cell>
        </row>
        <row r="1153">
          <cell r="A1153" t="str">
            <v>02-007-32</v>
          </cell>
          <cell r="B1153" t="str">
            <v>02-007</v>
          </cell>
          <cell r="C1153" t="str">
            <v>40 окошек. Откуда берутся дети</v>
          </cell>
          <cell r="D1153"/>
          <cell r="E1153" t="str">
            <v>Робинс</v>
          </cell>
          <cell r="F1153" t="str">
            <v>Самые первые вопросы и ответы</v>
          </cell>
          <cell r="G1153">
            <v>2019</v>
          </cell>
          <cell r="H1153" t="str">
            <v>Твердая обложка</v>
          </cell>
          <cell r="I1153">
            <v>4620</v>
          </cell>
          <cell r="J1153" t="str">
            <v>Детская лит-ра</v>
          </cell>
          <cell r="K1153" t="str">
            <v>Детские энциклопедии</v>
          </cell>
        </row>
        <row r="1154">
          <cell r="A1154" t="str">
            <v>02-007-33</v>
          </cell>
          <cell r="B1154" t="str">
            <v>02-007</v>
          </cell>
          <cell r="C1154" t="str">
            <v>40 окошек. Как говорят животные</v>
          </cell>
          <cell r="D1154"/>
          <cell r="E1154" t="str">
            <v>Робинс</v>
          </cell>
          <cell r="F1154" t="str">
            <v>Самые первые вопросы и ответы</v>
          </cell>
          <cell r="G1154">
            <v>2019</v>
          </cell>
          <cell r="H1154" t="str">
            <v>Твердая обложка</v>
          </cell>
          <cell r="I1154">
            <v>4620</v>
          </cell>
          <cell r="J1154" t="str">
            <v>Детская лит-ра</v>
          </cell>
          <cell r="K1154" t="str">
            <v>Детские энциклопедии</v>
          </cell>
        </row>
        <row r="1155">
          <cell r="A1155" t="str">
            <v>02-007-34</v>
          </cell>
          <cell r="B1155" t="str">
            <v>02-007</v>
          </cell>
          <cell r="C1155" t="str">
            <v>40 окошек. Как я вижу, слышу и чувствую</v>
          </cell>
          <cell r="D1155"/>
          <cell r="E1155" t="str">
            <v>Робинс</v>
          </cell>
          <cell r="F1155" t="str">
            <v>Самые первые вопросы и ответы</v>
          </cell>
          <cell r="G1155">
            <v>2019</v>
          </cell>
          <cell r="H1155" t="str">
            <v>Твердая обложка</v>
          </cell>
          <cell r="I1155">
            <v>4620</v>
          </cell>
          <cell r="J1155" t="str">
            <v>Детская лит-ра</v>
          </cell>
          <cell r="K1155" t="str">
            <v>Детские энциклопедии</v>
          </cell>
        </row>
        <row r="1156">
          <cell r="A1156" t="str">
            <v>02-007-35</v>
          </cell>
          <cell r="B1156" t="str">
            <v>02-007</v>
          </cell>
          <cell r="C1156" t="str">
            <v>Сладков Н., Яковлева И.: Энциклопедия животного мира (Сладков Н., Яковлева И)</v>
          </cell>
          <cell r="D1156" t="str">
            <v>Сладков Н., Яковлева И.</v>
          </cell>
          <cell r="E1156" t="str">
            <v>Издательский Дом Мещерякова</v>
          </cell>
          <cell r="F1156" t="str">
            <v>Детям о животных</v>
          </cell>
          <cell r="G1156">
            <v>2019</v>
          </cell>
          <cell r="H1156" t="str">
            <v>Твердая обложка</v>
          </cell>
          <cell r="I1156">
            <v>8404</v>
          </cell>
          <cell r="J1156" t="str">
            <v>Детская лит-ра</v>
          </cell>
          <cell r="K1156" t="str">
            <v>Детские энциклопедии</v>
          </cell>
        </row>
        <row r="1157">
          <cell r="A1157" t="str">
            <v>02-007-36</v>
          </cell>
          <cell r="B1157" t="str">
            <v>02-007</v>
          </cell>
          <cell r="C1157" t="str">
            <v>Архитектор. Детская академия</v>
          </cell>
          <cell r="D1157"/>
          <cell r="E1157" t="str">
            <v>Эксмо</v>
          </cell>
          <cell r="F1157" t="str">
            <v>Детская академия</v>
          </cell>
          <cell r="G1157">
            <v>2019</v>
          </cell>
          <cell r="H1157" t="str">
            <v>Мягкая обложка</v>
          </cell>
          <cell r="I1157">
            <v>3040</v>
          </cell>
          <cell r="J1157" t="str">
            <v>Детская лит-ра</v>
          </cell>
          <cell r="K1157" t="str">
            <v>Детские энциклопедии</v>
          </cell>
        </row>
        <row r="1158">
          <cell r="A1158" t="str">
            <v>02-007-37</v>
          </cell>
          <cell r="B1158" t="str">
            <v>02-007</v>
          </cell>
          <cell r="C1158" t="str">
            <v>Бажински К.: Сам себе издатель 10 минижурналов своими руками</v>
          </cell>
          <cell r="D1158" t="str">
            <v>Бажински К.</v>
          </cell>
          <cell r="E1158" t="str">
            <v>Ад Маргинем</v>
          </cell>
          <cell r="F1158" t="str">
            <v>Без серии</v>
          </cell>
          <cell r="G1158">
            <v>2019</v>
          </cell>
          <cell r="H1158" t="str">
            <v>Мягкая обложка</v>
          </cell>
          <cell r="I1158">
            <v>5890</v>
          </cell>
          <cell r="J1158" t="str">
            <v>Детская лит-ра</v>
          </cell>
          <cell r="K1158" t="str">
            <v>Детские энциклопедии</v>
          </cell>
        </row>
        <row r="1159">
          <cell r="A1159" t="str">
            <v>02-007-38</v>
          </cell>
          <cell r="B1159" t="str">
            <v>02-007</v>
          </cell>
          <cell r="C1159" t="str">
            <v>Бейнье М.: Наука не скука</v>
          </cell>
          <cell r="D1159" t="str">
            <v>Бейнье М.</v>
          </cell>
          <cell r="E1159" t="str">
            <v>Питер-Трейд</v>
          </cell>
          <cell r="F1159" t="str">
            <v>Вы и ваш ребенок</v>
          </cell>
          <cell r="G1159">
            <v>2019</v>
          </cell>
          <cell r="H1159" t="str">
            <v>Твердая обложка</v>
          </cell>
          <cell r="I1159">
            <v>3690</v>
          </cell>
          <cell r="J1159" t="str">
            <v>Детская лит-ра</v>
          </cell>
          <cell r="K1159" t="str">
            <v>Детские энциклопедии</v>
          </cell>
        </row>
        <row r="1160">
          <cell r="A1160" t="str">
            <v>02-007-39</v>
          </cell>
          <cell r="B1160" t="str">
            <v>02-007</v>
          </cell>
          <cell r="C1160" t="str">
            <v>Тайхман Ю.: Назад к Большому взрыву! Астрономия от Галилея до тёмной материи</v>
          </cell>
          <cell r="D1160" t="str">
            <v>Тайхман Ю.</v>
          </cell>
          <cell r="E1160" t="str">
            <v>Питер-Трейд</v>
          </cell>
          <cell r="F1160" t="str">
            <v>Вы и ваш ребенок</v>
          </cell>
          <cell r="G1160">
            <v>2019</v>
          </cell>
          <cell r="H1160" t="str">
            <v>Твердая обложка</v>
          </cell>
          <cell r="I1160">
            <v>3390</v>
          </cell>
          <cell r="J1160" t="str">
            <v>Детская лит-ра</v>
          </cell>
          <cell r="K1160" t="str">
            <v>Детские энциклопедии</v>
          </cell>
        </row>
        <row r="1161">
          <cell r="A1161" t="str">
            <v>02-007-40</v>
          </cell>
          <cell r="B1161" t="str">
            <v>02-007</v>
          </cell>
          <cell r="C1161" t="str">
            <v>Макмиллан У. Х.: Великая книга Единорогов</v>
          </cell>
          <cell r="D1161" t="str">
            <v>Макмиллан У. Х.</v>
          </cell>
          <cell r="E1161" t="str">
            <v>Питер-Трейд</v>
          </cell>
          <cell r="F1161" t="str">
            <v>Мои первые уроки рисования</v>
          </cell>
          <cell r="G1161">
            <v>2019</v>
          </cell>
          <cell r="H1161" t="str">
            <v>Твердая обложка</v>
          </cell>
          <cell r="I1161">
            <v>9675</v>
          </cell>
          <cell r="J1161" t="str">
            <v>Детская лит-ра</v>
          </cell>
          <cell r="K1161" t="str">
            <v>Детские энциклопедии</v>
          </cell>
        </row>
        <row r="1162">
          <cell r="A1162" t="str">
            <v>02-007-41</v>
          </cell>
          <cell r="B1162" t="str">
            <v>02-007</v>
          </cell>
          <cell r="C1162" t="str">
            <v>Тайхман Ю.: В лифте с Эйнштейном. Увлекательная наука для детей и взрослых</v>
          </cell>
          <cell r="D1162" t="str">
            <v>Тайхман Ю.</v>
          </cell>
          <cell r="E1162" t="str">
            <v>Питер-Трейд</v>
          </cell>
          <cell r="F1162" t="str">
            <v>Я хочу все знать!</v>
          </cell>
          <cell r="G1162">
            <v>2019</v>
          </cell>
          <cell r="H1162" t="str">
            <v>Твердая обложка</v>
          </cell>
          <cell r="I1162">
            <v>3160</v>
          </cell>
          <cell r="J1162" t="str">
            <v>Детская лит-ра</v>
          </cell>
          <cell r="K1162" t="str">
            <v>Детские энциклопедии</v>
          </cell>
        </row>
        <row r="1163">
          <cell r="A1163" t="str">
            <v>02-008-01</v>
          </cell>
          <cell r="B1163" t="str">
            <v>02-008</v>
          </cell>
          <cell r="C1163" t="str">
            <v>Вестли А.-К.: Папа, мама, бабушка, восемь детей и грузовик</v>
          </cell>
          <cell r="D1163" t="str">
            <v>Вестли А.-К.</v>
          </cell>
          <cell r="E1163" t="str">
            <v>Махаон</v>
          </cell>
          <cell r="F1163" t="str">
            <v>Чтение - лучшее учение</v>
          </cell>
          <cell r="G1163">
            <v>2016</v>
          </cell>
          <cell r="H1163" t="str">
            <v>Твердая обложка</v>
          </cell>
          <cell r="I1163">
            <v>1150</v>
          </cell>
          <cell r="J1163" t="str">
            <v>Детская лит-ра</v>
          </cell>
          <cell r="K1163" t="str">
            <v>Книги для дошкольного чтения</v>
          </cell>
        </row>
        <row r="1164">
          <cell r="A1164" t="str">
            <v>02-008-02</v>
          </cell>
          <cell r="B1164" t="str">
            <v>02-008</v>
          </cell>
          <cell r="C1164" t="str">
            <v>ДиКамилло К.: Удивительное путешествие кролика Эдварда</v>
          </cell>
          <cell r="D1164" t="str">
            <v>ДиКамилло К.</v>
          </cell>
          <cell r="E1164" t="str">
            <v>Махаон</v>
          </cell>
          <cell r="F1164" t="str">
            <v>Чтение - лучшее учение</v>
          </cell>
          <cell r="G1164">
            <v>2016</v>
          </cell>
          <cell r="H1164" t="str">
            <v>Твердая обложка</v>
          </cell>
          <cell r="I1164">
            <v>1150</v>
          </cell>
          <cell r="J1164" t="str">
            <v>Детская лит-ра</v>
          </cell>
          <cell r="K1164" t="str">
            <v>Книги для дошкольного чтения</v>
          </cell>
        </row>
        <row r="1165">
          <cell r="A1165" t="str">
            <v>02-008-03</v>
          </cell>
          <cell r="B1165" t="str">
            <v>02-008</v>
          </cell>
          <cell r="C1165" t="str">
            <v>История игрушек 3 в 1</v>
          </cell>
          <cell r="D1165"/>
          <cell r="E1165" t="str">
            <v>Эксмо</v>
          </cell>
          <cell r="F1165" t="str">
            <v>Disney. Детские графические романы</v>
          </cell>
          <cell r="G1165">
            <v>2019</v>
          </cell>
          <cell r="H1165" t="str">
            <v>Твердая обложка</v>
          </cell>
          <cell r="I1165">
            <v>4835</v>
          </cell>
          <cell r="J1165" t="str">
            <v>Детская лит-ра</v>
          </cell>
          <cell r="K1165" t="str">
            <v>Книги для дошкольного чтения</v>
          </cell>
        </row>
        <row r="1166">
          <cell r="A1166" t="str">
            <v>02-008-04</v>
          </cell>
          <cell r="B1166" t="str">
            <v>02-008</v>
          </cell>
          <cell r="C1166" t="str">
            <v>Харрис Дж.: Сказки дядюшки Римуса</v>
          </cell>
          <cell r="D1166" t="str">
            <v>Харрис Дж.</v>
          </cell>
          <cell r="E1166" t="str">
            <v>Махаон</v>
          </cell>
          <cell r="F1166" t="str">
            <v>Любимые сказки</v>
          </cell>
          <cell r="G1166">
            <v>2019</v>
          </cell>
          <cell r="H1166" t="str">
            <v>Твердая обложка</v>
          </cell>
          <cell r="I1166">
            <v>4250</v>
          </cell>
          <cell r="J1166" t="str">
            <v>Детская лит-ра</v>
          </cell>
          <cell r="K1166" t="str">
            <v>Книги для дошкольного чтения</v>
          </cell>
        </row>
        <row r="1167">
          <cell r="A1167" t="str">
            <v>02-008-05</v>
          </cell>
          <cell r="B1167" t="str">
            <v>02-008</v>
          </cell>
          <cell r="C1167" t="str">
            <v>Михалков С. В.: Дядя Стёпа</v>
          </cell>
          <cell r="D1167" t="str">
            <v>Михалков С. В.</v>
          </cell>
          <cell r="E1167" t="str">
            <v>АСТ</v>
          </cell>
          <cell r="F1167" t="str">
            <v>Чудо-сказки!</v>
          </cell>
          <cell r="G1167">
            <v>2019</v>
          </cell>
          <cell r="H1167" t="str">
            <v>Твердая обложка</v>
          </cell>
          <cell r="I1167">
            <v>2850</v>
          </cell>
          <cell r="J1167" t="str">
            <v>Детская лит-ра</v>
          </cell>
          <cell r="K1167" t="str">
            <v>Книги для дошкольного чтения</v>
          </cell>
        </row>
        <row r="1168">
          <cell r="A1168" t="str">
            <v>02-008-06</v>
          </cell>
          <cell r="B1168" t="str">
            <v>02-008</v>
          </cell>
          <cell r="C1168" t="str">
            <v xml:space="preserve">Герасименко А.: ГКМ19. Вдохновляющие истории. Фрида Кало. История про художницу, которая нарисовала </v>
          </cell>
          <cell r="D1168" t="str">
            <v>Герасименко А.</v>
          </cell>
          <cell r="E1168" t="str">
            <v>Клевер</v>
          </cell>
          <cell r="F1168" t="str">
            <v>Вдохновляющие истории</v>
          </cell>
          <cell r="G1168">
            <v>2019</v>
          </cell>
          <cell r="H1168" t="str">
            <v>Твердая обложка</v>
          </cell>
          <cell r="I1168">
            <v>2775</v>
          </cell>
          <cell r="J1168" t="str">
            <v>Детская лит-ра</v>
          </cell>
          <cell r="K1168" t="str">
            <v>Книги для дошкольного чтения</v>
          </cell>
        </row>
        <row r="1169">
          <cell r="A1169" t="str">
            <v>02-008-07</v>
          </cell>
          <cell r="B1169" t="str">
            <v>02-008</v>
          </cell>
          <cell r="C1169" t="str">
            <v>Скоттон Р.: Котенок Шмяк. Мамин помощник</v>
          </cell>
          <cell r="D1169" t="str">
            <v>Скоттон Р.</v>
          </cell>
          <cell r="E1169" t="str">
            <v>Клевер</v>
          </cell>
          <cell r="F1169" t="str">
            <v>Котенок Шмяк</v>
          </cell>
          <cell r="G1169">
            <v>2019</v>
          </cell>
          <cell r="H1169" t="str">
            <v>Твердая обложка</v>
          </cell>
          <cell r="I1169">
            <v>3515</v>
          </cell>
          <cell r="J1169" t="str">
            <v>Детская лит-ра</v>
          </cell>
          <cell r="K1169" t="str">
            <v>Книги для дошкольного чтения</v>
          </cell>
        </row>
        <row r="1170">
          <cell r="A1170" t="str">
            <v>02-008-08</v>
          </cell>
          <cell r="B1170" t="str">
            <v>02-008</v>
          </cell>
          <cell r="C1170" t="str">
            <v>Войцеховский Б.: Книжки-картинки. Чудище и капитан</v>
          </cell>
          <cell r="D1170" t="str">
            <v>Войцеховский Б.</v>
          </cell>
          <cell r="E1170" t="str">
            <v>Клевер</v>
          </cell>
          <cell r="F1170" t="str">
            <v>Книжки-картинки</v>
          </cell>
          <cell r="G1170">
            <v>2019</v>
          </cell>
          <cell r="H1170" t="str">
            <v>Твердая обложка</v>
          </cell>
          <cell r="I1170">
            <v>3830</v>
          </cell>
          <cell r="J1170" t="str">
            <v>Детская лит-ра</v>
          </cell>
          <cell r="K1170" t="str">
            <v>Книги для дошкольного чтения</v>
          </cell>
        </row>
        <row r="1171">
          <cell r="A1171" t="str">
            <v>02-008-09</v>
          </cell>
          <cell r="B1171" t="str">
            <v>02-008</v>
          </cell>
          <cell r="C1171" t="str">
            <v>Горачек П.: ГКМ19. Книжки-картинки. Марта и Джонатан</v>
          </cell>
          <cell r="D1171" t="str">
            <v>Горачек П.</v>
          </cell>
          <cell r="E1171" t="str">
            <v>Клевер</v>
          </cell>
          <cell r="F1171" t="str">
            <v>Книжки-картинки</v>
          </cell>
          <cell r="G1171">
            <v>2019</v>
          </cell>
          <cell r="H1171" t="str">
            <v>Твердая обложка</v>
          </cell>
          <cell r="I1171">
            <v>5185</v>
          </cell>
          <cell r="J1171" t="str">
            <v>Детская лит-ра</v>
          </cell>
          <cell r="K1171" t="str">
            <v>Книги для дошкольного чтения</v>
          </cell>
        </row>
        <row r="1172">
          <cell r="A1172" t="str">
            <v>02-008-10</v>
          </cell>
          <cell r="B1172" t="str">
            <v>02-008</v>
          </cell>
          <cell r="C1172" t="str">
            <v>Скоттон Р.: Котенок Шмяк. Котенок Шмяк Лучший подарок для мамы и папы</v>
          </cell>
          <cell r="D1172" t="str">
            <v>Скоттон Р.</v>
          </cell>
          <cell r="E1172" t="str">
            <v>Клевер</v>
          </cell>
          <cell r="F1172" t="str">
            <v>Котенок Шмяк</v>
          </cell>
          <cell r="G1172">
            <v>2019</v>
          </cell>
          <cell r="H1172" t="str">
            <v>Твердая обложка</v>
          </cell>
          <cell r="I1172">
            <v>3515</v>
          </cell>
          <cell r="J1172" t="str">
            <v>Детская лит-ра</v>
          </cell>
          <cell r="K1172" t="str">
            <v>Книги для дошкольного чтения</v>
          </cell>
        </row>
        <row r="1173">
          <cell r="A1173" t="str">
            <v>02-008-11</v>
          </cell>
          <cell r="B1173" t="str">
            <v>02-008</v>
          </cell>
          <cell r="C1173" t="str">
            <v>Скоттон Р.: Котенок Шмяк. Котёнок Шмяк идёт к доктору</v>
          </cell>
          <cell r="D1173" t="str">
            <v>Скоттон Р.</v>
          </cell>
          <cell r="E1173" t="str">
            <v>Клевер</v>
          </cell>
          <cell r="F1173" t="str">
            <v>Котенок Шмяк</v>
          </cell>
          <cell r="G1173">
            <v>2019</v>
          </cell>
          <cell r="H1173" t="str">
            <v>Твердая обложка</v>
          </cell>
          <cell r="I1173">
            <v>3125</v>
          </cell>
          <cell r="J1173" t="str">
            <v>Детская лит-ра</v>
          </cell>
          <cell r="K1173" t="str">
            <v>Книги для дошкольного чтения</v>
          </cell>
        </row>
        <row r="1174">
          <cell r="A1174" t="str">
            <v>02-008-12</v>
          </cell>
          <cell r="B1174" t="str">
            <v>02-008</v>
          </cell>
          <cell r="C1174" t="str">
            <v>Каплен В.: Никаких волков тут нет!</v>
          </cell>
          <cell r="D1174" t="str">
            <v>Каплен В.</v>
          </cell>
          <cell r="E1174" t="str">
            <v>Лабиринт</v>
          </cell>
          <cell r="F1174" t="str">
            <v>Без серии</v>
          </cell>
          <cell r="G1174">
            <v>2019</v>
          </cell>
          <cell r="H1174" t="str">
            <v>Твердая обложка</v>
          </cell>
          <cell r="I1174">
            <v>5765</v>
          </cell>
          <cell r="J1174" t="str">
            <v>Детская лит-ра</v>
          </cell>
          <cell r="K1174" t="str">
            <v>Книги для дошкольного чтения</v>
          </cell>
        </row>
        <row r="1175">
          <cell r="A1175" t="str">
            <v>02-008-13</v>
          </cell>
          <cell r="B1175" t="str">
            <v>02-008</v>
          </cell>
          <cell r="C1175" t="str">
            <v>Чапмен Дж.: Книжки-картинки. Любви хватит на двоих</v>
          </cell>
          <cell r="D1175" t="str">
            <v>Чапмен Дж.</v>
          </cell>
          <cell r="E1175" t="str">
            <v>Клевер</v>
          </cell>
          <cell r="F1175" t="str">
            <v>Книжки-картинки</v>
          </cell>
          <cell r="G1175">
            <v>2019</v>
          </cell>
          <cell r="H1175" t="str">
            <v>Твердая обложка</v>
          </cell>
          <cell r="I1175">
            <v>3340</v>
          </cell>
          <cell r="J1175" t="str">
            <v>Детская лит-ра</v>
          </cell>
          <cell r="K1175" t="str">
            <v>Книги для дошкольного чтения</v>
          </cell>
        </row>
        <row r="1176">
          <cell r="A1176" t="str">
            <v>02-008-14</v>
          </cell>
          <cell r="B1176" t="str">
            <v>02-008</v>
          </cell>
          <cell r="C1176" t="str">
            <v>Шварц Е.: Сказка о потерянном времени</v>
          </cell>
          <cell r="D1176" t="str">
            <v>Шварц Е.</v>
          </cell>
          <cell r="E1176" t="str">
            <v>Махаон</v>
          </cell>
          <cell r="F1176" t="str">
            <v>Яркая ленточка</v>
          </cell>
          <cell r="G1176">
            <v>2019</v>
          </cell>
          <cell r="H1176" t="str">
            <v>Твердая обложка</v>
          </cell>
          <cell r="I1176">
            <v>2150</v>
          </cell>
          <cell r="J1176" t="str">
            <v>Детская лит-ра</v>
          </cell>
          <cell r="K1176" t="str">
            <v>Книги для дошкольного чтения</v>
          </cell>
        </row>
        <row r="1177">
          <cell r="A1177" t="str">
            <v>02-008-15</v>
          </cell>
          <cell r="B1177" t="str">
            <v>02-008</v>
          </cell>
          <cell r="C1177" t="str">
            <v xml:space="preserve">Толстой А. Н.: Золотой ключик, или Приключения Буратино (нов.обл.) </v>
          </cell>
          <cell r="D1177" t="str">
            <v>Толстой А. Н.</v>
          </cell>
          <cell r="E1177" t="str">
            <v>Махаон</v>
          </cell>
          <cell r="F1177" t="str">
            <v>Чтение - лучшее учение</v>
          </cell>
          <cell r="G1177">
            <v>2019</v>
          </cell>
          <cell r="H1177" t="str">
            <v>Твердая обложка</v>
          </cell>
          <cell r="I1177">
            <v>1190</v>
          </cell>
          <cell r="J1177" t="str">
            <v>Детская лит-ра</v>
          </cell>
          <cell r="K1177" t="str">
            <v>Книги для дошкольного чтения</v>
          </cell>
        </row>
        <row r="1178">
          <cell r="A1178" t="str">
            <v>02-008-16</v>
          </cell>
          <cell r="B1178" t="str">
            <v>02-008</v>
          </cell>
          <cell r="C1178" t="str">
            <v xml:space="preserve">Блайтон Э.: Тайна сгоревшего коттеджа. Кн.1 </v>
          </cell>
          <cell r="D1178" t="str">
            <v>Блайтон Э.</v>
          </cell>
          <cell r="E1178" t="str">
            <v>Махаон</v>
          </cell>
          <cell r="F1178" t="str">
            <v>Пять юных сыщиков и пес-детектив</v>
          </cell>
          <cell r="G1178">
            <v>2019</v>
          </cell>
          <cell r="H1178" t="str">
            <v>Твердая обложка</v>
          </cell>
          <cell r="I1178">
            <v>1990</v>
          </cell>
          <cell r="J1178" t="str">
            <v>Детская лит-ра</v>
          </cell>
          <cell r="K1178" t="str">
            <v>Книги для дошкольного чтения</v>
          </cell>
        </row>
        <row r="1179">
          <cell r="A1179" t="str">
            <v>02-008-17</v>
          </cell>
          <cell r="B1179" t="str">
            <v>02-008</v>
          </cell>
          <cell r="C1179" t="str">
            <v>Дале Ш.: Лилия и магический шар</v>
          </cell>
          <cell r="D1179" t="str">
            <v>Дале Ш.</v>
          </cell>
          <cell r="E1179" t="str">
            <v>АСТ</v>
          </cell>
          <cell r="F1179" t="str">
            <v>Феи Солнечного леса</v>
          </cell>
          <cell r="G1179">
            <v>2019</v>
          </cell>
          <cell r="H1179" t="str">
            <v>Твердая обложка</v>
          </cell>
          <cell r="I1179">
            <v>3550</v>
          </cell>
          <cell r="J1179" t="str">
            <v>Детская лит-ра</v>
          </cell>
          <cell r="K1179" t="str">
            <v>Книги для дошкольного чтения</v>
          </cell>
        </row>
        <row r="1180">
          <cell r="A1180" t="str">
            <v>02-008-18</v>
          </cell>
          <cell r="B1180" t="str">
            <v>02-008</v>
          </cell>
          <cell r="C1180" t="str">
            <v>Вестли А.-К.: Папа, мама, бабушка и восемь детей в Дании</v>
          </cell>
          <cell r="D1180" t="str">
            <v>Вестли А.-К.</v>
          </cell>
          <cell r="E1180" t="str">
            <v>Махаон</v>
          </cell>
          <cell r="F1180" t="str">
            <v>Книги Вестли Анне-Кат.</v>
          </cell>
          <cell r="G1180">
            <v>2019</v>
          </cell>
          <cell r="H1180" t="str">
            <v>Твердая обложка</v>
          </cell>
          <cell r="I1180">
            <v>4250</v>
          </cell>
          <cell r="J1180" t="str">
            <v>Детская лит-ра</v>
          </cell>
          <cell r="K1180" t="str">
            <v>Книги для дошкольного чтения</v>
          </cell>
        </row>
        <row r="1181">
          <cell r="A1181" t="str">
            <v>02-008-19</v>
          </cell>
          <cell r="B1181" t="str">
            <v>02-008</v>
          </cell>
          <cell r="C1181" t="str">
            <v>Крингс А.: Бельчонок Робин Скок, или Рыжий храбрец</v>
          </cell>
          <cell r="D1181" t="str">
            <v>Крингс А.</v>
          </cell>
          <cell r="E1181" t="str">
            <v>Малыш</v>
          </cell>
          <cell r="F1181" t="str">
            <v>Лучшие истории о зверятах</v>
          </cell>
          <cell r="G1181">
            <v>2019</v>
          </cell>
          <cell r="H1181" t="str">
            <v>Твердая обложка</v>
          </cell>
          <cell r="I1181">
            <v>1980</v>
          </cell>
          <cell r="J1181" t="str">
            <v>Детская лит-ра</v>
          </cell>
          <cell r="K1181" t="str">
            <v>Книги для дошкольного чтения</v>
          </cell>
        </row>
        <row r="1182">
          <cell r="A1182" t="str">
            <v>02-008-20</v>
          </cell>
          <cell r="B1182" t="str">
            <v>02-008</v>
          </cell>
          <cell r="C1182" t="str">
            <v>Ширин Н.: Умница и чудовище</v>
          </cell>
          <cell r="D1182" t="str">
            <v>Ширин Н.</v>
          </cell>
          <cell r="E1182" t="str">
            <v>Вилли-Винки</v>
          </cell>
          <cell r="F1182" t="str">
            <v>Мировые бестселлеры для детей</v>
          </cell>
          <cell r="G1182">
            <v>2019</v>
          </cell>
          <cell r="H1182" t="str">
            <v>Твердая обложка</v>
          </cell>
          <cell r="I1182">
            <v>2775</v>
          </cell>
          <cell r="J1182" t="str">
            <v>Детская лит-ра</v>
          </cell>
          <cell r="K1182" t="str">
            <v>Книги для дошкольного чтения</v>
          </cell>
        </row>
        <row r="1183">
          <cell r="A1183" t="str">
            <v>02-008-21</v>
          </cell>
          <cell r="B1183" t="str">
            <v>02-008</v>
          </cell>
          <cell r="C1183" t="str">
            <v>Янссон Т.: Муми-тролли и невидимая гостья</v>
          </cell>
          <cell r="D1183" t="str">
            <v>Янссон Т.</v>
          </cell>
          <cell r="E1183" t="str">
            <v>Вилли-Винки</v>
          </cell>
          <cell r="F1183" t="str">
            <v>Новые истории муми-троллей</v>
          </cell>
          <cell r="G1183">
            <v>2019</v>
          </cell>
          <cell r="H1183" t="str">
            <v>Твердая обложка</v>
          </cell>
          <cell r="I1183">
            <v>2985</v>
          </cell>
          <cell r="J1183" t="str">
            <v>Детская лит-ра</v>
          </cell>
          <cell r="K1183" t="str">
            <v>Книги для дошкольного чтения</v>
          </cell>
        </row>
        <row r="1184">
          <cell r="A1184" t="str">
            <v>02-008-22</v>
          </cell>
          <cell r="B1184" t="str">
            <v>02-008</v>
          </cell>
          <cell r="C1184" t="str">
            <v>Уейт М.: 100 кошек</v>
          </cell>
          <cell r="D1184" t="str">
            <v>Уейт М.</v>
          </cell>
          <cell r="E1184" t="str">
            <v>Вилли-Винки</v>
          </cell>
          <cell r="F1184" t="str">
            <v>Прикольные книжки</v>
          </cell>
          <cell r="G1184">
            <v>2019</v>
          </cell>
          <cell r="H1184" t="str">
            <v>Твердая обложка</v>
          </cell>
          <cell r="I1184">
            <v>2775</v>
          </cell>
          <cell r="J1184" t="str">
            <v>Детская лит-ра</v>
          </cell>
          <cell r="K1184" t="str">
            <v>Книги для дошкольного чтения</v>
          </cell>
        </row>
        <row r="1185">
          <cell r="A1185" t="str">
            <v>02-008-23</v>
          </cell>
          <cell r="B1185" t="str">
            <v>02-008</v>
          </cell>
          <cell r="C1185" t="str">
            <v>Осеева В. А.: Волшебное слово</v>
          </cell>
          <cell r="D1185" t="str">
            <v>Осеева В. А.</v>
          </cell>
          <cell r="E1185" t="str">
            <v>АСТ</v>
          </cell>
          <cell r="F1185" t="str">
            <v>Добрые сказки</v>
          </cell>
          <cell r="G1185">
            <v>2019</v>
          </cell>
          <cell r="H1185" t="str">
            <v>Твердая обложка</v>
          </cell>
          <cell r="I1185">
            <v>2195</v>
          </cell>
          <cell r="J1185" t="str">
            <v>Детская лит-ра</v>
          </cell>
          <cell r="K1185" t="str">
            <v>Книги для дошкольного чтения</v>
          </cell>
        </row>
        <row r="1186">
          <cell r="A1186" t="str">
            <v>02-008-24</v>
          </cell>
          <cell r="B1186" t="str">
            <v>02-008</v>
          </cell>
          <cell r="C1186" t="str">
            <v>Михалков С. В.: Дядя Стёпа</v>
          </cell>
          <cell r="D1186" t="str">
            <v>Михалков С. В.</v>
          </cell>
          <cell r="E1186" t="str">
            <v>АСТ</v>
          </cell>
          <cell r="F1186" t="str">
            <v>Добрые сказки</v>
          </cell>
          <cell r="G1186">
            <v>2019</v>
          </cell>
          <cell r="H1186" t="str">
            <v>Твердая обложка</v>
          </cell>
          <cell r="I1186">
            <v>2195</v>
          </cell>
          <cell r="J1186" t="str">
            <v>Детская лит-ра</v>
          </cell>
          <cell r="K1186" t="str">
            <v>Книги для дошкольного чтения</v>
          </cell>
        </row>
        <row r="1187">
          <cell r="A1187" t="str">
            <v>02-008-25</v>
          </cell>
          <cell r="B1187" t="str">
            <v>02-008</v>
          </cell>
          <cell r="C1187" t="str">
            <v>Зощенко М.: Лёля и Минька и другие рассказы</v>
          </cell>
          <cell r="D1187" t="str">
            <v>Зощенко М.</v>
          </cell>
          <cell r="E1187" t="str">
            <v>Махаон</v>
          </cell>
          <cell r="F1187" t="str">
            <v>Яркая ленточка</v>
          </cell>
          <cell r="G1187">
            <v>2019</v>
          </cell>
          <cell r="H1187" t="str">
            <v>Мягкая обложка усиленная</v>
          </cell>
          <cell r="I1187">
            <v>1895</v>
          </cell>
          <cell r="J1187" t="str">
            <v>Детская лит-ра</v>
          </cell>
          <cell r="K1187" t="str">
            <v>Книги для дошкольного чтения</v>
          </cell>
        </row>
        <row r="1188">
          <cell r="A1188" t="str">
            <v>02-008-26</v>
          </cell>
          <cell r="B1188" t="str">
            <v>02-008</v>
          </cell>
          <cell r="C1188" t="str">
            <v xml:space="preserve">Ивакин Т. И.: Аладдин. Кинокомикс </v>
          </cell>
          <cell r="D1188" t="str">
            <v>Ивакин Т. И.</v>
          </cell>
          <cell r="E1188" t="str">
            <v>Эксмо</v>
          </cell>
          <cell r="F1188" t="str">
            <v>Disney. Аладдин</v>
          </cell>
          <cell r="G1188">
            <v>2019</v>
          </cell>
          <cell r="H1188" t="str">
            <v>Мягкая обложка</v>
          </cell>
          <cell r="I1188">
            <v>4395</v>
          </cell>
          <cell r="J1188" t="str">
            <v>Детская лит-ра</v>
          </cell>
          <cell r="K1188" t="str">
            <v>Книги для дошкольного чтения</v>
          </cell>
        </row>
        <row r="1189">
          <cell r="A1189" t="str">
            <v>02-008-27</v>
          </cell>
          <cell r="B1189" t="str">
            <v>02-008</v>
          </cell>
          <cell r="C1189" t="str">
            <v>Чуковский К. И.: Телефон</v>
          </cell>
          <cell r="D1189" t="str">
            <v>Чуковский К. И.</v>
          </cell>
          <cell r="E1189" t="str">
            <v>АСТ</v>
          </cell>
          <cell r="F1189" t="str">
            <v>Сам читаю по слогам</v>
          </cell>
          <cell r="G1189">
            <v>2019</v>
          </cell>
          <cell r="H1189" t="str">
            <v>Мягкая обложка</v>
          </cell>
          <cell r="I1189">
            <v>435</v>
          </cell>
          <cell r="J1189" t="str">
            <v>Детская лит-ра</v>
          </cell>
          <cell r="K1189" t="str">
            <v>Книги для дошкольного чтения</v>
          </cell>
        </row>
        <row r="1190">
          <cell r="A1190" t="str">
            <v>02-008-28</v>
          </cell>
          <cell r="B1190" t="str">
            <v>02-008</v>
          </cell>
          <cell r="C1190" t="str">
            <v>Иваса М.: Искренне ваш, Жираф</v>
          </cell>
          <cell r="D1190" t="str">
            <v>Иваса М.</v>
          </cell>
          <cell r="E1190" t="str">
            <v>МИиФ</v>
          </cell>
          <cell r="F1190" t="str">
            <v>Без серии</v>
          </cell>
          <cell r="G1190">
            <v>2019</v>
          </cell>
          <cell r="H1190" t="str">
            <v>Твердая обложка</v>
          </cell>
          <cell r="I1190">
            <v>3215</v>
          </cell>
          <cell r="J1190" t="str">
            <v>Детская лит-ра</v>
          </cell>
          <cell r="K1190" t="str">
            <v>Книги для дошкольного чтения</v>
          </cell>
        </row>
        <row r="1191">
          <cell r="A1191" t="str">
            <v>02-008-29</v>
          </cell>
          <cell r="B1191" t="str">
            <v>02-008</v>
          </cell>
          <cell r="C1191" t="str">
            <v>Фрэнсис С.: История игрушек - 4. Официальная новеллизация</v>
          </cell>
          <cell r="D1191" t="str">
            <v>Фрэнсис С.</v>
          </cell>
          <cell r="E1191" t="str">
            <v>АСТ</v>
          </cell>
          <cell r="F1191" t="str">
            <v>История игрушек 4</v>
          </cell>
          <cell r="G1191">
            <v>2019</v>
          </cell>
          <cell r="H1191" t="str">
            <v>Твердая обложка</v>
          </cell>
          <cell r="I1191">
            <v>1895</v>
          </cell>
          <cell r="J1191" t="str">
            <v>Детская лит-ра</v>
          </cell>
          <cell r="K1191" t="str">
            <v>Книги для дошкольного чтения</v>
          </cell>
        </row>
        <row r="1192">
          <cell r="A1192" t="str">
            <v>02-008-30</v>
          </cell>
          <cell r="B1192" t="str">
            <v>02-008</v>
          </cell>
          <cell r="C1192" t="str">
            <v xml:space="preserve">Носов Н. Н.: Живая шляпа. Рассказы </v>
          </cell>
          <cell r="D1192" t="str">
            <v>Носов Н. Н.</v>
          </cell>
          <cell r="E1192" t="str">
            <v>Росмэн</v>
          </cell>
          <cell r="F1192" t="str">
            <v>Читаем по слогам</v>
          </cell>
          <cell r="G1192">
            <v>2019</v>
          </cell>
          <cell r="H1192" t="str">
            <v>Твердая обложка</v>
          </cell>
          <cell r="I1192">
            <v>1250</v>
          </cell>
          <cell r="J1192" t="str">
            <v>Детская лит-ра</v>
          </cell>
          <cell r="K1192" t="str">
            <v>Книги для дошкольного чтения</v>
          </cell>
        </row>
        <row r="1193">
          <cell r="A1193" t="str">
            <v>02-008-31</v>
          </cell>
          <cell r="B1193" t="str">
            <v>02-008</v>
          </cell>
          <cell r="C1193" t="str">
            <v>Носов Н. Н.: Рассказы о Незнайке</v>
          </cell>
          <cell r="D1193" t="str">
            <v>Носов Н. Н.</v>
          </cell>
          <cell r="E1193" t="str">
            <v>Росмэн</v>
          </cell>
          <cell r="F1193" t="str">
            <v>Книги с крупными буквами</v>
          </cell>
          <cell r="G1193">
            <v>2019</v>
          </cell>
          <cell r="H1193" t="str">
            <v>Твердая обложка</v>
          </cell>
          <cell r="I1193">
            <v>1150</v>
          </cell>
          <cell r="J1193" t="str">
            <v>Детская лит-ра</v>
          </cell>
          <cell r="K1193" t="str">
            <v>Книги для дошкольного чтения</v>
          </cell>
        </row>
        <row r="1194">
          <cell r="A1194" t="str">
            <v>02-008-32</v>
          </cell>
          <cell r="B1194" t="str">
            <v>02-008</v>
          </cell>
          <cell r="C1194" t="str">
            <v>Все-все-все для детского сада</v>
          </cell>
          <cell r="D1194"/>
          <cell r="E1194" t="str">
            <v>Росмэн</v>
          </cell>
          <cell r="F1194" t="str">
            <v>Все истории</v>
          </cell>
          <cell r="G1194">
            <v>2019</v>
          </cell>
          <cell r="H1194" t="str">
            <v>Твердая обложка</v>
          </cell>
          <cell r="I1194">
            <v>4190</v>
          </cell>
          <cell r="J1194" t="str">
            <v>Детская лит-ра</v>
          </cell>
          <cell r="K1194" t="str">
            <v>Книги для дошкольного чтения</v>
          </cell>
        </row>
        <row r="1195">
          <cell r="A1195" t="str">
            <v>02-008-33</v>
          </cell>
          <cell r="B1195" t="str">
            <v>02-008</v>
          </cell>
          <cell r="C1195" t="str">
            <v xml:space="preserve">Носов Н. Н.: Затейники. Рассказы </v>
          </cell>
          <cell r="D1195" t="str">
            <v>Носов Н. Н.</v>
          </cell>
          <cell r="E1195" t="str">
            <v>Росмэн</v>
          </cell>
          <cell r="F1195" t="str">
            <v>Читаем по слогам</v>
          </cell>
          <cell r="G1195">
            <v>2019</v>
          </cell>
          <cell r="H1195" t="str">
            <v>Твердая обложка</v>
          </cell>
          <cell r="I1195">
            <v>1250</v>
          </cell>
          <cell r="J1195" t="str">
            <v>Детская лит-ра</v>
          </cell>
          <cell r="K1195" t="str">
            <v>Книги для дошкольного чтения</v>
          </cell>
        </row>
        <row r="1196">
          <cell r="A1196" t="str">
            <v>02-008-34</v>
          </cell>
          <cell r="B1196" t="str">
            <v>02-008</v>
          </cell>
          <cell r="C1196" t="str">
            <v>Розен М.: Я крепко обниму тебя. Стихи для малышей</v>
          </cell>
          <cell r="D1196" t="str">
            <v>Розен М.</v>
          </cell>
          <cell r="E1196" t="str">
            <v>Махаон</v>
          </cell>
          <cell r="F1196" t="str">
            <v>Веселые строчки</v>
          </cell>
          <cell r="G1196">
            <v>2019</v>
          </cell>
          <cell r="H1196" t="str">
            <v>Твердая обложка</v>
          </cell>
          <cell r="I1196">
            <v>4035</v>
          </cell>
          <cell r="J1196" t="str">
            <v>Детская лит-ра</v>
          </cell>
          <cell r="K1196" t="str">
            <v>Книги для дошкольного чтения</v>
          </cell>
        </row>
        <row r="1197">
          <cell r="A1197" t="str">
            <v>02-008-35</v>
          </cell>
          <cell r="B1197" t="str">
            <v>02-008</v>
          </cell>
          <cell r="C1197" t="str">
            <v>Бонд М.: Ольга да Польга и её невероятные истории</v>
          </cell>
          <cell r="D1197" t="str">
            <v>Бонд М.</v>
          </cell>
          <cell r="E1197" t="str">
            <v>Азбука</v>
          </cell>
          <cell r="F1197" t="str">
            <v>Малышам о Паддингтоне</v>
          </cell>
          <cell r="G1197">
            <v>2019</v>
          </cell>
          <cell r="H1197" t="str">
            <v>Твердая обложка</v>
          </cell>
          <cell r="I1197">
            <v>3990</v>
          </cell>
          <cell r="J1197" t="str">
            <v>Детская лит-ра</v>
          </cell>
          <cell r="K1197" t="str">
            <v>Книги для дошкольного чтения</v>
          </cell>
        </row>
        <row r="1198">
          <cell r="A1198" t="str">
            <v>02-008-36</v>
          </cell>
          <cell r="B1198" t="str">
            <v>02-008</v>
          </cell>
          <cell r="C1198" t="str">
            <v>Блазон Н.: Дракон из голубого яйца</v>
          </cell>
          <cell r="D1198" t="str">
            <v>Блазон Н.</v>
          </cell>
          <cell r="E1198" t="str">
            <v>Махаон</v>
          </cell>
          <cell r="F1198" t="str">
            <v>Яркая ленточка</v>
          </cell>
          <cell r="G1198">
            <v>2019</v>
          </cell>
          <cell r="H1198" t="str">
            <v>Твердая обложка</v>
          </cell>
          <cell r="I1198">
            <v>1755</v>
          </cell>
          <cell r="J1198" t="str">
            <v>Детская лит-ра</v>
          </cell>
          <cell r="K1198" t="str">
            <v>Книги для дошкольного чтения</v>
          </cell>
        </row>
        <row r="1199">
          <cell r="A1199" t="str">
            <v>02-008-37</v>
          </cell>
          <cell r="B1199" t="str">
            <v>02-008</v>
          </cell>
          <cell r="C1199" t="str">
            <v>Гатти А., Морозинотто Д.: Загадочное дело о пропавших колбасках</v>
          </cell>
          <cell r="D1199" t="str">
            <v>Гатти А., Морозинотто Д.</v>
          </cell>
          <cell r="E1199" t="str">
            <v>АСТ</v>
          </cell>
          <cell r="F1199" t="str">
            <v>Коты-детективы</v>
          </cell>
          <cell r="G1199">
            <v>2019</v>
          </cell>
          <cell r="H1199" t="str">
            <v>Твердая обложка</v>
          </cell>
          <cell r="I1199">
            <v>1925</v>
          </cell>
          <cell r="J1199" t="str">
            <v>Детская лит-ра</v>
          </cell>
          <cell r="K1199" t="str">
            <v>Книги для дошкольного чтения</v>
          </cell>
        </row>
        <row r="1200">
          <cell r="A1200" t="str">
            <v>02-008-38</v>
          </cell>
          <cell r="B1200" t="str">
            <v>02-008</v>
          </cell>
          <cell r="C1200" t="str">
            <v>Шарратт Н.: Кот и король</v>
          </cell>
          <cell r="D1200" t="str">
            <v>Шарратт Н.</v>
          </cell>
          <cell r="E1200" t="str">
            <v>АСТ</v>
          </cell>
          <cell r="F1200" t="str">
            <v>Увлекательная неКлассика</v>
          </cell>
          <cell r="G1200">
            <v>2019</v>
          </cell>
          <cell r="H1200" t="str">
            <v>Твердая обложка</v>
          </cell>
          <cell r="I1200">
            <v>3385</v>
          </cell>
          <cell r="J1200" t="str">
            <v>Детская лит-ра</v>
          </cell>
          <cell r="K1200" t="str">
            <v>Книги для дошкольного чтения</v>
          </cell>
        </row>
        <row r="1201">
          <cell r="A1201" t="str">
            <v>02-008-39</v>
          </cell>
          <cell r="B1201" t="str">
            <v>02-008</v>
          </cell>
          <cell r="C1201" t="str">
            <v>Шарратт Н.: Отличная работа для кота и короля</v>
          </cell>
          <cell r="D1201" t="str">
            <v>Шарратт Н.</v>
          </cell>
          <cell r="E1201" t="str">
            <v>АСТ</v>
          </cell>
          <cell r="F1201" t="str">
            <v>Увлекательная неКлассика</v>
          </cell>
          <cell r="G1201">
            <v>2019</v>
          </cell>
          <cell r="H1201" t="str">
            <v>Твердая обложка</v>
          </cell>
          <cell r="I1201">
            <v>3385</v>
          </cell>
          <cell r="J1201" t="str">
            <v>Детская лит-ра</v>
          </cell>
          <cell r="K1201" t="str">
            <v>Книги для дошкольного чтения</v>
          </cell>
        </row>
        <row r="1202">
          <cell r="A1202" t="str">
            <v>02-008-40</v>
          </cell>
          <cell r="B1202" t="str">
            <v>02-008</v>
          </cell>
          <cell r="C1202" t="str">
            <v>Фрэнсис С.: Disney Принцесса. Жасмин меняет правила</v>
          </cell>
          <cell r="D1202" t="str">
            <v>Фрэнсис С.</v>
          </cell>
          <cell r="E1202" t="str">
            <v>АСТ</v>
          </cell>
          <cell r="F1202" t="str">
            <v>Disney Princess</v>
          </cell>
          <cell r="G1202">
            <v>2019</v>
          </cell>
          <cell r="H1202" t="str">
            <v>Твердая обложка</v>
          </cell>
          <cell r="I1202">
            <v>3590</v>
          </cell>
          <cell r="J1202" t="str">
            <v>Детская лит-ра</v>
          </cell>
          <cell r="K1202" t="str">
            <v>Книги для дошкольного чтения</v>
          </cell>
        </row>
        <row r="1203">
          <cell r="A1203" t="str">
            <v>02-008-41</v>
          </cell>
          <cell r="B1203" t="str">
            <v>02-008</v>
          </cell>
          <cell r="C1203" t="str">
            <v>Саид А.: Аладдин. Вдали от Аграбы</v>
          </cell>
          <cell r="D1203" t="str">
            <v>Саид А.</v>
          </cell>
          <cell r="E1203" t="str">
            <v>Эксмо</v>
          </cell>
          <cell r="F1203" t="str">
            <v>Уолт Дисней. Нерасcказанные истории</v>
          </cell>
          <cell r="G1203">
            <v>2019</v>
          </cell>
          <cell r="H1203" t="str">
            <v>Твердая обложка</v>
          </cell>
          <cell r="I1203">
            <v>2590</v>
          </cell>
          <cell r="J1203" t="str">
            <v>Детская лит-ра</v>
          </cell>
          <cell r="K1203" t="str">
            <v>Книги для дошкольного чтения</v>
          </cell>
        </row>
        <row r="1204">
          <cell r="A1204" t="str">
            <v>02-008-42</v>
          </cell>
          <cell r="B1204" t="str">
            <v>02-008</v>
          </cell>
          <cell r="C1204" t="str">
            <v>Мортка М.: Викинг Таппи и вкусный секрет</v>
          </cell>
          <cell r="D1204" t="str">
            <v>Мортка М.</v>
          </cell>
          <cell r="E1204" t="str">
            <v>Вилли-Винки</v>
          </cell>
          <cell r="F1204" t="str">
            <v>Приключения викинга Таппи</v>
          </cell>
          <cell r="G1204">
            <v>2019</v>
          </cell>
          <cell r="H1204" t="str">
            <v>Твердая обложка</v>
          </cell>
          <cell r="I1204">
            <v>3390</v>
          </cell>
          <cell r="J1204" t="str">
            <v>Детская лит-ра</v>
          </cell>
          <cell r="K1204" t="str">
            <v>Книги для дошкольного чтения</v>
          </cell>
        </row>
        <row r="1205">
          <cell r="A1205" t="str">
            <v>02-008-43</v>
          </cell>
          <cell r="B1205" t="str">
            <v>02-008</v>
          </cell>
          <cell r="C1205" t="str">
            <v>Вебб Х.: Щенок Уинстон, или Неделя добрых дел</v>
          </cell>
          <cell r="D1205" t="str">
            <v>Вебб Х.</v>
          </cell>
          <cell r="E1205" t="str">
            <v>Эксмо</v>
          </cell>
          <cell r="F1205" t="str">
            <v>Холли Вебб. Добрые истории о зверятах. Мировой бестселлер</v>
          </cell>
          <cell r="G1205">
            <v>2019</v>
          </cell>
          <cell r="H1205" t="str">
            <v>Твердая обложка</v>
          </cell>
          <cell r="I1205">
            <v>1490</v>
          </cell>
          <cell r="J1205" t="str">
            <v>Детская лит-ра</v>
          </cell>
          <cell r="K1205" t="str">
            <v>Книги для дошкольного чтения</v>
          </cell>
        </row>
        <row r="1206">
          <cell r="A1206" t="str">
            <v>02-008-44</v>
          </cell>
          <cell r="B1206" t="str">
            <v>02-008</v>
          </cell>
          <cell r="C1206" t="str">
            <v>Disney. Книга секретов. Дневник Жасмин</v>
          </cell>
          <cell r="D1206"/>
          <cell r="E1206" t="str">
            <v>АСТ</v>
          </cell>
          <cell r="F1206" t="str">
            <v>Disney Принцесса. Книга тайн</v>
          </cell>
          <cell r="G1206">
            <v>2019</v>
          </cell>
          <cell r="H1206" t="str">
            <v>Мягкая обложка усиленная</v>
          </cell>
          <cell r="I1206">
            <v>1925</v>
          </cell>
          <cell r="J1206" t="str">
            <v>Детская лит-ра</v>
          </cell>
          <cell r="K1206" t="str">
            <v>Книги для дошкольного чтения</v>
          </cell>
        </row>
        <row r="1207">
          <cell r="A1207" t="str">
            <v>02-008-45</v>
          </cell>
          <cell r="B1207" t="str">
            <v>02-008</v>
          </cell>
          <cell r="C1207" t="str">
            <v>Льюмен Д.: Тайная жизнь домашних животных 2. Официальная новеллизация</v>
          </cell>
          <cell r="D1207" t="str">
            <v>Льюмен Д.</v>
          </cell>
          <cell r="E1207" t="str">
            <v>АСТ</v>
          </cell>
          <cell r="F1207" t="str">
            <v>Тайная жизнь домашних животных 2</v>
          </cell>
          <cell r="G1207">
            <v>2019</v>
          </cell>
          <cell r="H1207" t="str">
            <v>Твердая обложка</v>
          </cell>
          <cell r="I1207">
            <v>1625</v>
          </cell>
          <cell r="J1207" t="str">
            <v>Детская лит-ра</v>
          </cell>
          <cell r="K1207" t="str">
            <v>Книги для дошкольного чтения</v>
          </cell>
        </row>
        <row r="1208">
          <cell r="A1208" t="str">
            <v>02-008-46</v>
          </cell>
          <cell r="B1208" t="str">
            <v>02-008</v>
          </cell>
          <cell r="C1208" t="str">
            <v>Мортка М.: Викинг Таппи и большая буря</v>
          </cell>
          <cell r="D1208" t="str">
            <v>Мортка М.</v>
          </cell>
          <cell r="E1208" t="str">
            <v>Вилли-Винки</v>
          </cell>
          <cell r="F1208" t="str">
            <v>Приключения викинга Таппи</v>
          </cell>
          <cell r="G1208">
            <v>2019</v>
          </cell>
          <cell r="H1208" t="str">
            <v>Твердая обложка</v>
          </cell>
          <cell r="I1208">
            <v>3035</v>
          </cell>
          <cell r="J1208" t="str">
            <v>Детская лит-ра</v>
          </cell>
          <cell r="K1208" t="str">
            <v>Книги для дошкольного чтения</v>
          </cell>
        </row>
        <row r="1209">
          <cell r="A1209" t="str">
            <v>02-008-47</v>
          </cell>
          <cell r="B1209" t="str">
            <v>02-008</v>
          </cell>
          <cell r="C1209" t="str">
            <v>Крингс А.: Цыпленок Лёня, или Таинственное исчезновение</v>
          </cell>
          <cell r="D1209" t="str">
            <v>Крингс А.</v>
          </cell>
          <cell r="E1209" t="str">
            <v>АСТ</v>
          </cell>
          <cell r="F1209" t="str">
            <v>Лучшие истории о зверятах</v>
          </cell>
          <cell r="G1209">
            <v>2019</v>
          </cell>
          <cell r="H1209" t="str">
            <v>Твердая обложка</v>
          </cell>
          <cell r="I1209">
            <v>1925</v>
          </cell>
          <cell r="J1209" t="str">
            <v>Детская лит-ра</v>
          </cell>
          <cell r="K1209" t="str">
            <v>Книги для дошкольного чтения</v>
          </cell>
        </row>
        <row r="1210">
          <cell r="A1210" t="str">
            <v>02-008-48</v>
          </cell>
          <cell r="B1210" t="str">
            <v>02-008</v>
          </cell>
          <cell r="C1210" t="str">
            <v>Дале Ш., Лангройтер Ю.: Искорка и магия порядка</v>
          </cell>
          <cell r="D1210" t="str">
            <v>Дале Ш., Лангройтер Ю.</v>
          </cell>
          <cell r="E1210" t="str">
            <v>АСТ</v>
          </cell>
          <cell r="F1210" t="str">
            <v>Феи Солнечного леса</v>
          </cell>
          <cell r="G1210">
            <v>2019</v>
          </cell>
          <cell r="H1210" t="str">
            <v>Твердая обложка</v>
          </cell>
          <cell r="I1210">
            <v>3035</v>
          </cell>
          <cell r="J1210" t="str">
            <v>Детская лит-ра</v>
          </cell>
          <cell r="K1210" t="str">
            <v>Книги для дошкольного чтения</v>
          </cell>
        </row>
        <row r="1211">
          <cell r="A1211" t="str">
            <v>02-009-01</v>
          </cell>
          <cell r="B1211" t="str">
            <v>02-009</v>
          </cell>
          <cell r="C1211" t="str">
            <v>Бондаренко В.: Пять веселых медвежат</v>
          </cell>
          <cell r="D1211" t="str">
            <v>Бондаренко В.</v>
          </cell>
          <cell r="E1211" t="str">
            <v>Самовар</v>
          </cell>
          <cell r="F1211"/>
          <cell r="G1211">
            <v>2015</v>
          </cell>
          <cell r="H1211" t="str">
            <v>Твердая обложка</v>
          </cell>
          <cell r="I1211">
            <v>1300</v>
          </cell>
          <cell r="J1211" t="str">
            <v>Детская лит-ра</v>
          </cell>
          <cell r="K1211" t="str">
            <v>Малышам до двух лет</v>
          </cell>
        </row>
        <row r="1212">
          <cell r="A1212" t="str">
            <v>02-009-02</v>
          </cell>
          <cell r="B1212" t="str">
            <v>02-009</v>
          </cell>
          <cell r="C1212" t="str">
            <v>Дмитриева В.Г.: Всё, что ужно знать малышу</v>
          </cell>
          <cell r="D1212" t="str">
            <v>Дмитриева В. Г.</v>
          </cell>
          <cell r="E1212" t="str">
            <v>АСТ</v>
          </cell>
          <cell r="F1212"/>
          <cell r="G1212">
            <v>2018</v>
          </cell>
          <cell r="H1212" t="str">
            <v>Твердая обложка</v>
          </cell>
          <cell r="I1212">
            <v>5400</v>
          </cell>
          <cell r="J1212" t="str">
            <v>Детская лит-ра</v>
          </cell>
          <cell r="K1212" t="str">
            <v>Малышам до двух лет</v>
          </cell>
        </row>
        <row r="1213">
          <cell r="A1213" t="str">
            <v>02-009-03</v>
          </cell>
          <cell r="B1213" t="str">
            <v>02-009</v>
          </cell>
          <cell r="C1213" t="str">
            <v>Дмитриева В.Г.: Первая книга малыша</v>
          </cell>
          <cell r="D1213" t="str">
            <v>Дмитриева В. Г.</v>
          </cell>
          <cell r="E1213" t="str">
            <v>АСТ</v>
          </cell>
          <cell r="F1213"/>
          <cell r="G1213">
            <v>2017</v>
          </cell>
          <cell r="H1213" t="str">
            <v>Твердая обложка</v>
          </cell>
          <cell r="I1213">
            <v>3100</v>
          </cell>
          <cell r="J1213" t="str">
            <v>Детская лит-ра</v>
          </cell>
          <cell r="K1213" t="str">
            <v>Малышам до двух лет</v>
          </cell>
        </row>
        <row r="1214">
          <cell r="A1214" t="str">
            <v>02-009-04</v>
          </cell>
          <cell r="B1214" t="str">
            <v>02-009</v>
          </cell>
          <cell r="C1214" t="str">
            <v>Шнайдер Л.: Конни идет в детский сад</v>
          </cell>
          <cell r="D1214" t="str">
            <v>Шнайдер Л.</v>
          </cell>
          <cell r="E1214" t="str">
            <v>Альпина Паблишер</v>
          </cell>
          <cell r="F1214"/>
          <cell r="G1214">
            <v>2018</v>
          </cell>
          <cell r="H1214" t="str">
            <v>Твердая обложка</v>
          </cell>
          <cell r="I1214">
            <v>2600</v>
          </cell>
          <cell r="J1214" t="str">
            <v>Детская лит-ра</v>
          </cell>
          <cell r="K1214" t="str">
            <v>Малышам до двух лет</v>
          </cell>
        </row>
        <row r="1215">
          <cell r="A1215" t="str">
            <v>02-009-05</v>
          </cell>
          <cell r="B1215" t="str">
            <v>02-009</v>
          </cell>
          <cell r="C1215" t="str">
            <v>Дмитриева В.Г.: Школа рисования для малышей</v>
          </cell>
          <cell r="D1215" t="str">
            <v>Дмитриева В. Г.</v>
          </cell>
          <cell r="E1215" t="str">
            <v>АСТ</v>
          </cell>
          <cell r="F1215"/>
          <cell r="G1215">
            <v>2018</v>
          </cell>
          <cell r="H1215" t="str">
            <v>Мягкая обложка</v>
          </cell>
          <cell r="I1215">
            <v>4700</v>
          </cell>
          <cell r="J1215" t="str">
            <v>Детская лит-ра</v>
          </cell>
          <cell r="K1215" t="str">
            <v>Малышам до двух лет</v>
          </cell>
        </row>
        <row r="1216">
          <cell r="A1216" t="str">
            <v>02-009-06</v>
          </cell>
          <cell r="B1216" t="str">
            <v>02-009</v>
          </cell>
          <cell r="C1216" t="str">
            <v xml:space="preserve">Дмитриева В.Г., Двинина Л.В.: Большие и маленькие машины </v>
          </cell>
          <cell r="D1216" t="str">
            <v>Дмитриева В. Г.</v>
          </cell>
          <cell r="E1216" t="str">
            <v>АСТ</v>
          </cell>
          <cell r="F1216"/>
          <cell r="G1216">
            <v>2019</v>
          </cell>
          <cell r="H1216" t="str">
            <v>Мягкая обложка</v>
          </cell>
          <cell r="I1216">
            <v>1100</v>
          </cell>
          <cell r="J1216" t="str">
            <v>Детская лит-ра</v>
          </cell>
          <cell r="K1216" t="str">
            <v>Малышам до двух лет</v>
          </cell>
        </row>
        <row r="1217">
          <cell r="A1217" t="str">
            <v>02-009-07</v>
          </cell>
          <cell r="B1217" t="str">
            <v>02-009</v>
          </cell>
          <cell r="C1217" t="str">
            <v>Барто: Игрушки</v>
          </cell>
          <cell r="D1217" t="str">
            <v>Барто А. Л.</v>
          </cell>
          <cell r="E1217" t="str">
            <v>Самовар</v>
          </cell>
          <cell r="F1217"/>
          <cell r="G1217">
            <v>2015</v>
          </cell>
          <cell r="H1217" t="str">
            <v>Твердая обложка</v>
          </cell>
          <cell r="I1217">
            <v>500</v>
          </cell>
          <cell r="J1217" t="str">
            <v>Детская лит-ра</v>
          </cell>
          <cell r="K1217" t="str">
            <v>Малышам до двух лет</v>
          </cell>
        </row>
        <row r="1218">
          <cell r="A1218" t="str">
            <v>02-009-08</v>
          </cell>
          <cell r="B1218" t="str">
            <v>02-009</v>
          </cell>
          <cell r="C1218" t="str">
            <v>Бауманн А.: Что? Зачем? Почему? Город. Машины, улицы, дома</v>
          </cell>
          <cell r="D1218" t="str">
            <v>Бауманн А.</v>
          </cell>
          <cell r="E1218" t="str">
            <v>АСТ</v>
          </cell>
          <cell r="F1218"/>
          <cell r="G1218">
            <v>2018</v>
          </cell>
          <cell r="H1218" t="str">
            <v>Твердая обложка</v>
          </cell>
          <cell r="I1218">
            <v>17600</v>
          </cell>
          <cell r="J1218" t="str">
            <v>Детская лит-ра</v>
          </cell>
          <cell r="K1218" t="str">
            <v>Малышам до двух лет</v>
          </cell>
        </row>
        <row r="1219">
          <cell r="A1219" t="str">
            <v>02-009-09</v>
          </cell>
          <cell r="B1219" t="str">
            <v>02-009</v>
          </cell>
          <cell r="C1219" t="str">
            <v>Граблевская О.В.: Зоопарк</v>
          </cell>
          <cell r="D1219" t="str">
            <v>Горбунова И., Граблевская О.В.</v>
          </cell>
          <cell r="E1219" t="str">
            <v>АСТ</v>
          </cell>
          <cell r="F1219"/>
          <cell r="G1219">
            <v>2018</v>
          </cell>
          <cell r="H1219" t="str">
            <v>Мягкая обложка</v>
          </cell>
          <cell r="I1219">
            <v>800</v>
          </cell>
          <cell r="J1219" t="str">
            <v>Детская лит-ра</v>
          </cell>
          <cell r="K1219" t="str">
            <v>Малышам до двух лет</v>
          </cell>
        </row>
        <row r="1220">
          <cell r="A1220" t="str">
            <v>02-009-10</v>
          </cell>
          <cell r="B1220" t="str">
            <v>02-009</v>
          </cell>
          <cell r="C1220" t="str">
            <v>Дмитриева В.Г., Двинина Л.В., Горбунова И.В.: Обучающие упражнения с наклейками. 3-4 года</v>
          </cell>
          <cell r="D1220" t="str">
            <v>Дмитриева В. Г.</v>
          </cell>
          <cell r="E1220" t="str">
            <v>АСТ</v>
          </cell>
          <cell r="F1220"/>
          <cell r="G1220">
            <v>2018</v>
          </cell>
          <cell r="H1220" t="str">
            <v>Мягкая обложка</v>
          </cell>
          <cell r="I1220">
            <v>2300</v>
          </cell>
          <cell r="J1220" t="str">
            <v>Детская лит-ра</v>
          </cell>
          <cell r="K1220" t="str">
            <v>Малышам до двух лет</v>
          </cell>
        </row>
        <row r="1221">
          <cell r="A1221" t="str">
            <v>02-009-11</v>
          </cell>
          <cell r="B1221" t="str">
            <v>02-009</v>
          </cell>
          <cell r="C1221" t="str">
            <v>Жукова О.С.: Первая раскраска для мальчиков</v>
          </cell>
          <cell r="D1221" t="str">
            <v>Жукова О.С.</v>
          </cell>
          <cell r="E1221" t="str">
            <v>АСТ</v>
          </cell>
          <cell r="F1221"/>
          <cell r="G1221">
            <v>2019</v>
          </cell>
          <cell r="H1221" t="str">
            <v>Мягкая обложка</v>
          </cell>
          <cell r="I1221">
            <v>1100</v>
          </cell>
          <cell r="J1221" t="str">
            <v>Детская лит-ра</v>
          </cell>
          <cell r="K1221" t="str">
            <v>Малышам до двух лет</v>
          </cell>
        </row>
        <row r="1222">
          <cell r="A1222" t="str">
            <v>02-009-12</v>
          </cell>
          <cell r="B1222" t="str">
            <v>02-009</v>
          </cell>
          <cell r="C1222" t="str">
            <v xml:space="preserve">ТРИ ПОРОСЕНКА. А5 ФОРМАТ: 160Х220 ММ. ОБЪЕМ: 8 КАРТОННЫХ СТРАНИЦ в кор.80шт </v>
          </cell>
          <cell r="D1222"/>
          <cell r="E1222" t="str">
            <v>Умка</v>
          </cell>
          <cell r="F1222"/>
          <cell r="G1222">
            <v>2018</v>
          </cell>
          <cell r="H1222" t="str">
            <v>Картон</v>
          </cell>
          <cell r="I1222">
            <v>600</v>
          </cell>
          <cell r="J1222" t="str">
            <v>Детская лит-ра</v>
          </cell>
          <cell r="K1222" t="str">
            <v>Малышам до двух лет</v>
          </cell>
        </row>
        <row r="1223">
          <cell r="A1223" t="str">
            <v>02-009-13</v>
          </cell>
          <cell r="B1223" t="str">
            <v>02-009</v>
          </cell>
          <cell r="C1223" t="str">
            <v xml:space="preserve">Двинина Л.В., Дмитриева В.Г.: Зверята </v>
          </cell>
          <cell r="D1223" t="str">
            <v>Двинина Л.В., Дмитриева В.Г.</v>
          </cell>
          <cell r="E1223" t="str">
            <v>АСТ</v>
          </cell>
          <cell r="F1223"/>
          <cell r="G1223">
            <v>2019</v>
          </cell>
          <cell r="H1223" t="str">
            <v>Мягкая обложка</v>
          </cell>
          <cell r="I1223">
            <v>1100</v>
          </cell>
          <cell r="J1223" t="str">
            <v>Детская лит-ра</v>
          </cell>
          <cell r="K1223" t="str">
            <v>Малышам до двух лет</v>
          </cell>
        </row>
        <row r="1224">
          <cell r="A1224" t="str">
            <v>02-009-14</v>
          </cell>
          <cell r="B1224" t="str">
            <v>02-009</v>
          </cell>
          <cell r="C1224" t="str">
            <v>Дмитриева В.Г.: Динозаврики</v>
          </cell>
          <cell r="D1224" t="str">
            <v>Дмитриева В. Г.</v>
          </cell>
          <cell r="E1224" t="str">
            <v>АСТ</v>
          </cell>
          <cell r="F1224"/>
          <cell r="G1224">
            <v>2018</v>
          </cell>
          <cell r="H1224" t="str">
            <v>Мягкая обложка</v>
          </cell>
          <cell r="I1224">
            <v>800</v>
          </cell>
          <cell r="J1224" t="str">
            <v>Детская лит-ра</v>
          </cell>
          <cell r="K1224" t="str">
            <v>Малышам до двух лет</v>
          </cell>
        </row>
        <row r="1225">
          <cell r="A1225" t="str">
            <v>02-009-15</v>
          </cell>
          <cell r="B1225" t="str">
            <v>02-009</v>
          </cell>
          <cell r="C1225" t="str">
            <v>Дмитриева В.Г.: Книга первых знаний</v>
          </cell>
          <cell r="D1225" t="str">
            <v>Дмитриева В. Г.</v>
          </cell>
          <cell r="E1225" t="str">
            <v>АСТ</v>
          </cell>
          <cell r="F1225"/>
          <cell r="G1225">
            <v>2017</v>
          </cell>
          <cell r="H1225" t="str">
            <v>Твердая обложка</v>
          </cell>
          <cell r="I1225">
            <v>2300</v>
          </cell>
          <cell r="J1225" t="str">
            <v>Детская лит-ра</v>
          </cell>
          <cell r="K1225" t="str">
            <v>Малышам до двух лет</v>
          </cell>
        </row>
        <row r="1226">
          <cell r="A1226" t="str">
            <v>02-009-16</v>
          </cell>
          <cell r="B1226" t="str">
            <v>02-009</v>
          </cell>
          <cell r="C1226" t="str">
            <v>Дмитриева В.Г., Двинина Л.В.: Как говорят животные</v>
          </cell>
          <cell r="D1226" t="str">
            <v>Дмитриева В. Г.</v>
          </cell>
          <cell r="E1226" t="str">
            <v>АСТ</v>
          </cell>
          <cell r="F1226"/>
          <cell r="G1226">
            <v>2019</v>
          </cell>
          <cell r="H1226" t="str">
            <v>Мягкая обложка</v>
          </cell>
          <cell r="I1226">
            <v>1100</v>
          </cell>
          <cell r="J1226" t="str">
            <v>Детская лит-ра</v>
          </cell>
          <cell r="K1226" t="str">
            <v>Малышам до двух лет</v>
          </cell>
        </row>
        <row r="1227">
          <cell r="A1227" t="str">
            <v>02-009-17</v>
          </cell>
          <cell r="B1227" t="str">
            <v>02-009</v>
          </cell>
          <cell r="C1227" t="str">
            <v>Жукова О.С.: Первая раскраска для девочек</v>
          </cell>
          <cell r="D1227" t="str">
            <v>Жукова О.С.</v>
          </cell>
          <cell r="E1227" t="str">
            <v>АСТ</v>
          </cell>
          <cell r="F1227"/>
          <cell r="G1227">
            <v>2019</v>
          </cell>
          <cell r="H1227" t="str">
            <v>Мягкая обложка</v>
          </cell>
          <cell r="I1227">
            <v>1100</v>
          </cell>
          <cell r="J1227" t="str">
            <v>Детская лит-ра</v>
          </cell>
          <cell r="K1227" t="str">
            <v>Малышам до двух лет</v>
          </cell>
        </row>
        <row r="1228">
          <cell r="A1228" t="str">
            <v>02-009-18</v>
          </cell>
          <cell r="B1228" t="str">
            <v>02-009</v>
          </cell>
          <cell r="C1228" t="str">
            <v xml:space="preserve">Жукова О.С.: Первый учебник малыша. От 6 месяцев до 3 лет </v>
          </cell>
          <cell r="D1228" t="str">
            <v>Жукова О.С.</v>
          </cell>
          <cell r="E1228" t="str">
            <v>АСТ</v>
          </cell>
          <cell r="F1228"/>
          <cell r="G1228">
            <v>2019</v>
          </cell>
          <cell r="H1228" t="str">
            <v>Твердая обложка</v>
          </cell>
          <cell r="I1228">
            <v>2000</v>
          </cell>
          <cell r="J1228" t="str">
            <v>Детская лит-ра</v>
          </cell>
          <cell r="K1228" t="str">
            <v>Малышам до двух лет</v>
          </cell>
        </row>
        <row r="1229">
          <cell r="A1229" t="str">
            <v>02-009-19</v>
          </cell>
          <cell r="B1229" t="str">
            <v>02-009</v>
          </cell>
          <cell r="C1229" t="str">
            <v>Матвеева А.С.: Большой годовой курс для занятий с детьми 3-4 года</v>
          </cell>
          <cell r="D1229" t="str">
            <v>Матвеева А.С.</v>
          </cell>
          <cell r="E1229" t="str">
            <v>АСТ</v>
          </cell>
          <cell r="F1229"/>
          <cell r="G1229">
            <v>2018</v>
          </cell>
          <cell r="H1229" t="str">
            <v>Твердая обложка</v>
          </cell>
          <cell r="I1229">
            <v>4600</v>
          </cell>
          <cell r="J1229" t="str">
            <v>Детская лит-ра</v>
          </cell>
          <cell r="K1229" t="str">
            <v>Малышам до двух лет</v>
          </cell>
        </row>
        <row r="1230">
          <cell r="A1230" t="str">
            <v>02-010-01</v>
          </cell>
          <cell r="B1230" t="str">
            <v>02-010</v>
          </cell>
          <cell r="C1230" t="str">
            <v>Учимся и растём! Лабиринты</v>
          </cell>
          <cell r="D1230"/>
          <cell r="E1230" t="str">
            <v>МИиФ</v>
          </cell>
          <cell r="F1230" t="str">
            <v>Развивающие тетради KUMON</v>
          </cell>
          <cell r="G1230">
            <v>2018</v>
          </cell>
          <cell r="H1230" t="str">
            <v>Мягкая обложка</v>
          </cell>
          <cell r="I1230">
            <v>2510</v>
          </cell>
          <cell r="J1230" t="str">
            <v>Детская лит-ра</v>
          </cell>
          <cell r="K1230" t="str">
            <v>Развивающие тетради</v>
          </cell>
        </row>
        <row r="1231">
          <cell r="A1231" t="str">
            <v>02-010-02</v>
          </cell>
          <cell r="B1231" t="str">
            <v>02-010</v>
          </cell>
          <cell r="C1231" t="str">
            <v>Учимся и растём! Числа от 1 до 30</v>
          </cell>
          <cell r="D1231"/>
          <cell r="E1231" t="str">
            <v>МИиФ</v>
          </cell>
          <cell r="F1231" t="str">
            <v>Развивающие тетради KUMON</v>
          </cell>
          <cell r="G1231">
            <v>2018</v>
          </cell>
          <cell r="H1231" t="str">
            <v>Мягкая обложка</v>
          </cell>
          <cell r="I1231">
            <v>2510</v>
          </cell>
          <cell r="J1231" t="str">
            <v>Детская лит-ра</v>
          </cell>
          <cell r="K1231" t="str">
            <v>Развивающие тетради</v>
          </cell>
        </row>
        <row r="1232">
          <cell r="A1232" t="str">
            <v>02-010-03</v>
          </cell>
          <cell r="B1232" t="str">
            <v>02-010</v>
          </cell>
          <cell r="C1232" t="str">
            <v>Учимся и растём! Линии</v>
          </cell>
          <cell r="D1232"/>
          <cell r="E1232" t="str">
            <v>МИиФ</v>
          </cell>
          <cell r="F1232" t="str">
            <v>Развивающие тетради KUMON</v>
          </cell>
          <cell r="G1232">
            <v>2018</v>
          </cell>
          <cell r="H1232" t="str">
            <v>Мягкая обложка</v>
          </cell>
          <cell r="I1232">
            <v>2510</v>
          </cell>
          <cell r="J1232" t="str">
            <v>Детская лит-ра</v>
          </cell>
          <cell r="K1232" t="str">
            <v>Развивающие тетради</v>
          </cell>
        </row>
        <row r="1233">
          <cell r="A1233" t="str">
            <v>02-010-04</v>
          </cell>
          <cell r="B1233" t="str">
            <v>02-010</v>
          </cell>
          <cell r="C1233" t="str">
            <v>Учимся рисовать. KUMON</v>
          </cell>
          <cell r="D1233"/>
          <cell r="E1233" t="str">
            <v>МИиФ</v>
          </cell>
          <cell r="F1233" t="str">
            <v>Рабочая тетрадь KUMON</v>
          </cell>
          <cell r="G1233">
            <v>2018</v>
          </cell>
          <cell r="H1233" t="str">
            <v>Мягкая обложка</v>
          </cell>
          <cell r="I1233">
            <v>2810</v>
          </cell>
          <cell r="J1233" t="str">
            <v>Детская лит-ра</v>
          </cell>
          <cell r="K1233" t="str">
            <v>Развивающие тетради</v>
          </cell>
        </row>
        <row r="1234">
          <cell r="A1234" t="str">
            <v>02-010-05</v>
          </cell>
          <cell r="B1234" t="str">
            <v>02-010</v>
          </cell>
          <cell r="C1234" t="str">
            <v>Kumon. Математика. Задачи. Уровень 2</v>
          </cell>
          <cell r="D1234"/>
          <cell r="E1234" t="str">
            <v>МИиФ</v>
          </cell>
          <cell r="F1234" t="str">
            <v>KUMON. Математика</v>
          </cell>
          <cell r="G1234">
            <v>2017</v>
          </cell>
          <cell r="H1234" t="str">
            <v>Мягкая обложка</v>
          </cell>
          <cell r="I1234">
            <v>2675</v>
          </cell>
          <cell r="J1234" t="str">
            <v>Детская лит-ра</v>
          </cell>
          <cell r="K1234" t="str">
            <v>Развивающие тетради</v>
          </cell>
        </row>
        <row r="1235">
          <cell r="A1235" t="str">
            <v>02-010-06</v>
          </cell>
          <cell r="B1235" t="str">
            <v>02-010</v>
          </cell>
          <cell r="C1235" t="str">
            <v>Gakken. 2+ Мой первый карандаш</v>
          </cell>
          <cell r="D1235"/>
          <cell r="E1235" t="str">
            <v>Эксмо</v>
          </cell>
          <cell r="F1235" t="str">
            <v>Gakken. Японские принципы развития ребенка</v>
          </cell>
          <cell r="G1235">
            <v>2016</v>
          </cell>
          <cell r="H1235" t="str">
            <v>Мягкая обложка</v>
          </cell>
          <cell r="I1235">
            <v>2070</v>
          </cell>
          <cell r="J1235" t="str">
            <v>Детская лит-ра</v>
          </cell>
          <cell r="K1235" t="str">
            <v>Развивающие тетради</v>
          </cell>
        </row>
        <row r="1236">
          <cell r="A1236" t="str">
            <v>02-010-07</v>
          </cell>
          <cell r="B1236" t="str">
            <v>02-010</v>
          </cell>
          <cell r="C1236" t="str">
            <v>Gakken. 2+ Моя первая аппликация (FMCG)</v>
          </cell>
          <cell r="D1236"/>
          <cell r="E1236" t="str">
            <v>Эксмо</v>
          </cell>
          <cell r="F1236" t="str">
            <v>Gakken. Японские принципы развития ребенка</v>
          </cell>
          <cell r="G1236">
            <v>2016</v>
          </cell>
          <cell r="H1236" t="str">
            <v>Мягкая обложка</v>
          </cell>
          <cell r="I1236">
            <v>2070</v>
          </cell>
          <cell r="J1236" t="str">
            <v>Детская лит-ра</v>
          </cell>
          <cell r="K1236" t="str">
            <v>Развивающие тетради</v>
          </cell>
        </row>
        <row r="1237">
          <cell r="A1237" t="str">
            <v>02-010-08</v>
          </cell>
          <cell r="B1237" t="str">
            <v>02-010</v>
          </cell>
          <cell r="C1237" t="str">
            <v>KUMON. Готовимся к школе. Учимся проходить лабиринты</v>
          </cell>
          <cell r="D1237"/>
          <cell r="E1237" t="str">
            <v>МИиФ</v>
          </cell>
          <cell r="F1237" t="str">
            <v>Без серии</v>
          </cell>
          <cell r="G1237">
            <v>2015</v>
          </cell>
          <cell r="H1237" t="str">
            <v>Мягкая обложка</v>
          </cell>
          <cell r="I1237">
            <v>2280</v>
          </cell>
          <cell r="J1237" t="str">
            <v>Детская лит-ра</v>
          </cell>
          <cell r="K1237" t="str">
            <v>Развивающие тетради</v>
          </cell>
        </row>
        <row r="1238">
          <cell r="A1238" t="str">
            <v>02-010-09</v>
          </cell>
          <cell r="B1238" t="str">
            <v>02-010</v>
          </cell>
          <cell r="C1238" t="str">
            <v>KUMON. Готовимся к школе. Учимся клеить</v>
          </cell>
          <cell r="D1238"/>
          <cell r="E1238" t="str">
            <v>МИиФ</v>
          </cell>
          <cell r="F1238" t="str">
            <v>Без серии</v>
          </cell>
          <cell r="G1238">
            <v>2015</v>
          </cell>
          <cell r="H1238" t="str">
            <v>Мягкая обложка</v>
          </cell>
          <cell r="I1238">
            <v>2245</v>
          </cell>
          <cell r="J1238" t="str">
            <v>Детская лит-ра</v>
          </cell>
          <cell r="K1238" t="str">
            <v>Развивающие тетради</v>
          </cell>
        </row>
        <row r="1239">
          <cell r="A1239" t="str">
            <v>02-010-10</v>
          </cell>
          <cell r="B1239" t="str">
            <v>02-010</v>
          </cell>
          <cell r="C1239" t="str">
            <v>KUMON. Учимся умножать</v>
          </cell>
          <cell r="D1239"/>
          <cell r="E1239" t="str">
            <v>МИиФ</v>
          </cell>
          <cell r="F1239" t="str">
            <v>Без серии</v>
          </cell>
          <cell r="G1239">
            <v>2015</v>
          </cell>
          <cell r="H1239" t="str">
            <v>Мягкая обложка</v>
          </cell>
          <cell r="I1239">
            <v>2945</v>
          </cell>
          <cell r="J1239" t="str">
            <v>Детская лит-ра</v>
          </cell>
          <cell r="K1239" t="str">
            <v>Развивающие тетради</v>
          </cell>
        </row>
        <row r="1240">
          <cell r="A1240" t="str">
            <v>02-010-11</v>
          </cell>
          <cell r="B1240" t="str">
            <v>02-010</v>
          </cell>
          <cell r="C1240" t="str">
            <v>KUMON. Учимся складывать</v>
          </cell>
          <cell r="D1240"/>
          <cell r="E1240" t="str">
            <v>МИиФ</v>
          </cell>
          <cell r="F1240" t="str">
            <v>Без серии</v>
          </cell>
          <cell r="G1240">
            <v>2015</v>
          </cell>
          <cell r="H1240" t="str">
            <v>Мягкая обложка</v>
          </cell>
          <cell r="I1240">
            <v>2420</v>
          </cell>
          <cell r="J1240" t="str">
            <v>Детская лит-ра</v>
          </cell>
          <cell r="K1240" t="str">
            <v>Развивающие тетради</v>
          </cell>
        </row>
        <row r="1241">
          <cell r="A1241" t="str">
            <v>02-010-12</v>
          </cell>
          <cell r="B1241" t="str">
            <v>02-010</v>
          </cell>
          <cell r="C1241" t="str">
            <v>KUMON. Учимся вычитать</v>
          </cell>
          <cell r="D1241"/>
          <cell r="E1241" t="str">
            <v>МИиФ</v>
          </cell>
          <cell r="F1241" t="str">
            <v>Без серии</v>
          </cell>
          <cell r="G1241">
            <v>2015</v>
          </cell>
          <cell r="H1241" t="str">
            <v>Мягкая обложка</v>
          </cell>
          <cell r="I1241">
            <v>2210</v>
          </cell>
          <cell r="J1241" t="str">
            <v>Детская лит-ра</v>
          </cell>
          <cell r="K1241" t="str">
            <v>Развивающие тетради</v>
          </cell>
        </row>
        <row r="1242">
          <cell r="A1242" t="str">
            <v>02-010-13</v>
          </cell>
          <cell r="B1242" t="str">
            <v>02-010</v>
          </cell>
          <cell r="C1242" t="str">
            <v>Жукова О.С.: Первые прописи малыша</v>
          </cell>
          <cell r="D1242" t="str">
            <v>Жукова О.С.</v>
          </cell>
          <cell r="E1242" t="str">
            <v>АСТ</v>
          </cell>
          <cell r="F1242"/>
          <cell r="G1242">
            <v>2018</v>
          </cell>
          <cell r="H1242" t="str">
            <v>Мягкая обложка</v>
          </cell>
          <cell r="I1242">
            <v>700</v>
          </cell>
          <cell r="J1242" t="str">
            <v>Детская лит-ра</v>
          </cell>
          <cell r="K1242" t="str">
            <v>Развивающие тетради</v>
          </cell>
        </row>
        <row r="1243">
          <cell r="A1243" t="str">
            <v>03-001-01</v>
          </cell>
          <cell r="B1243" t="str">
            <v>03-001</v>
          </cell>
          <cell r="C1243" t="str">
            <v>Лабковский М.: Хочу и буду: Принять себя, полюбить жизнь и стать счастливым</v>
          </cell>
          <cell r="D1243" t="str">
            <v>Лабковский М.</v>
          </cell>
          <cell r="E1243" t="str">
            <v>Альпина Паблишер</v>
          </cell>
          <cell r="F1243"/>
          <cell r="G1243">
            <v>2018</v>
          </cell>
          <cell r="H1243" t="str">
            <v>Мягкая обложка</v>
          </cell>
          <cell r="I1243">
            <v>3320</v>
          </cell>
          <cell r="J1243" t="str">
            <v>Психологическая литература</v>
          </cell>
          <cell r="K1243" t="str">
            <v>Практическая психология</v>
          </cell>
        </row>
        <row r="1244">
          <cell r="A1244" t="str">
            <v>03-001-02</v>
          </cell>
          <cell r="B1244" t="str">
            <v>03-001</v>
          </cell>
          <cell r="C1244" t="str">
            <v>Мэнсон М.: Тонкое искусство пофигизма: Парадоксальный способ жить счастливо</v>
          </cell>
          <cell r="D1244" t="str">
            <v>Мэнсон М.</v>
          </cell>
          <cell r="E1244" t="str">
            <v>Альпина Паблишер</v>
          </cell>
          <cell r="F1244"/>
          <cell r="G1244">
            <v>2018</v>
          </cell>
          <cell r="H1244" t="str">
            <v>Мягкая обложка</v>
          </cell>
          <cell r="I1244">
            <v>3865</v>
          </cell>
          <cell r="J1244" t="str">
            <v>Психологическая литература</v>
          </cell>
          <cell r="K1244" t="str">
            <v>Практическая психология</v>
          </cell>
        </row>
        <row r="1245">
          <cell r="A1245" t="str">
            <v>03-001-03</v>
          </cell>
          <cell r="B1245" t="str">
            <v>03-001</v>
          </cell>
          <cell r="C1245" t="str">
            <v>Кехо Д.: Подсознание может всё!</v>
          </cell>
          <cell r="D1245" t="str">
            <v>Кехо Д.</v>
          </cell>
          <cell r="E1245" t="str">
            <v>Попурри</v>
          </cell>
          <cell r="F1245" t="str">
            <v>Популярная психология</v>
          </cell>
          <cell r="G1245">
            <v>2018</v>
          </cell>
          <cell r="H1245" t="str">
            <v>Твердый переплет</v>
          </cell>
          <cell r="I1245">
            <v>3035</v>
          </cell>
          <cell r="J1245" t="str">
            <v>Психологическая литература</v>
          </cell>
          <cell r="K1245" t="str">
            <v>Практическая психология</v>
          </cell>
        </row>
        <row r="1246">
          <cell r="A1246" t="str">
            <v>03-001-04</v>
          </cell>
          <cell r="B1246" t="str">
            <v>03-001</v>
          </cell>
          <cell r="C1246" t="str">
            <v>Элрод Х.: Магия утра. Как первый час дня определяет ваш успех</v>
          </cell>
          <cell r="D1246" t="str">
            <v>Элрод Х.</v>
          </cell>
          <cell r="E1246" t="str">
            <v>МИиФ</v>
          </cell>
          <cell r="F1246" t="str">
            <v>Магия утра</v>
          </cell>
          <cell r="G1246">
            <v>2018</v>
          </cell>
          <cell r="H1246" t="str">
            <v>Твердый переплет</v>
          </cell>
          <cell r="I1246">
            <v>4990</v>
          </cell>
          <cell r="J1246" t="str">
            <v>Психологическая литература</v>
          </cell>
          <cell r="K1246" t="str">
            <v>Практическая психология</v>
          </cell>
        </row>
        <row r="1247">
          <cell r="A1247" t="str">
            <v>03-001-05</v>
          </cell>
          <cell r="B1247" t="str">
            <v>03-001</v>
          </cell>
          <cell r="C1247" t="str">
            <v>Синсеро Д.: НИ СЫ. Будь уверен в своих силах и не позволяй сомнениям мешать тебе двигаться вперед</v>
          </cell>
          <cell r="D1247" t="str">
            <v>Синсеро Д.</v>
          </cell>
          <cell r="E1247" t="str">
            <v>Эксмо</v>
          </cell>
          <cell r="F1247" t="str">
            <v>Книги, которые нужно прочитать до 35 лет</v>
          </cell>
          <cell r="G1247">
            <v>2018</v>
          </cell>
          <cell r="H1247" t="str">
            <v>Твердый переплет</v>
          </cell>
          <cell r="I1247">
            <v>3370</v>
          </cell>
          <cell r="J1247" t="str">
            <v>Психологическая литература</v>
          </cell>
          <cell r="K1247" t="str">
            <v>Практическая психология</v>
          </cell>
        </row>
        <row r="1248">
          <cell r="A1248" t="str">
            <v>03-001-06</v>
          </cell>
          <cell r="B1248" t="str">
            <v>03-001</v>
          </cell>
          <cell r="C1248" t="str">
            <v>Моги К.: Икигай: Смысл жизни по-японски</v>
          </cell>
          <cell r="D1248" t="str">
            <v>Моги К.</v>
          </cell>
          <cell r="E1248" t="str">
            <v>Колибри</v>
          </cell>
          <cell r="F1248" t="str">
            <v>Популярная психология для бизнеса и жизни</v>
          </cell>
          <cell r="G1248">
            <v>2018</v>
          </cell>
          <cell r="H1248" t="str">
            <v>Твердый переплет</v>
          </cell>
          <cell r="I1248">
            <v>2540</v>
          </cell>
          <cell r="J1248" t="str">
            <v>Психологическая литература</v>
          </cell>
          <cell r="K1248" t="str">
            <v>Практическая психология</v>
          </cell>
        </row>
        <row r="1249">
          <cell r="A1249" t="str">
            <v>03-001-07</v>
          </cell>
          <cell r="B1249" t="str">
            <v>03-001</v>
          </cell>
          <cell r="C1249" t="str">
            <v>Чиксентмихайи М.: Поток: Психология оптимального переживания</v>
          </cell>
          <cell r="D1249" t="str">
            <v>Чиксентмихайи М.</v>
          </cell>
          <cell r="E1249" t="str">
            <v>Альпина Паблишер</v>
          </cell>
          <cell r="F1249"/>
          <cell r="G1249">
            <v>2018</v>
          </cell>
          <cell r="H1249" t="str">
            <v>Мягкая обложка</v>
          </cell>
          <cell r="I1249">
            <v>3390</v>
          </cell>
          <cell r="J1249" t="str">
            <v>Психологическая литература</v>
          </cell>
          <cell r="K1249" t="str">
            <v>Практическая психология</v>
          </cell>
        </row>
        <row r="1250">
          <cell r="A1250" t="str">
            <v>03-001-08</v>
          </cell>
          <cell r="B1250" t="str">
            <v>03-001</v>
          </cell>
          <cell r="C1250" t="str">
            <v>Синсеро Дж.: НИ СЫ. Будь уверен в своих силах и не позволяй сомнениям мешать тебе двигаться вперед</v>
          </cell>
          <cell r="D1250" t="str">
            <v>Синсеро Д.</v>
          </cell>
          <cell r="E1250" t="str">
            <v>Бомбора</v>
          </cell>
          <cell r="F1250" t="str">
            <v>UnicornBook. Мега-бестселлеры в мини-формате</v>
          </cell>
          <cell r="G1250">
            <v>2019</v>
          </cell>
          <cell r="H1250" t="str">
            <v>Мягкая обложка</v>
          </cell>
          <cell r="I1250">
            <v>2250</v>
          </cell>
          <cell r="J1250" t="str">
            <v>Психологическая литература</v>
          </cell>
          <cell r="K1250" t="str">
            <v>Практическая психология</v>
          </cell>
        </row>
        <row r="1251">
          <cell r="A1251" t="str">
            <v>03-001-09</v>
          </cell>
          <cell r="B1251" t="str">
            <v>03-001</v>
          </cell>
          <cell r="C1251" t="str">
            <v>Мэтьюз Д.: Время желаний. Как начать жить для себя</v>
          </cell>
          <cell r="D1251" t="str">
            <v>Мэтьюз Д.</v>
          </cell>
          <cell r="E1251" t="str">
            <v>Эксмо</v>
          </cell>
          <cell r="F1251" t="str">
            <v>Подарочные издания. Психология</v>
          </cell>
          <cell r="G1251">
            <v>2018</v>
          </cell>
          <cell r="H1251" t="str">
            <v>Твердый переплет</v>
          </cell>
          <cell r="I1251">
            <v>3865</v>
          </cell>
          <cell r="J1251" t="str">
            <v>Психологическая литература</v>
          </cell>
          <cell r="K1251" t="str">
            <v>Практическая психология</v>
          </cell>
        </row>
        <row r="1252">
          <cell r="A1252" t="str">
            <v>03-001-10</v>
          </cell>
          <cell r="B1252" t="str">
            <v>03-001</v>
          </cell>
          <cell r="C1252" t="str">
            <v>Камп П.: Скорочтение. Как запомнить больше, читая в 8 раз быстрее</v>
          </cell>
          <cell r="D1252" t="str">
            <v>Камп П.</v>
          </cell>
          <cell r="E1252"/>
          <cell r="F1252"/>
          <cell r="G1252"/>
          <cell r="H1252" t="str">
            <v>Твердый переплет</v>
          </cell>
          <cell r="I1252">
            <v>4835</v>
          </cell>
          <cell r="J1252" t="str">
            <v>Психологическая литература</v>
          </cell>
          <cell r="K1252" t="str">
            <v>Практическая психология</v>
          </cell>
        </row>
        <row r="1253">
          <cell r="A1253" t="str">
            <v>03-001-11</v>
          </cell>
          <cell r="B1253" t="str">
            <v>03-001</v>
          </cell>
          <cell r="C1253" t="str">
            <v>Элрод Х.: Магия утра. Дневник</v>
          </cell>
          <cell r="D1253" t="str">
            <v>Элрод Х.</v>
          </cell>
          <cell r="E1253" t="str">
            <v>МИиФ</v>
          </cell>
          <cell r="F1253"/>
          <cell r="G1253">
            <v>2018</v>
          </cell>
          <cell r="H1253" t="str">
            <v>Мягкая обложка</v>
          </cell>
          <cell r="I1253">
            <v>3690</v>
          </cell>
          <cell r="J1253" t="str">
            <v>Психологическая литература</v>
          </cell>
          <cell r="K1253" t="str">
            <v>Практическая психология</v>
          </cell>
        </row>
        <row r="1254">
          <cell r="A1254" t="str">
            <v>03-001-12</v>
          </cell>
          <cell r="B1254" t="str">
            <v>03-001</v>
          </cell>
          <cell r="C1254" t="str">
            <v>Курпатов А. В.: Красная таблетка</v>
          </cell>
          <cell r="D1254" t="str">
            <v>Курпатов А. В.</v>
          </cell>
          <cell r="E1254" t="str">
            <v>Капитал</v>
          </cell>
          <cell r="F1254" t="str">
            <v>Академия смысла</v>
          </cell>
          <cell r="G1254">
            <v>2019</v>
          </cell>
          <cell r="H1254" t="str">
            <v>Твердый переплет</v>
          </cell>
          <cell r="I1254">
            <v>7950</v>
          </cell>
          <cell r="J1254" t="str">
            <v>Психологическая литература</v>
          </cell>
          <cell r="K1254" t="str">
            <v>Практическая психология</v>
          </cell>
        </row>
        <row r="1255">
          <cell r="A1255" t="str">
            <v>03-001-13</v>
          </cell>
          <cell r="B1255" t="str">
            <v>03-001</v>
          </cell>
          <cell r="C1255" t="str">
            <v>Могучий Антон : Большая книга-тренажер для вашего мозга и подсознания</v>
          </cell>
          <cell r="D1255" t="str">
            <v>Могучий Антон</v>
          </cell>
          <cell r="E1255" t="str">
            <v>АСТ</v>
          </cell>
          <cell r="F1255" t="str">
            <v>Книга-тренажер для вашего мозга</v>
          </cell>
          <cell r="G1255">
            <v>2015</v>
          </cell>
          <cell r="H1255" t="str">
            <v>Мягкая обложка</v>
          </cell>
          <cell r="I1255">
            <v>1190</v>
          </cell>
          <cell r="J1255" t="str">
            <v>Психологическая литература</v>
          </cell>
          <cell r="K1255" t="str">
            <v>Практическая психология</v>
          </cell>
        </row>
        <row r="1256">
          <cell r="A1256" t="str">
            <v>03-001-14</v>
          </cell>
          <cell r="B1256" t="str">
            <v>03-001</v>
          </cell>
          <cell r="C1256" t="str">
            <v>Хафф Д.: Как лгать при помощи статистики</v>
          </cell>
          <cell r="D1256" t="str">
            <v>Хафф Д.</v>
          </cell>
          <cell r="E1256" t="str">
            <v>Альпина Паблишер</v>
          </cell>
          <cell r="F1256"/>
          <cell r="G1256">
            <v>2018</v>
          </cell>
          <cell r="H1256" t="str">
            <v>Твердый переплет</v>
          </cell>
          <cell r="I1256">
            <v>2775</v>
          </cell>
          <cell r="J1256" t="str">
            <v>Психологическая литература</v>
          </cell>
          <cell r="K1256" t="str">
            <v>Практическая психология</v>
          </cell>
        </row>
        <row r="1257">
          <cell r="A1257" t="str">
            <v>03-001-15</v>
          </cell>
          <cell r="B1257" t="str">
            <v>03-001</v>
          </cell>
          <cell r="C1257" t="str">
            <v xml:space="preserve">Пиз А., Пиз Б.: Ответ. Проверенная методика достижения недостижимого </v>
          </cell>
          <cell r="D1257" t="str">
            <v>Пиз А., Пиз Б.</v>
          </cell>
          <cell r="E1257" t="str">
            <v>Бомбора</v>
          </cell>
          <cell r="F1257" t="str">
            <v>Психология. Плюс 1 победа</v>
          </cell>
          <cell r="G1257">
            <v>2018</v>
          </cell>
          <cell r="H1257" t="str">
            <v>Мягкая обложка</v>
          </cell>
          <cell r="I1257">
            <v>2065</v>
          </cell>
          <cell r="J1257" t="str">
            <v>Психологическая литература</v>
          </cell>
          <cell r="K1257" t="str">
            <v>Практическая психология</v>
          </cell>
        </row>
        <row r="1258">
          <cell r="A1258" t="str">
            <v>03-001-16</v>
          </cell>
          <cell r="B1258" t="str">
            <v>03-001</v>
          </cell>
          <cell r="C1258" t="str">
            <v>Кабейн О. Ф.: Харизма: Как влиять, убеждать и вдохновлять + Покет</v>
          </cell>
          <cell r="D1258" t="str">
            <v>Кабейн О. Ф.</v>
          </cell>
          <cell r="E1258" t="str">
            <v>Альпина Паблишер</v>
          </cell>
          <cell r="F1258"/>
          <cell r="G1258">
            <v>2018</v>
          </cell>
          <cell r="H1258" t="str">
            <v>Мягкая обложка</v>
          </cell>
          <cell r="I1258">
            <v>1790</v>
          </cell>
          <cell r="J1258" t="str">
            <v>Психологическая литература</v>
          </cell>
          <cell r="K1258" t="str">
            <v>Практическая психология</v>
          </cell>
        </row>
        <row r="1259">
          <cell r="A1259" t="str">
            <v>03-001-17</v>
          </cell>
          <cell r="B1259" t="str">
            <v>03-001</v>
          </cell>
          <cell r="C1259" t="str">
            <v>Харви С.: Поступай как женщина, думай как мужчина. И другие бестселлеры Стива Харви под одной обложкой</v>
          </cell>
          <cell r="D1259" t="str">
            <v>Харви С.</v>
          </cell>
          <cell r="E1259" t="str">
            <v>ОДРИ</v>
          </cell>
          <cell r="F1259" t="str">
            <v>Психология. М &amp; Ж</v>
          </cell>
          <cell r="G1259">
            <v>2018</v>
          </cell>
          <cell r="H1259" t="str">
            <v>Мягкая обложка</v>
          </cell>
          <cell r="I1259">
            <v>4040</v>
          </cell>
          <cell r="J1259" t="str">
            <v>Психологическая литература</v>
          </cell>
          <cell r="K1259" t="str">
            <v>Практическая психология</v>
          </cell>
        </row>
        <row r="1260">
          <cell r="A1260" t="str">
            <v>03-001-18</v>
          </cell>
          <cell r="B1260" t="str">
            <v>03-001</v>
          </cell>
          <cell r="C1260" t="str">
            <v>Хакамада И.: Дао жизни: Мастер-класс от убежденного индивидуалиста</v>
          </cell>
          <cell r="D1260" t="str">
            <v>Хакамада И.</v>
          </cell>
          <cell r="E1260" t="str">
            <v>Альпина Паблишер</v>
          </cell>
          <cell r="F1260" t="str">
            <v>Психология</v>
          </cell>
          <cell r="G1260">
            <v>2019</v>
          </cell>
          <cell r="H1260" t="str">
            <v>Мягкая обложка</v>
          </cell>
          <cell r="I1260">
            <v>3300</v>
          </cell>
          <cell r="J1260" t="str">
            <v>Психологическая литература</v>
          </cell>
          <cell r="K1260" t="str">
            <v>Практическая психология</v>
          </cell>
        </row>
        <row r="1261">
          <cell r="A1261" t="str">
            <v>03-001-19</v>
          </cell>
          <cell r="B1261" t="str">
            <v>03-001</v>
          </cell>
          <cell r="C1261" t="str">
            <v>Гандапас Р.: Check-up твоей жизни: полноценная Ж[изнь] как бизнес-проект. Воркбук</v>
          </cell>
          <cell r="D1261" t="str">
            <v>Гандапас Р.</v>
          </cell>
          <cell r="E1261" t="str">
            <v>АСТ</v>
          </cell>
          <cell r="F1261" t="str">
            <v>Тренинг Гандапаса</v>
          </cell>
          <cell r="G1261">
            <v>2019</v>
          </cell>
          <cell r="H1261" t="str">
            <v>Мягкая обложка усиленная</v>
          </cell>
          <cell r="I1261">
            <v>3160</v>
          </cell>
          <cell r="J1261" t="str">
            <v>Психологическая литература</v>
          </cell>
          <cell r="K1261" t="str">
            <v>Практическая психология</v>
          </cell>
        </row>
        <row r="1262">
          <cell r="A1262" t="str">
            <v>03-001-20</v>
          </cell>
          <cell r="B1262" t="str">
            <v>03-001</v>
          </cell>
          <cell r="C1262" t="str">
            <v>Резник М.: Спираль обучения. 4 принципа развития детей и взрослых</v>
          </cell>
          <cell r="D1262" t="str">
            <v>Резник М.</v>
          </cell>
          <cell r="E1262" t="str">
            <v>МИиФ</v>
          </cell>
          <cell r="F1262"/>
          <cell r="G1262">
            <v>2018</v>
          </cell>
          <cell r="H1262" t="str">
            <v>Твердый переплет</v>
          </cell>
          <cell r="I1262">
            <v>4755</v>
          </cell>
          <cell r="J1262" t="str">
            <v>Психологическая литература</v>
          </cell>
          <cell r="K1262" t="str">
            <v>Практическая психология</v>
          </cell>
        </row>
        <row r="1263">
          <cell r="A1263" t="str">
            <v>03-001-21</v>
          </cell>
          <cell r="B1263" t="str">
            <v>03-001</v>
          </cell>
          <cell r="C1263" t="str">
            <v xml:space="preserve">Элрод Х., Кордер Х., Джанджи Н.: Магия утра. Ежедневник </v>
          </cell>
          <cell r="D1263" t="str">
            <v>Джанджи Н., Кордер Х., Элрод Х.</v>
          </cell>
          <cell r="E1263" t="str">
            <v>МИиФ</v>
          </cell>
          <cell r="F1263" t="str">
            <v>Магия утра</v>
          </cell>
          <cell r="G1263">
            <v>2018</v>
          </cell>
          <cell r="H1263" t="str">
            <v>Мягкая обложка</v>
          </cell>
          <cell r="I1263">
            <v>4180</v>
          </cell>
          <cell r="J1263" t="str">
            <v>Психологическая литература</v>
          </cell>
          <cell r="K1263" t="str">
            <v>Практическая психология</v>
          </cell>
        </row>
        <row r="1264">
          <cell r="A1264" t="str">
            <v>03-001-22</v>
          </cell>
          <cell r="B1264" t="str">
            <v>03-001</v>
          </cell>
          <cell r="C1264" t="str">
            <v>Трейси Б.: Выйди из зоны комфорта. Измени свою жизнь</v>
          </cell>
          <cell r="D1264" t="str">
            <v>Трейси Б.</v>
          </cell>
          <cell r="E1264" t="str">
            <v>МИиФ</v>
          </cell>
          <cell r="F1264"/>
          <cell r="G1264">
            <v>2018</v>
          </cell>
          <cell r="H1264" t="str">
            <v>Твердый переплет</v>
          </cell>
          <cell r="I1264">
            <v>5100</v>
          </cell>
          <cell r="J1264" t="str">
            <v>Психологическая литература</v>
          </cell>
          <cell r="K1264" t="str">
            <v>Практическая психология</v>
          </cell>
        </row>
        <row r="1265">
          <cell r="A1265" t="str">
            <v>03-001-23</v>
          </cell>
          <cell r="B1265" t="str">
            <v>03-001</v>
          </cell>
          <cell r="C1265" t="str">
            <v>Трейси Б.: Достижение максимума: 12 принципов</v>
          </cell>
          <cell r="D1265" t="str">
            <v>Трейси Б.</v>
          </cell>
          <cell r="E1265" t="str">
            <v>Попурри</v>
          </cell>
          <cell r="F1265" t="str">
            <v>Психология</v>
          </cell>
          <cell r="G1265">
            <v>2018</v>
          </cell>
          <cell r="H1265" t="str">
            <v>Твердый переплет</v>
          </cell>
          <cell r="I1265">
            <v>3480</v>
          </cell>
          <cell r="J1265" t="str">
            <v>Психологическая литература</v>
          </cell>
          <cell r="K1265" t="str">
            <v>Практическая психология</v>
          </cell>
        </row>
        <row r="1266">
          <cell r="A1266" t="str">
            <v>03-001-24</v>
          </cell>
          <cell r="B1266" t="str">
            <v>03-001</v>
          </cell>
          <cell r="C1266" t="str">
            <v>Райнварт А.: Нежное искусство посылать. Открой для себя волшебную силу трех букв</v>
          </cell>
          <cell r="D1266" t="str">
            <v>Райнварт А.</v>
          </cell>
          <cell r="E1266" t="str">
            <v>Бомбора</v>
          </cell>
          <cell r="F1266" t="str">
            <v>Книги, которые нужно прочитать до 35 лет</v>
          </cell>
          <cell r="G1266">
            <v>2019</v>
          </cell>
          <cell r="H1266" t="str">
            <v>Твердый переплет</v>
          </cell>
          <cell r="I1266">
            <v>2990</v>
          </cell>
          <cell r="J1266" t="str">
            <v>Психологическая литература</v>
          </cell>
          <cell r="K1266" t="str">
            <v>Практическая психология</v>
          </cell>
        </row>
        <row r="1267">
          <cell r="A1267" t="str">
            <v>03-001-25</v>
          </cell>
          <cell r="B1267" t="str">
            <v>03-001</v>
          </cell>
          <cell r="C1267" t="str">
            <v>Ситников А.: KARMALOGIC</v>
          </cell>
          <cell r="D1267" t="str">
            <v>Ситников А.</v>
          </cell>
          <cell r="E1267" t="str">
            <v>Рипол</v>
          </cell>
          <cell r="F1267"/>
          <cell r="G1267">
            <v>2018</v>
          </cell>
          <cell r="H1267" t="str">
            <v>Твердый переплет</v>
          </cell>
          <cell r="I1267">
            <v>6490</v>
          </cell>
          <cell r="J1267" t="str">
            <v>Психологическая литература</v>
          </cell>
          <cell r="K1267" t="str">
            <v>Практическая психология</v>
          </cell>
        </row>
        <row r="1268">
          <cell r="A1268" t="str">
            <v>03-001-26</v>
          </cell>
          <cell r="B1268" t="str">
            <v>03-001</v>
          </cell>
          <cell r="C1268" t="str">
            <v>Карнеги Д.: Как выработать уверенность в себе и влиять на людей, выступая публично : Как завоевыват</v>
          </cell>
          <cell r="D1268" t="str">
            <v>Карнеги Д.</v>
          </cell>
          <cell r="E1268" t="str">
            <v>Попурри</v>
          </cell>
          <cell r="F1268" t="str">
            <v>Популярная психология Дейла Карнеги</v>
          </cell>
          <cell r="G1268">
            <v>2018</v>
          </cell>
          <cell r="H1268" t="str">
            <v>Твердый переплет</v>
          </cell>
          <cell r="I1268">
            <v>3125</v>
          </cell>
          <cell r="J1268" t="str">
            <v>Психологическая литература</v>
          </cell>
          <cell r="K1268" t="str">
            <v>Практическая психология</v>
          </cell>
        </row>
        <row r="1269">
          <cell r="A1269" t="str">
            <v>03-001-27</v>
          </cell>
          <cell r="B1269" t="str">
            <v>03-001</v>
          </cell>
          <cell r="C1269" t="str">
            <v>Краснова Н.: БЫВШИЕ. Книга о том, как класть на тех, кто хотел класть на тебя</v>
          </cell>
          <cell r="D1269" t="str">
            <v>Краснова Н.</v>
          </cell>
          <cell r="E1269" t="str">
            <v>АСТ</v>
          </cell>
          <cell r="F1269" t="str">
            <v>#МастерБлога</v>
          </cell>
          <cell r="G1269">
            <v>2018</v>
          </cell>
          <cell r="H1269" t="str">
            <v>Твердый переплет</v>
          </cell>
          <cell r="I1269">
            <v>2490</v>
          </cell>
          <cell r="J1269" t="str">
            <v>Психологическая литература</v>
          </cell>
          <cell r="K1269" t="str">
            <v>Практическая психология</v>
          </cell>
        </row>
        <row r="1270">
          <cell r="A1270" t="str">
            <v>03-001-28</v>
          </cell>
          <cell r="B1270" t="str">
            <v>03-001</v>
          </cell>
          <cell r="C1270" t="str">
            <v xml:space="preserve">Уильямс М., Пенман Д.: Осознанность. Как обрести гармонию в нашем безумном мире </v>
          </cell>
          <cell r="D1270" t="str">
            <v>Пенман Д., Уильямс М.</v>
          </cell>
          <cell r="E1270" t="str">
            <v>МИиФ</v>
          </cell>
          <cell r="F1270"/>
          <cell r="G1270">
            <v>2019</v>
          </cell>
          <cell r="H1270" t="str">
            <v>Твердый переплет</v>
          </cell>
          <cell r="I1270">
            <v>5850</v>
          </cell>
          <cell r="J1270" t="str">
            <v>Психологическая литература</v>
          </cell>
          <cell r="K1270" t="str">
            <v>Практическая психология</v>
          </cell>
        </row>
        <row r="1271">
          <cell r="A1271" t="str">
            <v>03-001-29</v>
          </cell>
          <cell r="B1271" t="str">
            <v>03-001</v>
          </cell>
          <cell r="C1271" t="str">
            <v>Сакс О.: Глаз разума</v>
          </cell>
          <cell r="D1271" t="str">
            <v>Сакс О.</v>
          </cell>
          <cell r="E1271" t="str">
            <v>АСТ</v>
          </cell>
          <cell r="F1271" t="str">
            <v>Шляпа Оливера Сакса</v>
          </cell>
          <cell r="G1271">
            <v>2018</v>
          </cell>
          <cell r="H1271" t="str">
            <v>Твердый переплет</v>
          </cell>
          <cell r="I1271">
            <v>2345</v>
          </cell>
          <cell r="J1271" t="str">
            <v>Психологическая литература</v>
          </cell>
          <cell r="K1271" t="str">
            <v>Практическая психология</v>
          </cell>
        </row>
        <row r="1272">
          <cell r="A1272" t="str">
            <v>03-001-30</v>
          </cell>
          <cell r="B1272" t="str">
            <v>03-001</v>
          </cell>
          <cell r="C1272" t="str">
            <v xml:space="preserve">Баумайстер Р. Ф., Тирни Д.: Сила воли. Возьми свою жизнь под контроль (новое оформление) </v>
          </cell>
          <cell r="D1272" t="str">
            <v xml:space="preserve">Баумайстер Р. Ф., Тирни Д. </v>
          </cell>
          <cell r="E1272" t="str">
            <v>Бомбора</v>
          </cell>
          <cell r="F1272" t="str">
            <v>Книги-драйверы</v>
          </cell>
          <cell r="G1272">
            <v>2018</v>
          </cell>
          <cell r="H1272" t="str">
            <v>Твердый переплет</v>
          </cell>
          <cell r="I1272">
            <v>4040</v>
          </cell>
          <cell r="J1272" t="str">
            <v>Психологическая литература</v>
          </cell>
          <cell r="K1272" t="str">
            <v>Практическая психология</v>
          </cell>
        </row>
        <row r="1273">
          <cell r="A1273" t="str">
            <v>03-001-31</v>
          </cell>
          <cell r="B1273" t="str">
            <v>03-001</v>
          </cell>
          <cell r="C1273" t="str">
            <v>Ленгольд К.: Просто космос. Практикум по Agile-жизни, наполненной смыслом и энергией</v>
          </cell>
          <cell r="D1273" t="str">
            <v>Ленгольд К.</v>
          </cell>
          <cell r="E1273" t="str">
            <v>МИиФ</v>
          </cell>
          <cell r="F1273" t="str">
            <v>Agile-ежедневник</v>
          </cell>
          <cell r="G1273">
            <v>2018</v>
          </cell>
          <cell r="H1273" t="str">
            <v>Твердый переплет</v>
          </cell>
          <cell r="I1273">
            <v>5450</v>
          </cell>
          <cell r="J1273" t="str">
            <v>Психологическая литература</v>
          </cell>
          <cell r="K1273" t="str">
            <v>Практическая психология</v>
          </cell>
        </row>
        <row r="1274">
          <cell r="A1274" t="str">
            <v>03-001-32</v>
          </cell>
          <cell r="B1274" t="str">
            <v>03-001</v>
          </cell>
          <cell r="C1274" t="str">
            <v>Франкл В.: Сказать жизни "ДА!": психолог в концлагере</v>
          </cell>
          <cell r="D1274" t="str">
            <v>Франкл В.</v>
          </cell>
          <cell r="E1274" t="str">
            <v>Альпина Паблишер</v>
          </cell>
          <cell r="F1274"/>
          <cell r="G1274">
            <v>2018</v>
          </cell>
          <cell r="H1274" t="str">
            <v>Твердый переплет</v>
          </cell>
          <cell r="I1274">
            <v>2540</v>
          </cell>
          <cell r="J1274" t="str">
            <v>Психологическая литература</v>
          </cell>
          <cell r="K1274" t="str">
            <v>Практическая психология</v>
          </cell>
        </row>
        <row r="1275">
          <cell r="A1275" t="str">
            <v>03-001-33</v>
          </cell>
          <cell r="B1275" t="str">
            <v>03-001</v>
          </cell>
          <cell r="C1275" t="str">
            <v>Феррацци К.: Никогда не ешьте в одиночку и другие правила нетворкинга</v>
          </cell>
          <cell r="D1275" t="str">
            <v>Феррацци К.</v>
          </cell>
          <cell r="E1275" t="str">
            <v>МИиФ</v>
          </cell>
          <cell r="F1275"/>
          <cell r="G1275">
            <v>2018</v>
          </cell>
          <cell r="H1275" t="str">
            <v>Твердый переплет</v>
          </cell>
          <cell r="I1275">
            <v>5275</v>
          </cell>
          <cell r="J1275" t="str">
            <v>Психологическая литература</v>
          </cell>
          <cell r="K1275" t="str">
            <v>Практическая психология</v>
          </cell>
        </row>
        <row r="1276">
          <cell r="A1276" t="str">
            <v>03-001-34</v>
          </cell>
          <cell r="B1276" t="str">
            <v>03-001</v>
          </cell>
          <cell r="C1276" t="str">
            <v>Гладуэлл М.: Гении и аутсайдеры (новая обложка)</v>
          </cell>
          <cell r="D1276" t="str">
            <v>Гладуэлл М.</v>
          </cell>
          <cell r="E1276" t="str">
            <v>МИиФ</v>
          </cell>
          <cell r="F1276" t="str">
            <v>МИФ. Кругозор</v>
          </cell>
          <cell r="G1276">
            <v>2019</v>
          </cell>
          <cell r="H1276" t="str">
            <v>Твердый переплет</v>
          </cell>
          <cell r="I1276">
            <v>5275</v>
          </cell>
          <cell r="J1276" t="str">
            <v>Психологическая литература</v>
          </cell>
          <cell r="K1276" t="str">
            <v>Практическая психология</v>
          </cell>
        </row>
        <row r="1277">
          <cell r="A1277" t="str">
            <v>03-001-35</v>
          </cell>
          <cell r="B1277" t="str">
            <v>03-001</v>
          </cell>
          <cell r="C1277" t="str">
            <v>Визнер К.: Живой текст. Как создавать глубокую и правдоподобную прозу</v>
          </cell>
          <cell r="D1277" t="str">
            <v>Визнер К.</v>
          </cell>
          <cell r="E1277" t="str">
            <v>МИиФ</v>
          </cell>
          <cell r="F1277"/>
          <cell r="G1277">
            <v>2018</v>
          </cell>
          <cell r="H1277" t="str">
            <v>Мягкая обложка</v>
          </cell>
          <cell r="I1277">
            <v>4105</v>
          </cell>
          <cell r="J1277" t="str">
            <v>Психологическая литература</v>
          </cell>
          <cell r="K1277" t="str">
            <v>Практическая психология</v>
          </cell>
        </row>
        <row r="1278">
          <cell r="A1278" t="str">
            <v>03-001-36</v>
          </cell>
          <cell r="B1278" t="str">
            <v>03-001</v>
          </cell>
          <cell r="C1278" t="str">
            <v>Найт С.: Магический пофигизм. Как перестать париться обо всем на свете и стать счастливым прямо сейчас</v>
          </cell>
          <cell r="D1278" t="str">
            <v>Найт С.</v>
          </cell>
          <cell r="E1278" t="str">
            <v>Бомбора</v>
          </cell>
          <cell r="F1278" t="str">
            <v>#жизнь прекрасна</v>
          </cell>
          <cell r="G1278">
            <v>2018</v>
          </cell>
          <cell r="H1278" t="str">
            <v>Мягкая обложка</v>
          </cell>
          <cell r="I1278">
            <v>2515</v>
          </cell>
          <cell r="J1278" t="str">
            <v>Психологическая литература</v>
          </cell>
          <cell r="K1278" t="str">
            <v>Практическая психология</v>
          </cell>
        </row>
        <row r="1279">
          <cell r="A1279" t="str">
            <v>03-001-37</v>
          </cell>
          <cell r="B1279" t="str">
            <v>03-001</v>
          </cell>
          <cell r="C1279" t="str">
            <v>Гарсиа Э. [Кирай], Миральес Ф.: Икигай: Японские секреты долгой и счастливой жизни</v>
          </cell>
          <cell r="D1279" t="str">
            <v>Гарсиа Э. [Кирай], Миральес Ф.</v>
          </cell>
          <cell r="E1279" t="str">
            <v>Альпина Паблишер</v>
          </cell>
          <cell r="F1279" t="str">
            <v>Психология</v>
          </cell>
          <cell r="G1279">
            <v>2019</v>
          </cell>
          <cell r="H1279" t="str">
            <v>Твердый переплет</v>
          </cell>
          <cell r="I1279">
            <v>3750</v>
          </cell>
          <cell r="J1279" t="str">
            <v>Психологическая литература</v>
          </cell>
          <cell r="K1279" t="str">
            <v>Практическая психология</v>
          </cell>
        </row>
        <row r="1280">
          <cell r="A1280" t="str">
            <v>03-001-38</v>
          </cell>
          <cell r="B1280" t="str">
            <v>03-001</v>
          </cell>
          <cell r="C1280" t="str">
            <v>Курпатов А. В.: Чертоги разума</v>
          </cell>
          <cell r="D1280" t="str">
            <v>Курпатов А. В.</v>
          </cell>
          <cell r="E1280" t="str">
            <v>Капитал</v>
          </cell>
          <cell r="F1280" t="str">
            <v>Академия смысла</v>
          </cell>
          <cell r="G1280">
            <v>2019</v>
          </cell>
          <cell r="H1280" t="str">
            <v>Твердый переплет</v>
          </cell>
          <cell r="I1280">
            <v>8990</v>
          </cell>
          <cell r="J1280" t="str">
            <v>Психологическая литература</v>
          </cell>
          <cell r="K1280" t="str">
            <v>Практическая психология</v>
          </cell>
        </row>
        <row r="1281">
          <cell r="A1281" t="str">
            <v>03-001-39</v>
          </cell>
          <cell r="B1281" t="str">
            <v>03-001</v>
          </cell>
          <cell r="C1281" t="str">
            <v>Карнеги Д.: Как располагать к себе людей : Как эффективно общаться с людьми : Как преодолеть тревог</v>
          </cell>
          <cell r="D1281" t="str">
            <v>Карнеги Д.</v>
          </cell>
          <cell r="E1281" t="str">
            <v>Попурри</v>
          </cell>
          <cell r="F1281" t="str">
            <v>Психология</v>
          </cell>
          <cell r="G1281">
            <v>2018</v>
          </cell>
          <cell r="H1281" t="str">
            <v>Твердый переплет</v>
          </cell>
          <cell r="I1281">
            <v>3830</v>
          </cell>
          <cell r="J1281" t="str">
            <v>Психологическая литература</v>
          </cell>
          <cell r="K1281" t="str">
            <v>Практическая психология</v>
          </cell>
        </row>
        <row r="1282">
          <cell r="A1282" t="str">
            <v>03-001-40</v>
          </cell>
          <cell r="B1282" t="str">
            <v>03-001</v>
          </cell>
          <cell r="C1282" t="str">
            <v>Питерсон Д.: 12 правил жизни: противоядие от хаоса</v>
          </cell>
          <cell r="D1282" t="str">
            <v>Питерсон Д.</v>
          </cell>
          <cell r="E1282" t="str">
            <v>Питер-Трейд</v>
          </cell>
          <cell r="F1282" t="str">
            <v>Сам себе психолог</v>
          </cell>
          <cell r="G1282">
            <v>2019</v>
          </cell>
          <cell r="H1282" t="str">
            <v>Твердый переплет</v>
          </cell>
          <cell r="I1282">
            <v>4975</v>
          </cell>
          <cell r="J1282" t="str">
            <v>Психологическая литература</v>
          </cell>
          <cell r="K1282" t="str">
            <v>Практическая психология</v>
          </cell>
        </row>
        <row r="1283">
          <cell r="A1283" t="str">
            <v>03-001-41</v>
          </cell>
          <cell r="B1283" t="str">
            <v>03-001</v>
          </cell>
          <cell r="C1283" t="str">
            <v>7 принципов счастливого брака, или Эмоциональный интеллект в любви</v>
          </cell>
          <cell r="D1283" t="str">
            <v>Джон Готтман</v>
          </cell>
          <cell r="E1283" t="str">
            <v>ОДРИ</v>
          </cell>
          <cell r="F1283" t="str">
            <v>Психология. М &amp; Ж</v>
          </cell>
          <cell r="G1283">
            <v>2018</v>
          </cell>
          <cell r="H1283" t="str">
            <v>Твердый переплет</v>
          </cell>
          <cell r="I1283">
            <v>1560</v>
          </cell>
          <cell r="J1283" t="str">
            <v>Психологическая литература</v>
          </cell>
          <cell r="K1283" t="str">
            <v>Практическая психология</v>
          </cell>
        </row>
        <row r="1284">
          <cell r="A1284" t="str">
            <v>03-001-42</v>
          </cell>
          <cell r="B1284" t="str">
            <v>03-001</v>
          </cell>
          <cell r="C1284" t="str">
            <v>Диспенза Д.: Развивай свой мозг. Как перенастроить разум и реализовать собственный потенциал</v>
          </cell>
          <cell r="D1284" t="str">
            <v>Диспенза Д.</v>
          </cell>
          <cell r="E1284" t="str">
            <v>Эксмо</v>
          </cell>
          <cell r="F1284" t="str">
            <v>Джо Диспенза. Сила подсознания</v>
          </cell>
          <cell r="G1284">
            <v>2018</v>
          </cell>
          <cell r="H1284" t="str">
            <v>Твердый переплет</v>
          </cell>
          <cell r="I1284">
            <v>2990</v>
          </cell>
          <cell r="J1284" t="str">
            <v>Психологическая литература</v>
          </cell>
          <cell r="K1284" t="str">
            <v>Практическая психология</v>
          </cell>
        </row>
        <row r="1285">
          <cell r="A1285" t="str">
            <v>03-001-43</v>
          </cell>
          <cell r="B1285" t="str">
            <v>03-001</v>
          </cell>
          <cell r="C1285" t="str">
            <v>Друма Е.: Ты - сама себе психолог. Отпусти прошлое, полюби настоящее, создай желаемое будущее</v>
          </cell>
          <cell r="D1285" t="str">
            <v>Друма Е.</v>
          </cell>
          <cell r="E1285" t="str">
            <v>Бомбора</v>
          </cell>
          <cell r="F1285" t="str">
            <v>Елена Друма. Путь к женскому счастью</v>
          </cell>
          <cell r="G1285">
            <v>2018</v>
          </cell>
          <cell r="H1285" t="str">
            <v>Твердый переплет</v>
          </cell>
          <cell r="I1285">
            <v>3425</v>
          </cell>
          <cell r="J1285" t="str">
            <v>Психологическая литература</v>
          </cell>
          <cell r="K1285" t="str">
            <v>Практическая психология</v>
          </cell>
        </row>
        <row r="1286">
          <cell r="A1286" t="str">
            <v>03-001-44</v>
          </cell>
          <cell r="B1286" t="str">
            <v>03-001</v>
          </cell>
          <cell r="C1286" t="str">
            <v>Карс Дж.: Конечные и бесконечные игры</v>
          </cell>
          <cell r="D1286" t="str">
            <v>Карс Дж.</v>
          </cell>
          <cell r="E1286" t="str">
            <v>Рипол</v>
          </cell>
          <cell r="F1286" t="str">
            <v>Новая земля</v>
          </cell>
          <cell r="G1286">
            <v>2018</v>
          </cell>
          <cell r="H1286" t="str">
            <v>Мягкая обложка</v>
          </cell>
          <cell r="I1286">
            <v>2600</v>
          </cell>
          <cell r="J1286" t="str">
            <v>Психологическая литература</v>
          </cell>
          <cell r="K1286" t="str">
            <v>Практическая психология</v>
          </cell>
        </row>
        <row r="1287">
          <cell r="A1287" t="str">
            <v>03-001-45</v>
          </cell>
          <cell r="B1287" t="str">
            <v>03-001</v>
          </cell>
          <cell r="C1287" t="str">
            <v>Рос Д.: Не делай это. Тайм-менеджмент для творческих людей</v>
          </cell>
          <cell r="D1287" t="str">
            <v>Рос Д.</v>
          </cell>
          <cell r="E1287" t="str">
            <v>МИиФ</v>
          </cell>
          <cell r="F1287" t="str">
            <v>Креатив</v>
          </cell>
          <cell r="G1287">
            <v>2018</v>
          </cell>
          <cell r="H1287" t="str">
            <v>Мягкая обложка усиленная</v>
          </cell>
          <cell r="I1287">
            <v>4700</v>
          </cell>
          <cell r="J1287" t="str">
            <v>Психологическая литература</v>
          </cell>
          <cell r="K1287" t="str">
            <v>Практическая психология</v>
          </cell>
        </row>
        <row r="1288">
          <cell r="A1288" t="str">
            <v>03-001-46</v>
          </cell>
          <cell r="B1288" t="str">
            <v>03-001</v>
          </cell>
          <cell r="C1288" t="str">
            <v>Кондо М.: Магическая уборка. Японское искусство наведения порядка дома и в жизни</v>
          </cell>
          <cell r="D1288" t="str">
            <v>Кондо Мари</v>
          </cell>
          <cell r="E1288" t="str">
            <v>Бомбора</v>
          </cell>
          <cell r="F1288" t="str">
            <v>Психология. Плюс 1 победа (новое оформление)</v>
          </cell>
          <cell r="G1288">
            <v>2018</v>
          </cell>
          <cell r="H1288" t="str">
            <v>Твердый переплет</v>
          </cell>
          <cell r="I1288">
            <v>2125</v>
          </cell>
          <cell r="J1288" t="str">
            <v>Психологическая литература</v>
          </cell>
          <cell r="K1288" t="str">
            <v>Практическая психология</v>
          </cell>
        </row>
        <row r="1289">
          <cell r="A1289" t="str">
            <v>03-002-01</v>
          </cell>
          <cell r="B1289" t="str">
            <v>03-002</v>
          </cell>
          <cell r="C1289" t="str">
            <v>Бекжігітова К. : Ойыңды өзгертіп, өміріңді өзгерт</v>
          </cell>
          <cell r="D1289" t="str">
            <v>Бекжігітова К.</v>
          </cell>
          <cell r="E1289" t="str">
            <v>Курсив</v>
          </cell>
          <cell r="F1289"/>
          <cell r="G1289">
            <v>2017</v>
          </cell>
          <cell r="H1289" t="str">
            <v>Мягкая обложка</v>
          </cell>
          <cell r="I1289">
            <v>3450</v>
          </cell>
          <cell r="J1289" t="str">
            <v>Психологическая литература</v>
          </cell>
          <cell r="K1289" t="str">
            <v>Популярная психология</v>
          </cell>
        </row>
        <row r="1290">
          <cell r="A1290" t="str">
            <v>03-002-02</v>
          </cell>
          <cell r="B1290" t="str">
            <v>03-002</v>
          </cell>
          <cell r="C1290" t="str">
            <v>Кехо Д.: Подсознание может всё!</v>
          </cell>
          <cell r="D1290" t="str">
            <v>Кехо Д.</v>
          </cell>
          <cell r="E1290" t="str">
            <v>Попурри</v>
          </cell>
          <cell r="F1290"/>
          <cell r="G1290">
            <v>2019</v>
          </cell>
          <cell r="H1290" t="str">
            <v>Мягкая обложка</v>
          </cell>
          <cell r="I1290">
            <v>2890</v>
          </cell>
          <cell r="J1290" t="str">
            <v>Психологическая литература</v>
          </cell>
          <cell r="K1290" t="str">
            <v>Популярная психология</v>
          </cell>
        </row>
        <row r="1291">
          <cell r="A1291" t="str">
            <v>03-002-03</v>
          </cell>
          <cell r="B1291" t="str">
            <v>03-002</v>
          </cell>
          <cell r="C1291" t="str">
            <v>Синсеро Д.: НЕ НОЙ. Вековая мудрость, которая гласит: хватит жаловаться пора становиться богатым</v>
          </cell>
          <cell r="D1291" t="str">
            <v>Синсеро Д.</v>
          </cell>
          <cell r="E1291" t="str">
            <v>Бомбора</v>
          </cell>
          <cell r="F1291" t="str">
            <v>Книги, которые нужно прочитать до 35 лет</v>
          </cell>
          <cell r="G1291">
            <v>2019</v>
          </cell>
          <cell r="H1291" t="str">
            <v>Твердый переплет</v>
          </cell>
          <cell r="I1291">
            <v>3690</v>
          </cell>
          <cell r="J1291" t="str">
            <v>Психологическая литература</v>
          </cell>
          <cell r="K1291" t="str">
            <v>Популярная психология</v>
          </cell>
        </row>
        <row r="1292">
          <cell r="A1292" t="str">
            <v>03-002-04</v>
          </cell>
          <cell r="B1292" t="str">
            <v>03-002</v>
          </cell>
          <cell r="C1292" t="str">
            <v>Харви С.: Поступай как женщина, думай как мужчина. Почему мужчины любят, но не женятся, и другие секреты сильного</v>
          </cell>
          <cell r="D1292" t="str">
            <v>Харви С.</v>
          </cell>
          <cell r="E1292" t="str">
            <v>Бомбора</v>
          </cell>
          <cell r="F1292" t="str">
            <v>Психологический бестселлер</v>
          </cell>
          <cell r="G1292">
            <v>2017</v>
          </cell>
          <cell r="H1292" t="str">
            <v>Твердый переплет</v>
          </cell>
          <cell r="I1292">
            <v>1800</v>
          </cell>
          <cell r="J1292" t="str">
            <v>Психологическая литература</v>
          </cell>
          <cell r="K1292" t="str">
            <v>Популярная психология</v>
          </cell>
        </row>
        <row r="1293">
          <cell r="A1293" t="str">
            <v>03-002-05</v>
          </cell>
          <cell r="B1293" t="str">
            <v>03-002</v>
          </cell>
          <cell r="C1293" t="str">
            <v>Чалдини Р.: Психология влияния. Как научиться убеждать и добиваться успеха</v>
          </cell>
          <cell r="D1293" t="str">
            <v>Чалдини Р.</v>
          </cell>
          <cell r="E1293" t="str">
            <v>Бомбора</v>
          </cell>
          <cell r="F1293" t="str">
            <v>Книги, о которых говорят</v>
          </cell>
          <cell r="G1293">
            <v>2017</v>
          </cell>
          <cell r="H1293" t="str">
            <v>Мягкая обложка</v>
          </cell>
          <cell r="I1293">
            <v>1340</v>
          </cell>
          <cell r="J1293" t="str">
            <v>Психологическая литература</v>
          </cell>
          <cell r="K1293" t="str">
            <v>Популярная психология</v>
          </cell>
        </row>
        <row r="1294">
          <cell r="A1294" t="str">
            <v>03-002-06</v>
          </cell>
          <cell r="B1294" t="str">
            <v>03-002</v>
          </cell>
          <cell r="C1294" t="str">
            <v>Берн Э.: Игры, в которые играют люди. Люди, которые играют в игры (подарочное издание)</v>
          </cell>
          <cell r="D1294" t="str">
            <v>Берн Э.</v>
          </cell>
          <cell r="E1294" t="str">
            <v>Эксмо</v>
          </cell>
          <cell r="F1294" t="str">
            <v>Подарочные издания. Психология</v>
          </cell>
          <cell r="G1294">
            <v>2017</v>
          </cell>
          <cell r="H1294" t="str">
            <v>Твердый переплет</v>
          </cell>
          <cell r="I1294">
            <v>5150</v>
          </cell>
          <cell r="J1294" t="str">
            <v>Психологическая литература</v>
          </cell>
          <cell r="K1294" t="str">
            <v>Популярная психология</v>
          </cell>
        </row>
        <row r="1295">
          <cell r="A1295" t="str">
            <v>03-002-07</v>
          </cell>
          <cell r="B1295" t="str">
            <v>03-002</v>
          </cell>
          <cell r="C1295" t="str">
            <v>Бекжігітова К. : Жақсы сөз жарым ырыс</v>
          </cell>
          <cell r="D1295" t="str">
            <v>Бекжігітова К.</v>
          </cell>
          <cell r="E1295" t="str">
            <v>Дастан</v>
          </cell>
          <cell r="F1295"/>
          <cell r="G1295">
            <v>2018</v>
          </cell>
          <cell r="H1295" t="str">
            <v>Мягкая обложка</v>
          </cell>
          <cell r="I1295">
            <v>3000</v>
          </cell>
          <cell r="J1295" t="str">
            <v>Психологическая литература</v>
          </cell>
          <cell r="K1295" t="str">
            <v>Популярная психология</v>
          </cell>
        </row>
        <row r="1296">
          <cell r="A1296" t="str">
            <v>03-002-08</v>
          </cell>
          <cell r="B1296" t="str">
            <v>03-002</v>
          </cell>
          <cell r="C1296" t="str">
            <v>Диспенза Д.: Сила подсознания, или Как изменить жизнь за 4 недели (НОВОЕ ОФОРМЛЕНИЕ)</v>
          </cell>
          <cell r="D1296" t="str">
            <v>Диспенза Д.</v>
          </cell>
          <cell r="E1296" t="str">
            <v>Эксмо</v>
          </cell>
          <cell r="F1296" t="str">
            <v>Джо Диспенза. Сила подсознания. Яркие обложки</v>
          </cell>
          <cell r="G1296">
            <v>2017</v>
          </cell>
          <cell r="H1296" t="str">
            <v>Твердый переплет</v>
          </cell>
          <cell r="I1296">
            <v>3040</v>
          </cell>
          <cell r="J1296" t="str">
            <v>Психологическая литература</v>
          </cell>
          <cell r="K1296" t="str">
            <v>Популярная психология</v>
          </cell>
        </row>
        <row r="1297">
          <cell r="A1297" t="str">
            <v>03-002-09</v>
          </cell>
          <cell r="B1297" t="str">
            <v>03-002</v>
          </cell>
          <cell r="C1297" t="str">
            <v>Хей Л.: Стань счастливым за 21 день. Самый полный курс любви к себе</v>
          </cell>
          <cell r="D1297" t="str">
            <v>Хей Л.</v>
          </cell>
          <cell r="E1297" t="str">
            <v>Эксмо</v>
          </cell>
          <cell r="F1297" t="str">
            <v>Луиза Хей. Бестселлеры</v>
          </cell>
          <cell r="G1297">
            <v>2016</v>
          </cell>
          <cell r="H1297" t="str">
            <v>Мягкая обложка</v>
          </cell>
          <cell r="I1297">
            <v>1150</v>
          </cell>
          <cell r="J1297" t="str">
            <v>Психологическая литература</v>
          </cell>
          <cell r="K1297" t="str">
            <v>Популярная психология</v>
          </cell>
        </row>
        <row r="1298">
          <cell r="A1298" t="str">
            <v>03-002-10</v>
          </cell>
          <cell r="B1298" t="str">
            <v>03-002</v>
          </cell>
          <cell r="C1298" t="str">
            <v>Рубин Г.: Хорошие привычки, плохие привычки. Как перестать быть заложником плохих привычек и заменить их хорошими</v>
          </cell>
          <cell r="D1298" t="str">
            <v>Рубин Г.</v>
          </cell>
          <cell r="E1298" t="str">
            <v>Эксмо</v>
          </cell>
          <cell r="F1298" t="str">
            <v>Психологический бестселлер</v>
          </cell>
          <cell r="G1298">
            <v>2017</v>
          </cell>
          <cell r="H1298" t="str">
            <v>Твердый переплет</v>
          </cell>
          <cell r="I1298">
            <v>2860</v>
          </cell>
          <cell r="J1298" t="str">
            <v>Психологическая литература</v>
          </cell>
          <cell r="K1298" t="str">
            <v>Популярная психология</v>
          </cell>
        </row>
        <row r="1299">
          <cell r="A1299" t="str">
            <v>03-002-11</v>
          </cell>
          <cell r="B1299" t="str">
            <v>03-002</v>
          </cell>
          <cell r="C1299" t="str">
            <v>Хей Л.: Большая книга перемен к лучшему (Подарочное издание)</v>
          </cell>
          <cell r="D1299" t="str">
            <v>Хей Л.</v>
          </cell>
          <cell r="E1299" t="str">
            <v>Эксмо</v>
          </cell>
          <cell r="F1299" t="str">
            <v>Луиза Хей. Бестселлеры</v>
          </cell>
          <cell r="G1299">
            <v>2017</v>
          </cell>
          <cell r="H1299" t="str">
            <v>Мягкая обложка</v>
          </cell>
          <cell r="I1299">
            <v>3830</v>
          </cell>
          <cell r="J1299" t="str">
            <v>Психологическая литература</v>
          </cell>
          <cell r="K1299" t="str">
            <v>Популярная психология</v>
          </cell>
        </row>
        <row r="1300">
          <cell r="A1300" t="str">
            <v>03-002-12</v>
          </cell>
          <cell r="B1300" t="str">
            <v>03-002</v>
          </cell>
          <cell r="C1300" t="str">
            <v>Луиза Хей : Мудрость женщины</v>
          </cell>
          <cell r="D1300" t="str">
            <v>Луиза Хей</v>
          </cell>
          <cell r="E1300" t="str">
            <v>Эксмо</v>
          </cell>
          <cell r="F1300" t="str">
            <v>Луиза Хей. Бестселлеры</v>
          </cell>
          <cell r="G1300">
            <v>2016</v>
          </cell>
          <cell r="H1300" t="str">
            <v>Мягкая обложка</v>
          </cell>
          <cell r="I1300">
            <v>1090</v>
          </cell>
          <cell r="J1300" t="str">
            <v>Психологическая литература</v>
          </cell>
          <cell r="K1300" t="str">
            <v>Популярная психология</v>
          </cell>
        </row>
        <row r="1301">
          <cell r="A1301" t="str">
            <v>03-002-13</v>
          </cell>
          <cell r="B1301" t="str">
            <v>03-002</v>
          </cell>
          <cell r="C1301" t="str">
            <v xml:space="preserve">Вуйчич Н.: Жизнь без границ. Путь к потрясающе счастливой жизни. </v>
          </cell>
          <cell r="D1301" t="str">
            <v>Вуйчич Н.</v>
          </cell>
          <cell r="E1301" t="str">
            <v>Бомбора</v>
          </cell>
          <cell r="F1301" t="str">
            <v>Проект TRUESTORY. Книги, которые вдохновляют</v>
          </cell>
          <cell r="G1301">
            <v>2012</v>
          </cell>
          <cell r="H1301" t="str">
            <v>Твердый переплет</v>
          </cell>
          <cell r="I1301">
            <v>2390</v>
          </cell>
          <cell r="J1301" t="str">
            <v>Психологическая литература</v>
          </cell>
          <cell r="K1301" t="str">
            <v>Популярная психология</v>
          </cell>
        </row>
        <row r="1302">
          <cell r="A1302" t="str">
            <v>03-002-14</v>
          </cell>
          <cell r="B1302" t="str">
            <v>03-002</v>
          </cell>
          <cell r="C1302" t="str">
            <v xml:space="preserve">Канеман Д.: Думай медленно... решай быстро </v>
          </cell>
          <cell r="D1302" t="str">
            <v>Канеман Д.</v>
          </cell>
          <cell r="E1302" t="str">
            <v>АСТ</v>
          </cell>
          <cell r="F1302" t="str">
            <v>Думай и Решай</v>
          </cell>
          <cell r="G1302">
            <v>2013</v>
          </cell>
          <cell r="H1302" t="str">
            <v>Твердый переплет</v>
          </cell>
          <cell r="I1302">
            <v>3900</v>
          </cell>
          <cell r="J1302" t="str">
            <v>Психологическая литература</v>
          </cell>
          <cell r="K1302" t="str">
            <v>Популярная психология</v>
          </cell>
        </row>
        <row r="1303">
          <cell r="A1303" t="str">
            <v>03-002-15</v>
          </cell>
          <cell r="B1303" t="str">
            <v>03-002</v>
          </cell>
          <cell r="C1303" t="str">
            <v>Магконигал К.: Сила воли. Как развить и укрепить</v>
          </cell>
          <cell r="D1303" t="str">
            <v>Магконигал К.</v>
          </cell>
          <cell r="E1303" t="str">
            <v>МИиФ</v>
          </cell>
          <cell r="F1303"/>
          <cell r="G1303">
            <v>2017</v>
          </cell>
          <cell r="H1303" t="str">
            <v>Твердый переплет</v>
          </cell>
          <cell r="I1303">
            <v>5490</v>
          </cell>
          <cell r="J1303" t="str">
            <v>Психологическая литература</v>
          </cell>
          <cell r="K1303" t="str">
            <v>Популярная психология</v>
          </cell>
        </row>
        <row r="1304">
          <cell r="A1304" t="str">
            <v>03-002-16</v>
          </cell>
          <cell r="B1304" t="str">
            <v>03-002</v>
          </cell>
          <cell r="C1304" t="str">
            <v>Чалдини Р.: Психология согласия. Революционная методика пре-убеждения</v>
          </cell>
          <cell r="D1304" t="str">
            <v>Чалдини Р.</v>
          </cell>
          <cell r="E1304" t="str">
            <v>Бомбора</v>
          </cell>
          <cell r="F1304" t="str">
            <v>Психология. Плюс 1 победа (новое оформление)</v>
          </cell>
          <cell r="G1304">
            <v>2017</v>
          </cell>
          <cell r="H1304" t="str">
            <v>Мягкая обложка</v>
          </cell>
          <cell r="I1304">
            <v>1980</v>
          </cell>
          <cell r="J1304" t="str">
            <v>Психологическая литература</v>
          </cell>
          <cell r="K1304" t="str">
            <v>Популярная психология</v>
          </cell>
        </row>
        <row r="1305">
          <cell r="A1305" t="str">
            <v>03-002-17</v>
          </cell>
          <cell r="B1305" t="str">
            <v>03-002</v>
          </cell>
          <cell r="C1305" t="str">
            <v>Джей М.: Важные годы. Почему не стоит откладывать жизнь на потом</v>
          </cell>
          <cell r="D1305" t="str">
            <v>Джей М.</v>
          </cell>
          <cell r="E1305" t="str">
            <v>МИиФ</v>
          </cell>
          <cell r="F1305"/>
          <cell r="G1305">
            <v>2018</v>
          </cell>
          <cell r="H1305" t="str">
            <v>Твердый переплет</v>
          </cell>
          <cell r="I1305">
            <v>4800</v>
          </cell>
          <cell r="J1305" t="str">
            <v>Психологическая литература</v>
          </cell>
          <cell r="K1305" t="str">
            <v>Популярная психология</v>
          </cell>
        </row>
        <row r="1306">
          <cell r="A1306" t="str">
            <v>03-002-18</v>
          </cell>
          <cell r="B1306" t="str">
            <v>03-002</v>
          </cell>
          <cell r="C1306" t="str">
            <v>Оакли Б.: Думай как математик: Как решать любые задачи быстрее и эффективнее</v>
          </cell>
          <cell r="D1306" t="str">
            <v>Оакли Б.</v>
          </cell>
          <cell r="E1306" t="str">
            <v>Альпина Паблишер</v>
          </cell>
          <cell r="F1306" t="str">
            <v>Личная эффективность</v>
          </cell>
          <cell r="G1306">
            <v>2018</v>
          </cell>
          <cell r="H1306" t="str">
            <v>Твердый переплет</v>
          </cell>
          <cell r="I1306">
            <v>3800</v>
          </cell>
          <cell r="J1306" t="str">
            <v>Психологическая литература</v>
          </cell>
          <cell r="K1306" t="str">
            <v>Популярная психология</v>
          </cell>
        </row>
        <row r="1307">
          <cell r="A1307" t="str">
            <v>03-002-19</v>
          </cell>
          <cell r="B1307" t="str">
            <v>03-002</v>
          </cell>
          <cell r="C1307" t="str">
            <v>Кондо М.: Магическая уборка. Японское искусство наведения порядка дома и в жизни</v>
          </cell>
          <cell r="D1307" t="str">
            <v>Кондо М.</v>
          </cell>
          <cell r="E1307" t="str">
            <v>ОДРИ</v>
          </cell>
          <cell r="F1307" t="str">
            <v>Метод КонМари. Японские секреты идеального порядка</v>
          </cell>
          <cell r="G1307">
            <v>2015</v>
          </cell>
          <cell r="H1307" t="str">
            <v>Твердый переплет</v>
          </cell>
          <cell r="I1307">
            <v>2150</v>
          </cell>
          <cell r="J1307" t="str">
            <v>Психологическая литература</v>
          </cell>
          <cell r="K1307" t="str">
            <v>Популярная психология</v>
          </cell>
        </row>
        <row r="1308">
          <cell r="A1308" t="str">
            <v>03-002-20</v>
          </cell>
          <cell r="B1308" t="str">
            <v>03-002</v>
          </cell>
          <cell r="C1308" t="str">
            <v xml:space="preserve">Фабрициус Ф., Хагеманн Х. В.: Как думают победители. Научно обоснованные методы достижения максимума </v>
          </cell>
          <cell r="D1308" t="str">
            <v>Фабрициус Ф., Хагеманн Х. В.</v>
          </cell>
          <cell r="E1308" t="str">
            <v>Азбука</v>
          </cell>
          <cell r="F1308"/>
          <cell r="G1308">
            <v>2017</v>
          </cell>
          <cell r="H1308" t="str">
            <v>Твердый переплет</v>
          </cell>
          <cell r="I1308">
            <v>3515</v>
          </cell>
          <cell r="J1308" t="str">
            <v>Психологическая литература</v>
          </cell>
          <cell r="K1308" t="str">
            <v>Популярная психология</v>
          </cell>
        </row>
        <row r="1309">
          <cell r="A1309" t="str">
            <v>03-002-21</v>
          </cell>
          <cell r="B1309" t="str">
            <v>03-002</v>
          </cell>
          <cell r="C1309" t="str">
            <v>Кови С.: Семь навыков высокоэффективных людей. Мощные инструменты развития личности</v>
          </cell>
          <cell r="D1309" t="str">
            <v>Кови С.</v>
          </cell>
          <cell r="E1309" t="str">
            <v>Альпина Паблишер</v>
          </cell>
          <cell r="F1309" t="str">
            <v>Личная эффективность</v>
          </cell>
          <cell r="G1309">
            <v>2018</v>
          </cell>
          <cell r="H1309" t="str">
            <v>Мягкая обложка</v>
          </cell>
          <cell r="I1309">
            <v>4390</v>
          </cell>
          <cell r="J1309" t="str">
            <v>Психологическая литература</v>
          </cell>
          <cell r="K1309" t="str">
            <v>Популярная психология</v>
          </cell>
        </row>
        <row r="1310">
          <cell r="A1310" t="str">
            <v>03-002-22</v>
          </cell>
          <cell r="B1310" t="str">
            <v>03-002</v>
          </cell>
          <cell r="C1310" t="str">
            <v xml:space="preserve">Кэнфилд Дж., Хансен М. В.: Куриный бульон для души: 101 лучшая история (коричневая обложка) </v>
          </cell>
          <cell r="D1310" t="str">
            <v xml:space="preserve">Кэнфилд Дж., Хансен М. В. </v>
          </cell>
          <cell r="E1310" t="str">
            <v>Бомбора</v>
          </cell>
          <cell r="F1310" t="str">
            <v>Куриный бульон для души</v>
          </cell>
          <cell r="G1310">
            <v>2016</v>
          </cell>
          <cell r="H1310" t="str">
            <v>Мягкая обложка</v>
          </cell>
          <cell r="I1310">
            <v>1720</v>
          </cell>
          <cell r="J1310" t="str">
            <v>Психологическая литература</v>
          </cell>
          <cell r="K1310" t="str">
            <v>Популярная психология</v>
          </cell>
        </row>
        <row r="1311">
          <cell r="A1311" t="str">
            <v>03-002-23</v>
          </cell>
          <cell r="B1311" t="str">
            <v>03-002</v>
          </cell>
          <cell r="C1311" t="str">
            <v>Друма Е.: Ты - сама себе психолог. Отпусти прошлое, полюби настоящее, создай желаемое будущее</v>
          </cell>
          <cell r="D1311" t="str">
            <v>Друма Е.</v>
          </cell>
          <cell r="E1311" t="str">
            <v>Бомбора</v>
          </cell>
          <cell r="F1311" t="str">
            <v>UnicornBook. Мега-бестселлеры в удобном формате</v>
          </cell>
          <cell r="G1311">
            <v>2019</v>
          </cell>
          <cell r="H1311" t="str">
            <v>Мягкая обложка</v>
          </cell>
          <cell r="I1311">
            <v>1930</v>
          </cell>
          <cell r="J1311" t="str">
            <v>Психологическая литература</v>
          </cell>
          <cell r="K1311" t="str">
            <v>Популярная психология</v>
          </cell>
        </row>
        <row r="1312">
          <cell r="A1312" t="str">
            <v>03-002-24</v>
          </cell>
          <cell r="B1312" t="str">
            <v>03-002</v>
          </cell>
          <cell r="C1312" t="str">
            <v>Батырев М.: 45 татуировок личности. Правила моей жизни</v>
          </cell>
          <cell r="D1312" t="str">
            <v>Батырев М.</v>
          </cell>
          <cell r="E1312" t="str">
            <v>МИиФ</v>
          </cell>
          <cell r="F1312" t="str">
            <v>45 татуировок</v>
          </cell>
          <cell r="G1312">
            <v>2018</v>
          </cell>
          <cell r="H1312" t="str">
            <v>Твердый переплет</v>
          </cell>
          <cell r="I1312">
            <v>4975</v>
          </cell>
          <cell r="J1312" t="str">
            <v>Психологическая литература</v>
          </cell>
          <cell r="K1312" t="str">
            <v>Популярная психология</v>
          </cell>
        </row>
        <row r="1313">
          <cell r="A1313" t="str">
            <v>03-002-25</v>
          </cell>
          <cell r="B1313" t="str">
            <v>03-002</v>
          </cell>
          <cell r="C1313" t="str">
            <v>Хей Л.: Исцели себя сам</v>
          </cell>
          <cell r="D1313" t="str">
            <v>Хей Л.</v>
          </cell>
          <cell r="E1313" t="str">
            <v>Эксмо</v>
          </cell>
          <cell r="F1313" t="str">
            <v>Луиза Хей. Бестселлеры</v>
          </cell>
          <cell r="G1313">
            <v>2016</v>
          </cell>
          <cell r="H1313" t="str">
            <v>Мягкая обложка</v>
          </cell>
          <cell r="I1313">
            <v>1365</v>
          </cell>
          <cell r="J1313" t="str">
            <v>Психологическая литература</v>
          </cell>
          <cell r="K1313" t="str">
            <v>Популярная психология</v>
          </cell>
        </row>
        <row r="1314">
          <cell r="A1314" t="str">
            <v>03-002-26</v>
          </cell>
          <cell r="B1314" t="str">
            <v>03-002</v>
          </cell>
          <cell r="C1314" t="str">
            <v xml:space="preserve">Экер Х.Т. : Думай как миллионер. 17 уроков состоятельности для тех, кто готов разбогатеть </v>
          </cell>
          <cell r="D1314" t="str">
            <v>Экер Х.Т.</v>
          </cell>
          <cell r="E1314" t="str">
            <v>Бомбора</v>
          </cell>
          <cell r="F1314" t="str">
            <v>Психологический бестселлер</v>
          </cell>
          <cell r="G1314">
            <v>2014</v>
          </cell>
          <cell r="H1314" t="str">
            <v>Твердый переплет</v>
          </cell>
          <cell r="I1314">
            <v>4570</v>
          </cell>
          <cell r="J1314" t="str">
            <v>Психологическая литература</v>
          </cell>
          <cell r="K1314" t="str">
            <v>Популярная психология</v>
          </cell>
        </row>
        <row r="1315">
          <cell r="A1315" t="str">
            <v>03-002-27</v>
          </cell>
          <cell r="B1315" t="str">
            <v>03-002</v>
          </cell>
          <cell r="C1315" t="str">
            <v>Лофтус Э.: Свидетель защиты. Шокирующие доказательства уязвимости наших воспоминаний</v>
          </cell>
          <cell r="D1315" t="str">
            <v>Лофтус Э.</v>
          </cell>
          <cell r="E1315" t="str">
            <v>Колибри</v>
          </cell>
          <cell r="F1315" t="str">
            <v>Человек Мыслящий. Идеи, способные изменить мир</v>
          </cell>
          <cell r="G1315">
            <v>2018</v>
          </cell>
          <cell r="H1315" t="str">
            <v>Твердый переплет</v>
          </cell>
          <cell r="I1315">
            <v>4020</v>
          </cell>
          <cell r="J1315" t="str">
            <v>Психологическая литература</v>
          </cell>
          <cell r="K1315" t="str">
            <v>Популярная психология</v>
          </cell>
        </row>
        <row r="1316">
          <cell r="A1316" t="str">
            <v>03-002-28</v>
          </cell>
          <cell r="B1316" t="str">
            <v>03-002</v>
          </cell>
          <cell r="C1316" t="str">
            <v xml:space="preserve">Кэнфилд Дж., Хансен М. В.: Куриный бульон для души: 101 история о любви (синяя обложка) </v>
          </cell>
          <cell r="D1316" t="str">
            <v xml:space="preserve">Кэнфилд Дж., Хансен М. В. </v>
          </cell>
          <cell r="E1316" t="str">
            <v>Бомбора</v>
          </cell>
          <cell r="F1316" t="str">
            <v>Куриный бульон для души</v>
          </cell>
          <cell r="G1316">
            <v>2016</v>
          </cell>
          <cell r="H1316" t="str">
            <v>Мягкая обложка</v>
          </cell>
          <cell r="I1316">
            <v>1755</v>
          </cell>
          <cell r="J1316" t="str">
            <v>Психологическая литература</v>
          </cell>
          <cell r="K1316" t="str">
            <v>Популярная психология</v>
          </cell>
        </row>
        <row r="1317">
          <cell r="A1317" t="str">
            <v>03-002-29</v>
          </cell>
          <cell r="B1317" t="str">
            <v>03-002</v>
          </cell>
          <cell r="C1317" t="str">
            <v>Лакьяни В.: Код экстраординарности. 10 нестандартных способов добиться впечатляющих успехов</v>
          </cell>
          <cell r="D1317" t="str">
            <v>Лакьяни В.</v>
          </cell>
          <cell r="E1317" t="str">
            <v>Эксмо</v>
          </cell>
          <cell r="F1317" t="str">
            <v>Новая реальность</v>
          </cell>
          <cell r="G1317">
            <v>2017</v>
          </cell>
          <cell r="H1317" t="str">
            <v>Твердый переплет</v>
          </cell>
          <cell r="I1317">
            <v>3515</v>
          </cell>
          <cell r="J1317" t="str">
            <v>Психологическая литература</v>
          </cell>
          <cell r="K1317" t="str">
            <v>Популярная психология</v>
          </cell>
        </row>
        <row r="1318">
          <cell r="A1318" t="str">
            <v>03-002-30</v>
          </cell>
          <cell r="B1318" t="str">
            <v>03-002</v>
          </cell>
          <cell r="C1318" t="str">
            <v>Войджицки Э.: The Woj Way. Как воспитать успешного человека</v>
          </cell>
          <cell r="D1318" t="str">
            <v>Войджицки Э.</v>
          </cell>
          <cell r="E1318" t="str">
            <v>Бомбора</v>
          </cell>
          <cell r="F1318" t="str">
            <v>Психологический бестселлер</v>
          </cell>
          <cell r="G1318">
            <v>2019</v>
          </cell>
          <cell r="H1318" t="str">
            <v>Твердый переплет</v>
          </cell>
          <cell r="I1318">
            <v>3790</v>
          </cell>
          <cell r="J1318" t="str">
            <v>Психологическая литература</v>
          </cell>
          <cell r="K1318" t="str">
            <v>Популярная психология</v>
          </cell>
        </row>
        <row r="1319">
          <cell r="A1319" t="str">
            <v>03-002-31</v>
          </cell>
          <cell r="B1319" t="str">
            <v>03-002</v>
          </cell>
          <cell r="C1319" t="str">
            <v>Пиз А., Пиз Б.: Ответ. Проверенная методика достижения недостижимого</v>
          </cell>
          <cell r="D1319" t="str">
            <v>Пиз А., Пиз Б.</v>
          </cell>
          <cell r="E1319" t="str">
            <v>Бомбора</v>
          </cell>
          <cell r="F1319" t="str">
            <v>Психологический бестселлер</v>
          </cell>
          <cell r="G1319">
            <v>2017</v>
          </cell>
          <cell r="H1319" t="str">
            <v>Твердый переплет</v>
          </cell>
          <cell r="I1319">
            <v>3955</v>
          </cell>
          <cell r="J1319" t="str">
            <v>Психологическая литература</v>
          </cell>
          <cell r="K1319" t="str">
            <v>Популярная психология</v>
          </cell>
        </row>
        <row r="1320">
          <cell r="A1320" t="str">
            <v>03-002-32</v>
          </cell>
          <cell r="B1320" t="str">
            <v>03-002</v>
          </cell>
          <cell r="C1320" t="str">
            <v>Карнеги Д., Хилл Н.: Общайся так, чтобы тебя слышали, слушали и слушались!</v>
          </cell>
          <cell r="D1320" t="str">
            <v>Карнеги Д., Хилл Н.</v>
          </cell>
          <cell r="E1320" t="str">
            <v>АСТ</v>
          </cell>
          <cell r="F1320" t="str">
            <v>Думай и богатей</v>
          </cell>
          <cell r="G1320">
            <v>2015</v>
          </cell>
          <cell r="H1320" t="str">
            <v>Твердый переплет</v>
          </cell>
          <cell r="I1320">
            <v>1600</v>
          </cell>
          <cell r="J1320" t="str">
            <v>Психологическая литература</v>
          </cell>
          <cell r="K1320" t="str">
            <v>Популярная психология</v>
          </cell>
        </row>
        <row r="1321">
          <cell r="A1321" t="str">
            <v>03-002-33</v>
          </cell>
          <cell r="B1321" t="str">
            <v>03-002</v>
          </cell>
          <cell r="C1321" t="str">
            <v>Диспенза Дж.: Сила подсознания, или Как изменить жизнь за 4 недели</v>
          </cell>
          <cell r="D1321" t="str">
            <v>Диспенза Дж.</v>
          </cell>
          <cell r="E1321" t="str">
            <v>Бомбора</v>
          </cell>
          <cell r="F1321" t="str">
            <v>UnicornBook. Мега-бестселлеры в мини-формате</v>
          </cell>
          <cell r="G1321">
            <v>2019</v>
          </cell>
          <cell r="H1321" t="str">
            <v>Мягкая обложка</v>
          </cell>
          <cell r="I1321">
            <v>2250</v>
          </cell>
          <cell r="J1321" t="str">
            <v>Психологическая литература</v>
          </cell>
          <cell r="K1321" t="str">
            <v>Популярная психология</v>
          </cell>
        </row>
        <row r="1322">
          <cell r="A1322" t="str">
            <v>03-002-34</v>
          </cell>
          <cell r="B1322" t="str">
            <v>03-002</v>
          </cell>
          <cell r="C1322" t="str">
            <v xml:space="preserve">Хиз Ч., Хиз Д.: Сделано, чтобы прилипать. Почему одни идеи выживают, а другие умирают </v>
          </cell>
          <cell r="D1322" t="str">
            <v>Хиз Д., Хиз Ч.</v>
          </cell>
          <cell r="E1322" t="str">
            <v>МИиФ</v>
          </cell>
          <cell r="F1322" t="str">
            <v>Креатив</v>
          </cell>
          <cell r="G1322">
            <v>2018</v>
          </cell>
          <cell r="H1322" t="str">
            <v>Мягкая обложка</v>
          </cell>
          <cell r="I1322">
            <v>5055</v>
          </cell>
          <cell r="J1322" t="str">
            <v>Психологическая литература</v>
          </cell>
          <cell r="K1322" t="str">
            <v>Популярная психология</v>
          </cell>
        </row>
        <row r="1323">
          <cell r="A1323" t="str">
            <v>03-002-35</v>
          </cell>
          <cell r="B1323" t="str">
            <v>03-002</v>
          </cell>
          <cell r="C1323" t="str">
            <v>Хаффингтон А.: Революция сна: Как менять свою жизнь ночь за ночью</v>
          </cell>
          <cell r="D1323" t="str">
            <v>Хаффингтон А.</v>
          </cell>
          <cell r="E1323" t="str">
            <v>Альпина Паблишер</v>
          </cell>
          <cell r="F1323"/>
          <cell r="G1323">
            <v>2017</v>
          </cell>
          <cell r="H1323" t="str">
            <v>Твердый переплет</v>
          </cell>
          <cell r="I1323">
            <v>3655</v>
          </cell>
          <cell r="J1323" t="str">
            <v>Психологическая литература</v>
          </cell>
          <cell r="K1323" t="str">
            <v>Популярная психология</v>
          </cell>
        </row>
        <row r="1324">
          <cell r="A1324" t="str">
            <v>03-002-36</v>
          </cell>
          <cell r="B1324" t="str">
            <v>03-002</v>
          </cell>
          <cell r="C1324" t="str">
            <v>Чалдини Р.: Психология согласия. Революционная методика убеждения до начала убеждения</v>
          </cell>
          <cell r="D1324" t="str">
            <v>Чалдини Р.</v>
          </cell>
          <cell r="E1324" t="str">
            <v>Бомбора</v>
          </cell>
          <cell r="F1324" t="str">
            <v>Психология влияния</v>
          </cell>
          <cell r="G1324">
            <v>2017</v>
          </cell>
          <cell r="H1324" t="str">
            <v>Твердый переплет</v>
          </cell>
          <cell r="I1324">
            <v>3160</v>
          </cell>
          <cell r="J1324" t="str">
            <v>Психологическая литература</v>
          </cell>
          <cell r="K1324" t="str">
            <v>Популярная психология</v>
          </cell>
        </row>
        <row r="1325">
          <cell r="A1325" t="str">
            <v>03-002-37</v>
          </cell>
          <cell r="B1325" t="str">
            <v>03-002</v>
          </cell>
          <cell r="C1325" t="str">
            <v xml:space="preserve">Берн Э.: Игры, в которые играют люди (нов. оф.) </v>
          </cell>
          <cell r="D1325" t="str">
            <v>Берн Э.</v>
          </cell>
          <cell r="E1325" t="str">
            <v>Бомбора</v>
          </cell>
          <cell r="F1325" t="str">
            <v>Психология. Плюс 1 победа</v>
          </cell>
          <cell r="G1325">
            <v>2017</v>
          </cell>
          <cell r="H1325" t="str">
            <v>Мягкая обложка</v>
          </cell>
          <cell r="I1325">
            <v>1930</v>
          </cell>
          <cell r="J1325" t="str">
            <v>Психологическая литература</v>
          </cell>
          <cell r="K1325" t="str">
            <v>Популярная психология</v>
          </cell>
        </row>
        <row r="1326">
          <cell r="A1326" t="str">
            <v>03-002-38</v>
          </cell>
          <cell r="B1326" t="str">
            <v>03-002</v>
          </cell>
          <cell r="C1326" t="str">
            <v>Диспенза Д.: Сам себе плацебо. Как использовать силу подсознания для здоровья и процветания (НОВОЕ ОФОРМЛЕНИЕ)</v>
          </cell>
          <cell r="D1326" t="str">
            <v>Диспенза Д.</v>
          </cell>
          <cell r="E1326" t="str">
            <v>Бомбора</v>
          </cell>
          <cell r="F1326" t="str">
            <v>Джо Диспенза. Сила подсознания. Яркие обложки</v>
          </cell>
          <cell r="G1326">
            <v>2017</v>
          </cell>
          <cell r="H1326" t="str">
            <v>Твердый переплет</v>
          </cell>
          <cell r="I1326">
            <v>2950</v>
          </cell>
          <cell r="J1326" t="str">
            <v>Психологическая литература</v>
          </cell>
          <cell r="K1326" t="str">
            <v>Популярная психология</v>
          </cell>
        </row>
        <row r="1327">
          <cell r="A1327" t="str">
            <v>03-002-39</v>
          </cell>
          <cell r="B1327" t="str">
            <v>03-002</v>
          </cell>
          <cell r="C1327" t="str">
            <v>Роббинс Т.: Гигантские шаги</v>
          </cell>
          <cell r="D1327" t="str">
            <v>Роббинс Т.</v>
          </cell>
          <cell r="E1327" t="str">
            <v>Попурри</v>
          </cell>
          <cell r="F1327"/>
          <cell r="G1327">
            <v>2018</v>
          </cell>
          <cell r="H1327" t="str">
            <v>Твердый переплет</v>
          </cell>
          <cell r="I1327">
            <v>4605</v>
          </cell>
          <cell r="J1327" t="str">
            <v>Психологическая литература</v>
          </cell>
          <cell r="K1327" t="str">
            <v>Популярная психология</v>
          </cell>
        </row>
        <row r="1328">
          <cell r="A1328" t="str">
            <v>03-002-40</v>
          </cell>
          <cell r="B1328" t="str">
            <v>03-002</v>
          </cell>
          <cell r="C1328" t="str">
            <v xml:space="preserve">Гретхен Рубин : Проект Счастье. Мечты. План. Новая жизнь </v>
          </cell>
          <cell r="D1328" t="str">
            <v>Рубин Г.</v>
          </cell>
          <cell r="E1328" t="str">
            <v>Бомбора</v>
          </cell>
          <cell r="F1328" t="str">
            <v>Книги, о которых говорят</v>
          </cell>
          <cell r="G1328">
            <v>2014</v>
          </cell>
          <cell r="H1328" t="str">
            <v>Мягкая обложка</v>
          </cell>
          <cell r="I1328">
            <v>1540</v>
          </cell>
          <cell r="J1328" t="str">
            <v>Психологическая литература</v>
          </cell>
          <cell r="K1328" t="str">
            <v>Популярная психология</v>
          </cell>
        </row>
        <row r="1329">
          <cell r="A1329" t="str">
            <v>03-002-41</v>
          </cell>
          <cell r="B1329" t="str">
            <v>03-002</v>
          </cell>
          <cell r="C1329" t="str">
            <v>Манн И.: Номер 1. Как стать лучшим в том, что ты делаешь</v>
          </cell>
          <cell r="D1329" t="str">
            <v>Манн И.</v>
          </cell>
          <cell r="E1329" t="str">
            <v>МИиФ</v>
          </cell>
          <cell r="F1329"/>
          <cell r="G1329">
            <v>2019</v>
          </cell>
          <cell r="H1329" t="str">
            <v>Твердый переплет</v>
          </cell>
          <cell r="I1329">
            <v>5590</v>
          </cell>
          <cell r="J1329" t="str">
            <v>Психологическая литература</v>
          </cell>
          <cell r="K1329" t="str">
            <v>Популярная психология</v>
          </cell>
        </row>
        <row r="1330">
          <cell r="A1330" t="str">
            <v>03-002-42</v>
          </cell>
          <cell r="B1330" t="str">
            <v>03-002</v>
          </cell>
          <cell r="C1330" t="str">
            <v>Кэмерон Дж.: Путь художника</v>
          </cell>
          <cell r="D1330" t="str">
            <v>Кэмерон Дж.</v>
          </cell>
          <cell r="E1330" t="str">
            <v>Гаятри</v>
          </cell>
          <cell r="F1330"/>
          <cell r="G1330">
            <v>2017</v>
          </cell>
          <cell r="H1330" t="str">
            <v>Мягкая обложка</v>
          </cell>
          <cell r="I1330">
            <v>3250</v>
          </cell>
          <cell r="J1330" t="str">
            <v>Психологическая литература</v>
          </cell>
          <cell r="K1330" t="str">
            <v>Популярная психология</v>
          </cell>
        </row>
        <row r="1331">
          <cell r="A1331" t="str">
            <v>03-002-43</v>
          </cell>
          <cell r="B1331" t="str">
            <v>03-002</v>
          </cell>
          <cell r="C1331" t="str">
            <v>Крол А.: Теория каст и ролей</v>
          </cell>
          <cell r="D1331" t="str">
            <v>Крол А.</v>
          </cell>
          <cell r="E1331" t="str">
            <v>Бомбора</v>
          </cell>
          <cell r="F1331" t="str">
            <v>Top Business Awards</v>
          </cell>
          <cell r="G1331">
            <v>2018</v>
          </cell>
          <cell r="H1331" t="str">
            <v>Твердый переплет</v>
          </cell>
          <cell r="I1331">
            <v>4095</v>
          </cell>
          <cell r="J1331" t="str">
            <v>Психологическая литература</v>
          </cell>
          <cell r="K1331" t="str">
            <v>Популярная психология</v>
          </cell>
        </row>
        <row r="1332">
          <cell r="A1332" t="str">
            <v>03-002-44</v>
          </cell>
          <cell r="B1332" t="str">
            <v>03-002</v>
          </cell>
          <cell r="C1332" t="str">
            <v>Хей Л.: Живи позитивом!</v>
          </cell>
          <cell r="D1332" t="str">
            <v>Хей Л.</v>
          </cell>
          <cell r="E1332" t="str">
            <v>Эксмо</v>
          </cell>
          <cell r="F1332" t="str">
            <v>Луиза Хей. Бестселлеры</v>
          </cell>
          <cell r="G1332">
            <v>2017</v>
          </cell>
          <cell r="H1332" t="str">
            <v>Мягкая обложка</v>
          </cell>
          <cell r="I1332">
            <v>1590</v>
          </cell>
          <cell r="J1332" t="str">
            <v>Психологическая литература</v>
          </cell>
          <cell r="K1332" t="str">
            <v>Популярная психология</v>
          </cell>
        </row>
        <row r="1333">
          <cell r="A1333" t="str">
            <v>03-002-45</v>
          </cell>
          <cell r="B1333" t="str">
            <v>03-002</v>
          </cell>
          <cell r="C1333" t="str">
            <v>Диспенза Д.: Сверхъестественный разум. Как обычные люди делают невозможное с помощью силы подсознания</v>
          </cell>
          <cell r="D1333" t="str">
            <v>Диспенза Д.</v>
          </cell>
          <cell r="E1333" t="str">
            <v>Эксмо</v>
          </cell>
          <cell r="F1333" t="str">
            <v>Джо Диспенза. Сила подсознания</v>
          </cell>
          <cell r="G1333">
            <v>2017</v>
          </cell>
          <cell r="H1333" t="str">
            <v>Твердый переплет</v>
          </cell>
          <cell r="I1333">
            <v>2845</v>
          </cell>
          <cell r="J1333" t="str">
            <v>Психологическая литература</v>
          </cell>
          <cell r="K1333" t="str">
            <v>Популярная психология</v>
          </cell>
        </row>
        <row r="1334">
          <cell r="A1334" t="str">
            <v>03-002-46</v>
          </cell>
          <cell r="B1334" t="str">
            <v>03-002</v>
          </cell>
          <cell r="C1334" t="str">
            <v>Хей Л.: Большая книга исполнения желаний (Подарочное издание)</v>
          </cell>
          <cell r="D1334" t="str">
            <v>Хей Л.</v>
          </cell>
          <cell r="E1334" t="str">
            <v>Эксмо</v>
          </cell>
          <cell r="F1334" t="str">
            <v>Луиза Хей. Бестселлеры</v>
          </cell>
          <cell r="G1334">
            <v>2018</v>
          </cell>
          <cell r="H1334" t="str">
            <v>Твердый переплет</v>
          </cell>
          <cell r="I1334">
            <v>3990</v>
          </cell>
          <cell r="J1334" t="str">
            <v>Психологическая литература</v>
          </cell>
          <cell r="K1334" t="str">
            <v>Популярная психология</v>
          </cell>
        </row>
        <row r="1335">
          <cell r="A1335" t="str">
            <v>03-003-01</v>
          </cell>
          <cell r="B1335" t="str">
            <v>03-003</v>
          </cell>
          <cell r="C1335" t="str">
            <v>Некрасов А.А. : Материнская любовь</v>
          </cell>
          <cell r="D1335" t="str">
            <v>Некрасов А. А.</v>
          </cell>
          <cell r="E1335" t="str">
            <v>АСТ</v>
          </cell>
          <cell r="F1335" t="str">
            <v>Некрасов</v>
          </cell>
          <cell r="G1335">
            <v>2010</v>
          </cell>
          <cell r="H1335" t="str">
            <v>Мягкая обложка</v>
          </cell>
          <cell r="I1335">
            <v>1080</v>
          </cell>
          <cell r="J1335" t="str">
            <v>Психологическая литература</v>
          </cell>
          <cell r="K1335" t="str">
            <v>Психология детей и подростков</v>
          </cell>
        </row>
        <row r="1336">
          <cell r="A1336" t="str">
            <v>03-003-02</v>
          </cell>
          <cell r="B1336" t="str">
            <v>03-003</v>
          </cell>
          <cell r="C1336" t="str">
            <v>Ибука М.: После трех уже поздно</v>
          </cell>
          <cell r="D1336" t="str">
            <v>Ибука М.</v>
          </cell>
          <cell r="E1336" t="str">
            <v>Альпина Паблишер</v>
          </cell>
          <cell r="F1336"/>
          <cell r="G1336">
            <v>2018</v>
          </cell>
          <cell r="H1336" t="str">
            <v>Мягкая обложка</v>
          </cell>
          <cell r="I1336">
            <v>3290</v>
          </cell>
          <cell r="J1336" t="str">
            <v>Психологическая литература</v>
          </cell>
          <cell r="K1336" t="str">
            <v>Психология детей и подростков</v>
          </cell>
        </row>
        <row r="1337">
          <cell r="A1337" t="str">
            <v>03-003-03</v>
          </cell>
          <cell r="B1337" t="str">
            <v>03-003</v>
          </cell>
          <cell r="C1337" t="str">
            <v xml:space="preserve">Готтман Дж., Деклер Дж.: Эмоциональный интеллект ребенка. Практическое руководство для родителей </v>
          </cell>
          <cell r="D1337" t="str">
            <v>Готтман Дж., Деклер Дж.</v>
          </cell>
          <cell r="E1337" t="str">
            <v>МИиФ</v>
          </cell>
          <cell r="F1337" t="str">
            <v>Psychologies</v>
          </cell>
          <cell r="G1337">
            <v>2018</v>
          </cell>
          <cell r="H1337" t="str">
            <v>Мягкая обложка</v>
          </cell>
          <cell r="I1337">
            <v>4395</v>
          </cell>
          <cell r="J1337" t="str">
            <v>Психологическая литература</v>
          </cell>
          <cell r="K1337" t="str">
            <v>Психология детей и подростков</v>
          </cell>
        </row>
        <row r="1338">
          <cell r="A1338" t="str">
            <v>03-003-04</v>
          </cell>
          <cell r="B1338" t="str">
            <v>03-003</v>
          </cell>
          <cell r="C1338" t="str">
            <v>Кейн С.: Тайная сила. Формула успеха подростка-интроверта</v>
          </cell>
          <cell r="D1338" t="str">
            <v>Кейн С.</v>
          </cell>
          <cell r="E1338" t="str">
            <v>МИиФ</v>
          </cell>
          <cell r="F1338"/>
          <cell r="G1338">
            <v>2018</v>
          </cell>
          <cell r="H1338" t="str">
            <v>Мягкая обложка</v>
          </cell>
          <cell r="I1338">
            <v>3450</v>
          </cell>
          <cell r="J1338" t="str">
            <v>Психологическая литература</v>
          </cell>
          <cell r="K1338" t="str">
            <v>Психология детей и подростков</v>
          </cell>
        </row>
        <row r="1339">
          <cell r="A1339" t="str">
            <v>03-003-05</v>
          </cell>
          <cell r="B1339" t="str">
            <v>03-003</v>
          </cell>
          <cell r="C1339" t="str">
            <v>Уинстон Р.: Как помочь ребенку повзрослеть. Иллюстрированное руководство для родителей по переходному возрасту</v>
          </cell>
          <cell r="D1339" t="str">
            <v>Уинстон Р.</v>
          </cell>
          <cell r="E1339" t="str">
            <v>МИиФ</v>
          </cell>
          <cell r="F1339" t="str">
            <v>Книги для родителей. Как объяснить ребенку</v>
          </cell>
          <cell r="G1339">
            <v>2018</v>
          </cell>
          <cell r="H1339" t="str">
            <v>Твердый переплет</v>
          </cell>
          <cell r="I1339">
            <v>9990</v>
          </cell>
          <cell r="J1339" t="str">
            <v>Психологическая литература</v>
          </cell>
          <cell r="K1339" t="str">
            <v>Психология детей и подростков</v>
          </cell>
        </row>
        <row r="1340">
          <cell r="A1340" t="str">
            <v>03-003-06</v>
          </cell>
          <cell r="B1340" t="str">
            <v>03-003</v>
          </cell>
          <cell r="C1340" t="str">
            <v>Фабер А., Мазлиш Э.: Как говорить, чтобы дети слушали, и как слушать, чтобы дети говорили</v>
          </cell>
          <cell r="D1340" t="str">
            <v>Мазлиш Э., Фабер А.</v>
          </cell>
          <cell r="E1340" t="str">
            <v>Бомбора</v>
          </cell>
          <cell r="F1340" t="str">
            <v>Психология. Искусство быть родителем. Советуют профессионалы</v>
          </cell>
          <cell r="G1340">
            <v>2019</v>
          </cell>
          <cell r="H1340" t="str">
            <v>Мягкая обложка</v>
          </cell>
          <cell r="I1340">
            <v>1755</v>
          </cell>
          <cell r="J1340" t="str">
            <v>Психологическая литература</v>
          </cell>
          <cell r="K1340" t="str">
            <v>Психология детей и подростков</v>
          </cell>
        </row>
        <row r="1341">
          <cell r="A1341" t="str">
            <v>03-003-07</v>
          </cell>
          <cell r="B1341" t="str">
            <v>03-003</v>
          </cell>
          <cell r="C1341" t="str">
            <v>Друкерман П.: Французские дети не плюются едой</v>
          </cell>
          <cell r="D1341" t="str">
            <v>Друкерман П.</v>
          </cell>
          <cell r="E1341" t="str">
            <v>Синдбад</v>
          </cell>
          <cell r="F1341" t="str">
            <v>Мировые родители</v>
          </cell>
          <cell r="G1341">
            <v>2019</v>
          </cell>
          <cell r="H1341" t="str">
            <v>Мягкая обложка</v>
          </cell>
          <cell r="I1341">
            <v>2775</v>
          </cell>
          <cell r="J1341" t="str">
            <v>Психологическая литература</v>
          </cell>
          <cell r="K1341" t="str">
            <v>Психология детей и подростков</v>
          </cell>
        </row>
        <row r="1342">
          <cell r="A1342" t="str">
            <v>03-003-08</v>
          </cell>
          <cell r="B1342" t="str">
            <v>03-003</v>
          </cell>
          <cell r="C1342" t="str">
            <v>Ялом И.: Мамочка и смысл жизни</v>
          </cell>
          <cell r="D1342" t="str">
            <v>Ялом И.</v>
          </cell>
          <cell r="E1342" t="str">
            <v>Бомбора</v>
          </cell>
          <cell r="F1342" t="str">
            <v>Практическая психотерапия</v>
          </cell>
          <cell r="G1342">
            <v>2015</v>
          </cell>
          <cell r="H1342" t="str">
            <v>Мягкая обложка</v>
          </cell>
          <cell r="I1342">
            <v>1755</v>
          </cell>
          <cell r="J1342" t="str">
            <v>Психологическая литература</v>
          </cell>
          <cell r="K1342" t="str">
            <v>Психология детей и подростков</v>
          </cell>
        </row>
        <row r="1343">
          <cell r="A1343" t="str">
            <v>03-003-09</v>
          </cell>
          <cell r="B1343" t="str">
            <v>03-003</v>
          </cell>
          <cell r="C1343" t="str">
            <v>Друкерман П.: Французские дети не плюются едой</v>
          </cell>
          <cell r="D1343" t="str">
            <v>Друкерман П.</v>
          </cell>
          <cell r="E1343" t="str">
            <v>Синдбад</v>
          </cell>
          <cell r="F1343" t="str">
            <v>Мировые родители</v>
          </cell>
          <cell r="G1343">
            <v>2013</v>
          </cell>
          <cell r="H1343" t="str">
            <v>Твердый переплет</v>
          </cell>
          <cell r="I1343">
            <v>3160</v>
          </cell>
          <cell r="J1343" t="str">
            <v>Психологическая литература</v>
          </cell>
          <cell r="K1343" t="str">
            <v>Психология детей и подростков</v>
          </cell>
        </row>
        <row r="1344">
          <cell r="A1344" t="str">
            <v>03-003-10</v>
          </cell>
          <cell r="B1344" t="str">
            <v>03-003</v>
          </cell>
          <cell r="C1344" t="str">
            <v>Вордерман К.: Как научить ребенка учиться</v>
          </cell>
          <cell r="D1344" t="str">
            <v>Вордерман К.</v>
          </cell>
          <cell r="E1344" t="str">
            <v>МИиФ</v>
          </cell>
          <cell r="F1344" t="str">
            <v>Книги для родителей. Как объяснить ребенку</v>
          </cell>
          <cell r="G1344">
            <v>2018</v>
          </cell>
          <cell r="H1344" t="str">
            <v>Мягкая обложка усиленная</v>
          </cell>
          <cell r="I1344">
            <v>7560</v>
          </cell>
          <cell r="J1344" t="str">
            <v>Психологическая литература</v>
          </cell>
          <cell r="K1344" t="str">
            <v>Психология детей и подростков</v>
          </cell>
        </row>
        <row r="1345">
          <cell r="A1345" t="str">
            <v>03-003-11</v>
          </cell>
          <cell r="B1345" t="str">
            <v>03-003</v>
          </cell>
          <cell r="C1345" t="str">
            <v xml:space="preserve">Ибрагим М., Эркас С.: Твое личное тело. 50 советов от девчонки, которая повзрослела </v>
          </cell>
          <cell r="D1345" t="str">
            <v>Ибрагим М., Эркас С.</v>
          </cell>
          <cell r="E1345" t="str">
            <v>МИиФ</v>
          </cell>
          <cell r="F1345"/>
          <cell r="G1345">
            <v>2018</v>
          </cell>
          <cell r="H1345" t="str">
            <v>Твердый переплет</v>
          </cell>
          <cell r="I1345">
            <v>3975</v>
          </cell>
          <cell r="J1345" t="str">
            <v>Психологическая литература</v>
          </cell>
          <cell r="K1345" t="str">
            <v>Психология детей и подростков</v>
          </cell>
        </row>
        <row r="1346">
          <cell r="A1346" t="str">
            <v>03-003-12</v>
          </cell>
          <cell r="B1346" t="str">
            <v>03-003</v>
          </cell>
          <cell r="C1346" t="str">
            <v>Гросс-Ло К.: Родители без границ</v>
          </cell>
          <cell r="D1346" t="str">
            <v>Гросс-Ло К.</v>
          </cell>
          <cell r="E1346" t="str">
            <v>Синдбад</v>
          </cell>
          <cell r="F1346" t="str">
            <v>Мировые родители</v>
          </cell>
          <cell r="G1346">
            <v>2014</v>
          </cell>
          <cell r="H1346" t="str">
            <v>Твердый переплет</v>
          </cell>
          <cell r="I1346">
            <v>3075</v>
          </cell>
          <cell r="J1346" t="str">
            <v>Психологическая литература</v>
          </cell>
          <cell r="K1346" t="str">
            <v>Психология детей и подростков</v>
          </cell>
        </row>
        <row r="1347">
          <cell r="A1347" t="str">
            <v>03-003-13</v>
          </cell>
          <cell r="B1347" t="str">
            <v>03-003</v>
          </cell>
          <cell r="C1347" t="str">
            <v>Твендж Д.: Поколение селфи. Кто такие миллениалы и как найти с ними общий язык</v>
          </cell>
          <cell r="D1347" t="str">
            <v>Твендж Д.</v>
          </cell>
          <cell r="E1347" t="str">
            <v>Бомбора</v>
          </cell>
          <cell r="F1347" t="str">
            <v>Психологический бестселлер</v>
          </cell>
          <cell r="G1347">
            <v>2018</v>
          </cell>
          <cell r="H1347" t="str">
            <v>Мягкая обложка</v>
          </cell>
          <cell r="I1347">
            <v>2860</v>
          </cell>
          <cell r="J1347" t="str">
            <v>Психологическая литература</v>
          </cell>
          <cell r="K1347" t="str">
            <v>Психология детей и подростков</v>
          </cell>
        </row>
        <row r="1348">
          <cell r="A1348" t="str">
            <v>03-003-14</v>
          </cell>
          <cell r="B1348" t="str">
            <v>03-003</v>
          </cell>
          <cell r="C1348" t="str">
            <v>Личко А. Е.: Психопатии и акцентуации характера у подростков</v>
          </cell>
          <cell r="D1348" t="str">
            <v>Личко А. Е.</v>
          </cell>
          <cell r="E1348" t="str">
            <v>Питер-Трейд</v>
          </cell>
          <cell r="F1348" t="str">
            <v>Мастера Психологии</v>
          </cell>
          <cell r="G1348">
            <v>2018</v>
          </cell>
          <cell r="H1348" t="str">
            <v>Твердый переплет</v>
          </cell>
          <cell r="I1348">
            <v>6550</v>
          </cell>
          <cell r="J1348" t="str">
            <v>Психологическая литература</v>
          </cell>
          <cell r="K1348" t="str">
            <v>Психология детей и подростков</v>
          </cell>
        </row>
        <row r="1349">
          <cell r="A1349" t="str">
            <v>03-003-15</v>
          </cell>
          <cell r="B1349" t="str">
            <v>03-003</v>
          </cell>
          <cell r="C1349" t="str">
            <v>Друкерман П.: Французские родители не сдаются</v>
          </cell>
          <cell r="D1349" t="str">
            <v>Друкерман П.</v>
          </cell>
          <cell r="E1349" t="str">
            <v>Синдбад</v>
          </cell>
          <cell r="F1349"/>
          <cell r="G1349">
            <v>2014</v>
          </cell>
          <cell r="H1349" t="str">
            <v>Твердый переплет</v>
          </cell>
          <cell r="I1349">
            <v>2420</v>
          </cell>
          <cell r="J1349" t="str">
            <v>Психологическая литература</v>
          </cell>
          <cell r="K1349" t="str">
            <v>Психология детей и подростков</v>
          </cell>
        </row>
        <row r="1350">
          <cell r="A1350" t="str">
            <v>03-003-16</v>
          </cell>
          <cell r="B1350" t="str">
            <v>03-003</v>
          </cell>
          <cell r="C1350" t="str">
            <v>Эриксон Э.: Детство и общество</v>
          </cell>
          <cell r="D1350" t="str">
            <v>Эриксон Э.</v>
          </cell>
          <cell r="E1350" t="str">
            <v>Питер-Трейд</v>
          </cell>
          <cell r="F1350" t="str">
            <v>Мастера Психологии</v>
          </cell>
          <cell r="G1350">
            <v>2018</v>
          </cell>
          <cell r="H1350" t="str">
            <v>Твердый переплет</v>
          </cell>
          <cell r="I1350">
            <v>9250</v>
          </cell>
          <cell r="J1350" t="str">
            <v>Психологическая литература</v>
          </cell>
          <cell r="K1350" t="str">
            <v>Психология детей и подростков</v>
          </cell>
        </row>
        <row r="1351">
          <cell r="A1351" t="str">
            <v>03-003-17</v>
          </cell>
          <cell r="B1351" t="str">
            <v>03-003</v>
          </cell>
          <cell r="C1351" t="str">
            <v>Монтгомери Х.: Семь простых шагов к успеху в воспитании детей</v>
          </cell>
          <cell r="D1351" t="str">
            <v>Монтгомери Х.</v>
          </cell>
          <cell r="E1351" t="str">
            <v>Колибри</v>
          </cell>
          <cell r="F1351" t="str">
            <v>Магия родительства</v>
          </cell>
          <cell r="G1351">
            <v>2019</v>
          </cell>
          <cell r="H1351" t="str">
            <v>Мягкая обложка</v>
          </cell>
          <cell r="I1351">
            <v>3490</v>
          </cell>
          <cell r="J1351" t="str">
            <v>Психологическая литература</v>
          </cell>
          <cell r="K1351" t="str">
            <v>Психология детей и подростков</v>
          </cell>
        </row>
        <row r="1352">
          <cell r="A1352" t="str">
            <v>03-003-18</v>
          </cell>
          <cell r="B1352" t="str">
            <v>03-003</v>
          </cell>
          <cell r="C1352" t="str">
            <v xml:space="preserve">Дженсен Ф., Натт Э.: Мозг подростка. Спасительные рекомендации нейробиолога для родителей тинейджеров </v>
          </cell>
          <cell r="D1352" t="str">
            <v>Дженсен Ф., Натт Э.</v>
          </cell>
          <cell r="E1352" t="str">
            <v>Эксмо</v>
          </cell>
          <cell r="F1352" t="str">
            <v>Психология. Мозговой штурм</v>
          </cell>
          <cell r="G1352">
            <v>2018</v>
          </cell>
          <cell r="H1352" t="str">
            <v>Твердый переплет</v>
          </cell>
          <cell r="I1352">
            <v>2860</v>
          </cell>
          <cell r="J1352" t="str">
            <v>Психологическая литература</v>
          </cell>
          <cell r="K1352" t="str">
            <v>Психология детей и подростков</v>
          </cell>
        </row>
        <row r="1353">
          <cell r="A1353" t="str">
            <v>03-003-19</v>
          </cell>
          <cell r="B1353" t="str">
            <v>03-003</v>
          </cell>
          <cell r="C1353" t="str">
            <v xml:space="preserve">Данилова Е. А.: Книга, в которой прячется семейное счастье. О мудром воспитании без помощи психолога </v>
          </cell>
          <cell r="D1353" t="str">
            <v>Данилова Е. А.</v>
          </cell>
          <cell r="E1353" t="str">
            <v>АСТ</v>
          </cell>
          <cell r="F1353" t="str">
            <v>Секреты умных родителей</v>
          </cell>
          <cell r="G1353">
            <v>2019</v>
          </cell>
          <cell r="H1353" t="str">
            <v>Твердый переплет</v>
          </cell>
          <cell r="I1353">
            <v>2990</v>
          </cell>
          <cell r="J1353" t="str">
            <v>Психологическая литература</v>
          </cell>
          <cell r="K1353" t="str">
            <v>Психология детей и подростков</v>
          </cell>
        </row>
        <row r="1354">
          <cell r="A1354" t="str">
            <v>03-003-20</v>
          </cell>
          <cell r="B1354" t="str">
            <v>03-003</v>
          </cell>
          <cell r="C1354" t="str">
            <v>Ершова Е.: Без паники! Что делать, если ребенок не говорит</v>
          </cell>
          <cell r="D1354" t="str">
            <v>Ершова Е.</v>
          </cell>
          <cell r="E1354" t="str">
            <v>МИиФ</v>
          </cell>
          <cell r="F1354" t="str">
            <v>Воспитание детей</v>
          </cell>
          <cell r="G1354">
            <v>2019</v>
          </cell>
          <cell r="H1354" t="str">
            <v>Твердый переплет</v>
          </cell>
          <cell r="I1354">
            <v>3450</v>
          </cell>
          <cell r="J1354" t="str">
            <v>Психологическая литература</v>
          </cell>
          <cell r="K1354" t="str">
            <v>Психология детей и подростков</v>
          </cell>
        </row>
        <row r="1355">
          <cell r="A1355" t="str">
            <v>03-003-21</v>
          </cell>
          <cell r="B1355" t="str">
            <v>03-003</v>
          </cell>
          <cell r="C1355" t="str">
            <v>Хайнц М., Мороз А.: Тайм-менеджмент в семье: 7 навыков эффективных родителей</v>
          </cell>
          <cell r="D1355" t="str">
            <v>Мороз А., Хайнц М.</v>
          </cell>
          <cell r="E1355" t="str">
            <v>Альпина Паблишер</v>
          </cell>
          <cell r="F1355" t="str">
            <v>Академия Альпина, дети</v>
          </cell>
          <cell r="G1355">
            <v>2019</v>
          </cell>
          <cell r="H1355" t="str">
            <v>Мягкая обложка</v>
          </cell>
          <cell r="I1355">
            <v>1575</v>
          </cell>
          <cell r="J1355" t="str">
            <v>Психологическая литература</v>
          </cell>
          <cell r="K1355" t="str">
            <v>Психология детей и подростков</v>
          </cell>
        </row>
        <row r="1356">
          <cell r="A1356" t="str">
            <v>03-003-22</v>
          </cell>
          <cell r="B1356" t="str">
            <v>03-003</v>
          </cell>
          <cell r="C1356" t="str">
            <v>Интеллектуальное развитие ребенка от 0 до 6</v>
          </cell>
          <cell r="D1356"/>
          <cell r="E1356" t="str">
            <v>Эксмо</v>
          </cell>
          <cell r="F1356" t="str">
            <v>Воспитание по-японски</v>
          </cell>
          <cell r="G1356">
            <v>2019</v>
          </cell>
          <cell r="H1356" t="str">
            <v>Твердый переплет</v>
          </cell>
          <cell r="I1356">
            <v>3450</v>
          </cell>
          <cell r="J1356" t="str">
            <v>Психологическая литература</v>
          </cell>
          <cell r="K1356" t="str">
            <v>Психология детей и подростков</v>
          </cell>
        </row>
        <row r="1357">
          <cell r="A1357" t="str">
            <v>03-003-23</v>
          </cell>
          <cell r="B1357" t="str">
            <v>03-003</v>
          </cell>
          <cell r="C1357" t="str">
            <v>Ритц С.: Невозможное возможно! Как растения помогли учителю из Бронкса сотворить чудо из своих учеников</v>
          </cell>
          <cell r="D1357" t="str">
            <v>Ритц С.</v>
          </cell>
          <cell r="E1357" t="str">
            <v>Бомбора</v>
          </cell>
          <cell r="F1357" t="str">
            <v>Популярные развивающие методики</v>
          </cell>
          <cell r="G1357">
            <v>2018</v>
          </cell>
          <cell r="H1357" t="str">
            <v>Твердый переплет</v>
          </cell>
          <cell r="I1357">
            <v>2285</v>
          </cell>
          <cell r="J1357" t="str">
            <v>Психологическая литература</v>
          </cell>
          <cell r="K1357" t="str">
            <v>Психология детей и подростков</v>
          </cell>
        </row>
        <row r="1358">
          <cell r="A1358" t="str">
            <v>03-003-24</v>
          </cell>
          <cell r="B1358" t="str">
            <v>03-003</v>
          </cell>
          <cell r="C1358" t="str">
            <v>Эванс Х.: Мама мальчишек</v>
          </cell>
          <cell r="D1358" t="str">
            <v>Эванс Х.</v>
          </cell>
          <cell r="E1358" t="str">
            <v>Синдбад</v>
          </cell>
          <cell r="F1358" t="str">
            <v>Мировые родители</v>
          </cell>
          <cell r="G1358">
            <v>2014</v>
          </cell>
          <cell r="H1358" t="str">
            <v>Твердый переплет</v>
          </cell>
          <cell r="I1358">
            <v>2950</v>
          </cell>
          <cell r="J1358" t="str">
            <v>Психологическая литература</v>
          </cell>
          <cell r="K1358" t="str">
            <v>Психология детей и подростков</v>
          </cell>
        </row>
        <row r="1359">
          <cell r="A1359" t="str">
            <v>03-003-25</v>
          </cell>
          <cell r="B1359" t="str">
            <v>03-003</v>
          </cell>
          <cell r="C1359" t="str">
            <v>Имж А.: Воспитание - это не только контроль. Книга о любви детей и родителей</v>
          </cell>
          <cell r="D1359" t="str">
            <v>Имж А.</v>
          </cell>
          <cell r="E1359" t="str">
            <v>Питер-Трейд</v>
          </cell>
          <cell r="F1359" t="str">
            <v>Родителям о детях</v>
          </cell>
          <cell r="G1359">
            <v>2019</v>
          </cell>
          <cell r="H1359" t="str">
            <v>Твердый переплет</v>
          </cell>
          <cell r="I1359">
            <v>3350</v>
          </cell>
          <cell r="J1359" t="str">
            <v>Психологическая литература</v>
          </cell>
          <cell r="K1359" t="str">
            <v>Психология детей и подростков</v>
          </cell>
        </row>
        <row r="1360">
          <cell r="A1360" t="str">
            <v>03-003-26</v>
          </cell>
          <cell r="B1360" t="str">
            <v>03-003</v>
          </cell>
          <cell r="C1360" t="str">
            <v>Эйестад Г.: Самооценка у детей и подростков: Книга для родителей</v>
          </cell>
          <cell r="D1360" t="str">
            <v>Эйестад Г.</v>
          </cell>
          <cell r="E1360" t="str">
            <v>Альпина Паблишер</v>
          </cell>
          <cell r="F1360" t="str">
            <v>Академия Альпина. Дети</v>
          </cell>
          <cell r="G1360">
            <v>2019</v>
          </cell>
          <cell r="H1360" t="str">
            <v>Мягкая обложка</v>
          </cell>
          <cell r="I1360">
            <v>1890</v>
          </cell>
          <cell r="J1360" t="str">
            <v>Психологическая литература</v>
          </cell>
          <cell r="K1360" t="str">
            <v>Психология детей и подростков</v>
          </cell>
        </row>
        <row r="1361">
          <cell r="A1361" t="str">
            <v>03-003-27</v>
          </cell>
          <cell r="B1361" t="str">
            <v>03-003</v>
          </cell>
          <cell r="C1361" t="str">
            <v>Фурман Б.: Навыки ребенка в действии: Как превратить проблемы в умения</v>
          </cell>
          <cell r="D1361" t="str">
            <v>Фурман Б.</v>
          </cell>
          <cell r="E1361" t="str">
            <v>Альпина Паблишер</v>
          </cell>
          <cell r="F1361"/>
          <cell r="G1361">
            <v>2019</v>
          </cell>
          <cell r="H1361" t="str">
            <v>Мягкая обложка</v>
          </cell>
          <cell r="I1361">
            <v>1575</v>
          </cell>
          <cell r="J1361" t="str">
            <v>Психологическая литература</v>
          </cell>
          <cell r="K1361" t="str">
            <v>Психология детей и подростков</v>
          </cell>
        </row>
        <row r="1362">
          <cell r="A1362" t="str">
            <v>03-003-28</v>
          </cell>
          <cell r="B1362" t="str">
            <v>03-003</v>
          </cell>
          <cell r="C1362" t="str">
            <v>Мелия А. А.: Мир аутизма: 16 супергероев</v>
          </cell>
          <cell r="D1362" t="str">
            <v>Мелия А. А.</v>
          </cell>
          <cell r="E1362" t="str">
            <v>Эксмо</v>
          </cell>
          <cell r="F1362" t="str">
            <v>Особые люди. Ключ к взаимопониманию</v>
          </cell>
          <cell r="G1362">
            <v>2019</v>
          </cell>
          <cell r="H1362" t="str">
            <v>Мягкая обложка</v>
          </cell>
          <cell r="I1362">
            <v>4005</v>
          </cell>
          <cell r="J1362" t="str">
            <v>Психологическая литература</v>
          </cell>
          <cell r="K1362" t="str">
            <v>Психология детей и подростков</v>
          </cell>
        </row>
        <row r="1363">
          <cell r="A1363" t="str">
            <v>03-004-01</v>
          </cell>
          <cell r="B1363" t="str">
            <v>03-004</v>
          </cell>
          <cell r="C1363" t="str">
            <v xml:space="preserve">Харви С. : Поступай как женщина, думай как мужчина. Почему мужчины любят, но не женятся, и другие секреты сильного пола. </v>
          </cell>
          <cell r="D1363" t="str">
            <v>Харви С.</v>
          </cell>
          <cell r="E1363" t="str">
            <v>ОДРИ</v>
          </cell>
          <cell r="F1363" t="str">
            <v>Психология. М &amp; Ж</v>
          </cell>
          <cell r="G1363">
            <v>2010</v>
          </cell>
          <cell r="H1363" t="str">
            <v>Мягкая обложка</v>
          </cell>
          <cell r="I1363">
            <v>1390</v>
          </cell>
          <cell r="J1363" t="str">
            <v>Психологическая литература</v>
          </cell>
          <cell r="K1363" t="str">
            <v>Семейная Психология</v>
          </cell>
        </row>
        <row r="1364">
          <cell r="A1364" t="str">
            <v>03-004-02</v>
          </cell>
          <cell r="B1364" t="str">
            <v>03-004</v>
          </cell>
          <cell r="C1364" t="str">
            <v>Каллан Дж.: Француженки не спят в одиночестве</v>
          </cell>
          <cell r="D1364" t="str">
            <v>Каллан Дж.</v>
          </cell>
          <cell r="E1364" t="str">
            <v>Бомбора</v>
          </cell>
          <cell r="F1364" t="str">
            <v>Книги, о которых говорят</v>
          </cell>
          <cell r="G1364">
            <v>2017</v>
          </cell>
          <cell r="H1364" t="str">
            <v>Мягкая обложка</v>
          </cell>
          <cell r="I1364">
            <v>1245</v>
          </cell>
          <cell r="J1364" t="str">
            <v>Психологическая литература</v>
          </cell>
          <cell r="K1364" t="str">
            <v>Семейная Психология</v>
          </cell>
        </row>
        <row r="1365">
          <cell r="A1365" t="str">
            <v>03-004-03</v>
          </cell>
          <cell r="B1365" t="str">
            <v>03-004</v>
          </cell>
          <cell r="C1365" t="str">
            <v>Норвуд Р. : Женщины, которые любят слишком сильно (Обл.)</v>
          </cell>
          <cell r="D1365" t="str">
            <v>Норвуд Р.</v>
          </cell>
          <cell r="E1365" t="str">
            <v>Добрая книга</v>
          </cell>
          <cell r="F1365"/>
          <cell r="G1365">
            <v>2010</v>
          </cell>
          <cell r="H1365" t="str">
            <v>Мягкая обложка</v>
          </cell>
          <cell r="I1365">
            <v>3150</v>
          </cell>
          <cell r="J1365" t="str">
            <v>Психологическая литература</v>
          </cell>
          <cell r="K1365" t="str">
            <v>Семейная Психология</v>
          </cell>
        </row>
        <row r="1366">
          <cell r="A1366" t="str">
            <v>03-004-04</v>
          </cell>
          <cell r="B1366" t="str">
            <v>03-004</v>
          </cell>
          <cell r="C1366" t="str">
            <v>Некрасов А.А.:Материнская любовь</v>
          </cell>
          <cell r="D1366" t="str">
            <v>Некрасов А.А.</v>
          </cell>
          <cell r="E1366" t="str">
            <v>АСТ</v>
          </cell>
          <cell r="F1366" t="str">
            <v>Счастье на ладони</v>
          </cell>
          <cell r="G1366">
            <v>2018</v>
          </cell>
          <cell r="H1366" t="str">
            <v>Мягкая обложка</v>
          </cell>
          <cell r="I1366">
            <v>990</v>
          </cell>
          <cell r="J1366" t="str">
            <v>Психологическая литература</v>
          </cell>
          <cell r="K1366" t="str">
            <v>Семейная Психология</v>
          </cell>
        </row>
        <row r="1367">
          <cell r="A1367" t="str">
            <v>03-004-05</v>
          </cell>
          <cell r="B1367" t="str">
            <v>03-004</v>
          </cell>
          <cell r="C1367" t="str">
            <v>Роуч М.: Карма любви: вопросы о личных отношениях</v>
          </cell>
          <cell r="D1367" t="str">
            <v>Роуч М.</v>
          </cell>
          <cell r="E1367" t="str">
            <v>АСТ</v>
          </cell>
          <cell r="F1367" t="str">
            <v>Система «Алмазный Огранщик»</v>
          </cell>
          <cell r="G1367">
            <v>2018</v>
          </cell>
          <cell r="H1367" t="str">
            <v>Твердый переплет</v>
          </cell>
          <cell r="I1367">
            <v>2790</v>
          </cell>
          <cell r="J1367" t="str">
            <v>Психологическая литература</v>
          </cell>
          <cell r="K1367" t="str">
            <v>Семейная Психология</v>
          </cell>
        </row>
        <row r="1368">
          <cell r="A1368" t="str">
            <v>03-004-06</v>
          </cell>
          <cell r="B1368" t="str">
            <v>03-004</v>
          </cell>
          <cell r="C1368" t="str">
            <v>Грэй Дж.: Мужчины с Марса, женщины с Венеры. Новая версия для современного мира</v>
          </cell>
          <cell r="D1368" t="str">
            <v>Грэй Дж.</v>
          </cell>
          <cell r="E1368" t="str">
            <v>АСТ</v>
          </cell>
          <cell r="F1368" t="str">
            <v>Самоучитель успеха</v>
          </cell>
          <cell r="G1368">
            <v>2018</v>
          </cell>
          <cell r="H1368" t="str">
            <v>Мягкая обложка</v>
          </cell>
          <cell r="I1368">
            <v>1545</v>
          </cell>
          <cell r="J1368" t="str">
            <v>Психологическая литература</v>
          </cell>
          <cell r="K1368" t="str">
            <v>Семейная Психология</v>
          </cell>
        </row>
        <row r="1369">
          <cell r="A1369" t="str">
            <v>03-004-07</v>
          </cell>
          <cell r="B1369" t="str">
            <v>03-004</v>
          </cell>
          <cell r="C1369" t="str">
            <v>Эстес К.: Бегущая с волками: Женский архетип в мифах и сказаниях</v>
          </cell>
          <cell r="D1369" t="str">
            <v>Эстес К.</v>
          </cell>
          <cell r="E1369" t="str">
            <v>София</v>
          </cell>
          <cell r="F1369"/>
          <cell r="G1369">
            <v>2014</v>
          </cell>
          <cell r="H1369" t="str">
            <v>Твердый переплет</v>
          </cell>
          <cell r="I1369">
            <v>6490</v>
          </cell>
          <cell r="J1369" t="str">
            <v>Психологическая литература</v>
          </cell>
          <cell r="K1369" t="str">
            <v>Семейная Психология</v>
          </cell>
        </row>
        <row r="1370">
          <cell r="A1370" t="str">
            <v>03-004-08</v>
          </cell>
          <cell r="B1370" t="str">
            <v>03-004</v>
          </cell>
          <cell r="C1370" t="str">
            <v>Грэй Дж.: Мужчины с Марса, Женщины с Венеры (нов.)</v>
          </cell>
          <cell r="D1370" t="str">
            <v>Грэй Дж.</v>
          </cell>
          <cell r="E1370" t="str">
            <v>София</v>
          </cell>
          <cell r="F1370"/>
          <cell r="G1370">
            <v>2018</v>
          </cell>
          <cell r="H1370" t="str">
            <v>Мягкая обложка</v>
          </cell>
          <cell r="I1370">
            <v>2990</v>
          </cell>
          <cell r="J1370" t="str">
            <v>Психологическая литература</v>
          </cell>
          <cell r="K1370" t="str">
            <v>Семейная Психология</v>
          </cell>
        </row>
        <row r="1371">
          <cell r="A1371" t="str">
            <v>03-004-09</v>
          </cell>
          <cell r="B1371" t="str">
            <v>03-004</v>
          </cell>
          <cell r="C1371" t="str">
            <v>Фейн Э., Шнейдер Ш.: Новые правила. Секреты успешных отношений для современных девушек</v>
          </cell>
          <cell r="D1371" t="str">
            <v>Фейн Э., Шнейдер Ш.</v>
          </cell>
          <cell r="E1371" t="str">
            <v>ОДРИ</v>
          </cell>
          <cell r="F1371" t="str">
            <v>Психология. М &amp; Ж</v>
          </cell>
          <cell r="G1371">
            <v>2013</v>
          </cell>
          <cell r="H1371" t="str">
            <v>Мягкая обложка</v>
          </cell>
          <cell r="I1371">
            <v>1560</v>
          </cell>
          <cell r="J1371" t="str">
            <v>Психологическая литература</v>
          </cell>
          <cell r="K1371" t="str">
            <v>Семейная Психология</v>
          </cell>
        </row>
        <row r="1372">
          <cell r="A1372" t="str">
            <v>03-004-10</v>
          </cell>
          <cell r="B1372" t="str">
            <v>03-004</v>
          </cell>
          <cell r="C1372" t="str">
            <v>Давлатов С. : Мой гениальный ребенок</v>
          </cell>
          <cell r="D1372" t="str">
            <v>Давлатов С.</v>
          </cell>
          <cell r="E1372" t="str">
            <v>SAMO</v>
          </cell>
          <cell r="F1372" t="str">
            <v>Философия муравья</v>
          </cell>
          <cell r="G1372">
            <v>2012</v>
          </cell>
          <cell r="H1372" t="str">
            <v>Твердый переплет</v>
          </cell>
          <cell r="I1372">
            <v>4990</v>
          </cell>
          <cell r="J1372" t="str">
            <v>Психологическая литература</v>
          </cell>
          <cell r="K1372" t="str">
            <v>Семейная Психология</v>
          </cell>
        </row>
        <row r="1373">
          <cell r="A1373" t="str">
            <v>03-004-11</v>
          </cell>
          <cell r="B1373" t="str">
            <v>03-004</v>
          </cell>
          <cell r="C1373" t="str">
            <v>Аргов Ш. : Мужчины любят стерв. Руководство для слишком хороших женщин</v>
          </cell>
          <cell r="D1373" t="str">
            <v>Аргов Ш.</v>
          </cell>
          <cell r="E1373" t="str">
            <v>ОДРИ</v>
          </cell>
          <cell r="F1373"/>
          <cell r="G1373">
            <v>2011</v>
          </cell>
          <cell r="H1373" t="str">
            <v>Твердый переплет</v>
          </cell>
          <cell r="I1373">
            <v>1630</v>
          </cell>
          <cell r="J1373" t="str">
            <v>Психологическая литература</v>
          </cell>
          <cell r="K1373" t="str">
            <v>Семейная Психология</v>
          </cell>
        </row>
        <row r="1374">
          <cell r="A1374" t="str">
            <v>03-004-12</v>
          </cell>
          <cell r="B1374" t="str">
            <v>03-004</v>
          </cell>
          <cell r="C1374" t="str">
            <v>Чепмен Г.: Любовь как образ жизни. Как научиться говорить на языке любви</v>
          </cell>
          <cell r="D1374" t="str">
            <v>Чепмен Г.</v>
          </cell>
          <cell r="E1374" t="str">
            <v>ОДРИ</v>
          </cell>
          <cell r="F1374" t="str">
            <v>Психология. М &amp; Ж</v>
          </cell>
          <cell r="G1374">
            <v>2018</v>
          </cell>
          <cell r="H1374" t="str">
            <v>Твердый переплет</v>
          </cell>
          <cell r="I1374">
            <v>1980</v>
          </cell>
          <cell r="J1374" t="str">
            <v>Психологическая литература</v>
          </cell>
          <cell r="K1374" t="str">
            <v>Семейная Психология</v>
          </cell>
        </row>
        <row r="1375">
          <cell r="A1375" t="str">
            <v>03-004-13</v>
          </cell>
          <cell r="B1375" t="str">
            <v>03-004</v>
          </cell>
          <cell r="C1375" t="str">
            <v>Буагролье Н. де: Воспитывать, не повышая голоса. Как вернуть себе спокойствие, а детям - детство</v>
          </cell>
          <cell r="D1375" t="str">
            <v>Буагролье Н. де</v>
          </cell>
          <cell r="E1375" t="str">
            <v>Бомбора</v>
          </cell>
          <cell r="F1375" t="str">
            <v>Психология. Воспитание с любовью и пониманием</v>
          </cell>
          <cell r="G1375">
            <v>2019</v>
          </cell>
          <cell r="H1375" t="str">
            <v>Мягкая обложка</v>
          </cell>
          <cell r="I1375">
            <v>2490</v>
          </cell>
          <cell r="J1375" t="str">
            <v>Психологическая литература</v>
          </cell>
          <cell r="K1375" t="str">
            <v>Семейная Психология</v>
          </cell>
        </row>
        <row r="1376">
          <cell r="A1376" t="str">
            <v>03-004-14</v>
          </cell>
          <cell r="B1376" t="str">
            <v>03-004</v>
          </cell>
          <cell r="C1376" t="str">
            <v>Джонсон С.: Обними меня крепче. 7 диалогов для любви на всю жизнь</v>
          </cell>
          <cell r="D1376" t="str">
            <v>Джонсон С.</v>
          </cell>
          <cell r="E1376" t="str">
            <v>МИиФ</v>
          </cell>
          <cell r="F1376"/>
          <cell r="G1376">
            <v>2018</v>
          </cell>
          <cell r="H1376" t="str">
            <v>Твердый переплет</v>
          </cell>
          <cell r="I1376">
            <v>4710</v>
          </cell>
          <cell r="J1376" t="str">
            <v>Психологическая литература</v>
          </cell>
          <cell r="K1376" t="str">
            <v>Семейная Психология</v>
          </cell>
        </row>
        <row r="1377">
          <cell r="A1377" t="str">
            <v>03-004-15</v>
          </cell>
          <cell r="B1377" t="str">
            <v>03-004</v>
          </cell>
          <cell r="C1377" t="str">
            <v>Харви С. : Вы ничего не знаете о мужчинах</v>
          </cell>
          <cell r="D1377" t="str">
            <v>Харви С.</v>
          </cell>
          <cell r="E1377" t="str">
            <v>ОДРИ</v>
          </cell>
          <cell r="F1377" t="str">
            <v>Психология. М &amp; Ж</v>
          </cell>
          <cell r="G1377">
            <v>2012</v>
          </cell>
          <cell r="H1377" t="str">
            <v>Мягкая обложка</v>
          </cell>
          <cell r="I1377">
            <v>1510</v>
          </cell>
          <cell r="J1377" t="str">
            <v>Психологическая литература</v>
          </cell>
          <cell r="K1377" t="str">
            <v>Семейная Психология</v>
          </cell>
        </row>
        <row r="1378">
          <cell r="A1378" t="str">
            <v>03-004-16</v>
          </cell>
          <cell r="B1378" t="str">
            <v>03-004</v>
          </cell>
          <cell r="C1378" t="str">
            <v>Ренар Л.: Сделай мужа миллионером</v>
          </cell>
          <cell r="D1378" t="str">
            <v>Ренар Л.</v>
          </cell>
          <cell r="E1378" t="str">
            <v>Эксмо</v>
          </cell>
          <cell r="F1378" t="str">
            <v>Лучшее от Ларисы Ренар</v>
          </cell>
          <cell r="G1378">
            <v>2015</v>
          </cell>
          <cell r="H1378" t="str">
            <v>Твердый переплет</v>
          </cell>
          <cell r="I1378">
            <v>4620</v>
          </cell>
          <cell r="J1378" t="str">
            <v>Психологическая литература</v>
          </cell>
          <cell r="K1378" t="str">
            <v>Семейная Психология</v>
          </cell>
        </row>
        <row r="1379">
          <cell r="A1379" t="str">
            <v>03-004-17</v>
          </cell>
          <cell r="B1379" t="str">
            <v>03-004</v>
          </cell>
          <cell r="C1379" t="str">
            <v>Фейн Э., Шнайдер Ш. : Правила. Как выйти замуж за мужчину своей мечты</v>
          </cell>
          <cell r="D1379" t="str">
            <v>Фейн Э., Шнайдер Ш.</v>
          </cell>
          <cell r="E1379" t="str">
            <v>ОДРИ</v>
          </cell>
          <cell r="F1379"/>
          <cell r="G1379">
            <v>2012</v>
          </cell>
          <cell r="H1379" t="str">
            <v>Твердый переплет</v>
          </cell>
          <cell r="I1379">
            <v>1510</v>
          </cell>
          <cell r="J1379" t="str">
            <v>Психологическая литература</v>
          </cell>
          <cell r="K1379" t="str">
            <v>Семейная Психология</v>
          </cell>
        </row>
        <row r="1380">
          <cell r="A1380" t="str">
            <v>03-004-18</v>
          </cell>
          <cell r="B1380" t="str">
            <v>03-004</v>
          </cell>
          <cell r="C1380" t="str">
            <v>Шоли Т.: Внутри мужчины. Откровенные истории о любви, отношениях, браке, изменах и женщинах</v>
          </cell>
          <cell r="D1380" t="str">
            <v>Шоли Т.</v>
          </cell>
          <cell r="E1380" t="str">
            <v>Бомбора</v>
          </cell>
          <cell r="F1380" t="str">
            <v>Внутри мужчины. Откровенные книги об отношениях</v>
          </cell>
          <cell r="G1380">
            <v>2018</v>
          </cell>
          <cell r="H1380" t="str">
            <v>Твердый переплет</v>
          </cell>
          <cell r="I1380">
            <v>3140</v>
          </cell>
          <cell r="J1380" t="str">
            <v>Психологическая литература</v>
          </cell>
          <cell r="K1380" t="str">
            <v>Семейная Психология</v>
          </cell>
        </row>
        <row r="1381">
          <cell r="A1381" t="str">
            <v>03-004-19</v>
          </cell>
          <cell r="B1381" t="str">
            <v>03-004</v>
          </cell>
          <cell r="C1381" t="str">
            <v>Давлатов С. : Что не знает женщина о мужчинах и что должен знать мужчина о женщинах</v>
          </cell>
          <cell r="D1381" t="str">
            <v>Давлатов С.</v>
          </cell>
          <cell r="E1381" t="str">
            <v>SAMO</v>
          </cell>
          <cell r="F1381" t="str">
            <v>Философия муравья</v>
          </cell>
          <cell r="G1381">
            <v>2018</v>
          </cell>
          <cell r="H1381" t="str">
            <v>Твердый переплет</v>
          </cell>
          <cell r="I1381">
            <v>3000</v>
          </cell>
          <cell r="J1381" t="str">
            <v>Психологическая литература</v>
          </cell>
          <cell r="K1381" t="str">
            <v>Семейная Психология</v>
          </cell>
        </row>
        <row r="1382">
          <cell r="A1382" t="str">
            <v>03-004-20</v>
          </cell>
          <cell r="B1382" t="str">
            <v>03-004</v>
          </cell>
          <cell r="C1382" t="str">
            <v>Региер Н.: Конфликт - это подарок. Как направить энергию разногласий в мирное русло</v>
          </cell>
          <cell r="D1382" t="str">
            <v>Региер Н.</v>
          </cell>
          <cell r="E1382" t="str">
            <v>МИиФ</v>
          </cell>
          <cell r="F1382"/>
          <cell r="G1382">
            <v>2018</v>
          </cell>
          <cell r="H1382" t="str">
            <v>Твердый переплет</v>
          </cell>
          <cell r="I1382">
            <v>4520</v>
          </cell>
          <cell r="J1382" t="str">
            <v>Психологическая литература</v>
          </cell>
          <cell r="K1382" t="str">
            <v>Семейная Психология</v>
          </cell>
        </row>
        <row r="1383">
          <cell r="A1383" t="str">
            <v>03-004-21</v>
          </cell>
          <cell r="B1383" t="str">
            <v>03-004</v>
          </cell>
          <cell r="C1383" t="str">
            <v>Хальтсман С.: Секреты счастливых жен</v>
          </cell>
          <cell r="D1383" t="str">
            <v>Хальтсман С.</v>
          </cell>
          <cell r="E1383" t="str">
            <v>София</v>
          </cell>
          <cell r="F1383"/>
          <cell r="G1383">
            <v>2014</v>
          </cell>
          <cell r="H1383" t="str">
            <v>Мягкая обложка</v>
          </cell>
          <cell r="I1383">
            <v>1670</v>
          </cell>
          <cell r="J1383" t="str">
            <v>Психологическая литература</v>
          </cell>
          <cell r="K1383" t="str">
            <v>Семейная Психология</v>
          </cell>
        </row>
        <row r="1384">
          <cell r="A1384" t="str">
            <v>03-004-22</v>
          </cell>
          <cell r="B1384" t="str">
            <v>03-004</v>
          </cell>
          <cell r="C1384" t="str">
            <v>Берман Р.: Баловать нельзя контролировать: Как воспитать счастливого ребенка</v>
          </cell>
          <cell r="D1384" t="str">
            <v>Берман Р.</v>
          </cell>
          <cell r="E1384" t="str">
            <v>Альпина Паблишер</v>
          </cell>
          <cell r="F1384" t="str">
            <v>Для родителей</v>
          </cell>
          <cell r="G1384">
            <v>2018</v>
          </cell>
          <cell r="H1384" t="str">
            <v>Твердый переплет</v>
          </cell>
          <cell r="I1384">
            <v>3155</v>
          </cell>
          <cell r="J1384" t="str">
            <v>Психологическая литература</v>
          </cell>
          <cell r="K1384" t="str">
            <v>Семейная Психология</v>
          </cell>
        </row>
        <row r="1385">
          <cell r="A1385" t="str">
            <v>03-004-23</v>
          </cell>
          <cell r="B1385" t="str">
            <v>03-004</v>
          </cell>
          <cell r="C1385" t="str">
            <v>Чепмен Г.: Одной любви недостаточно. 12 вопросов, на которые нужно ответить, прежде чем решиться на брак</v>
          </cell>
          <cell r="D1385" t="str">
            <v>Чепмен Г.</v>
          </cell>
          <cell r="E1385" t="str">
            <v>Бомбора</v>
          </cell>
          <cell r="F1385" t="str">
            <v>Психология. М &amp; Ж</v>
          </cell>
          <cell r="G1385">
            <v>2019</v>
          </cell>
          <cell r="H1385" t="str">
            <v>Твердый переплет</v>
          </cell>
          <cell r="I1385">
            <v>2420</v>
          </cell>
          <cell r="J1385" t="str">
            <v>Психологическая литература</v>
          </cell>
          <cell r="K1385" t="str">
            <v>Семейная Психология</v>
          </cell>
        </row>
        <row r="1386">
          <cell r="A1386" t="str">
            <v>03-004-24</v>
          </cell>
          <cell r="B1386" t="str">
            <v>03-004</v>
          </cell>
          <cell r="C1386" t="str">
            <v>Торсунов О. Г.: Жизнь в любви. Как научиться жить рядом с любимым человеком долго и счастливо</v>
          </cell>
          <cell r="D1386" t="str">
            <v>Торсунов О. Г.</v>
          </cell>
          <cell r="E1386" t="str">
            <v>Эксмо</v>
          </cell>
          <cell r="F1386" t="str">
            <v>Полезные и вдохновляющие практики</v>
          </cell>
          <cell r="G1386">
            <v>2018</v>
          </cell>
          <cell r="H1386" t="str">
            <v>Твердый переплет</v>
          </cell>
          <cell r="I1386">
            <v>2775</v>
          </cell>
          <cell r="J1386" t="str">
            <v>Психологическая литература</v>
          </cell>
          <cell r="K1386" t="str">
            <v>Семейная Психология</v>
          </cell>
        </row>
        <row r="1387">
          <cell r="A1387" t="str">
            <v>03-004-25</v>
          </cell>
          <cell r="B1387" t="str">
            <v>03-004</v>
          </cell>
          <cell r="C1387" t="str">
            <v>Некрасов А. А.: Материнское счастье</v>
          </cell>
          <cell r="D1387" t="str">
            <v>Некрасов А. А.</v>
          </cell>
          <cell r="E1387" t="str">
            <v>АСТ</v>
          </cell>
          <cell r="F1387" t="str">
            <v>Научно-популярная психология</v>
          </cell>
          <cell r="G1387">
            <v>2018</v>
          </cell>
          <cell r="H1387" t="str">
            <v>Твердый переплет</v>
          </cell>
          <cell r="I1387">
            <v>2460</v>
          </cell>
          <cell r="J1387" t="str">
            <v>Психологическая литература</v>
          </cell>
          <cell r="K1387" t="str">
            <v>Семейная Психология</v>
          </cell>
        </row>
        <row r="1388">
          <cell r="A1388" t="str">
            <v>03-004-26</v>
          </cell>
          <cell r="B1388" t="str">
            <v>03-004</v>
          </cell>
          <cell r="C1388" t="str">
            <v>Фрейд З.: Очерки по психологии сексуальности</v>
          </cell>
          <cell r="D1388" t="str">
            <v>Фрейд З.</v>
          </cell>
          <cell r="E1388" t="str">
            <v>Эксмо</v>
          </cell>
          <cell r="F1388" t="str">
            <v>Зигмунд Фрейд</v>
          </cell>
          <cell r="G1388">
            <v>2017</v>
          </cell>
          <cell r="H1388" t="str">
            <v>Мягкая обложка</v>
          </cell>
          <cell r="I1388">
            <v>770</v>
          </cell>
          <cell r="J1388" t="str">
            <v>Психологическая литература</v>
          </cell>
          <cell r="K1388" t="str">
            <v>Семейная Психология</v>
          </cell>
        </row>
        <row r="1389">
          <cell r="A1389" t="str">
            <v>03-004-27</v>
          </cell>
          <cell r="B1389" t="str">
            <v>03-004</v>
          </cell>
          <cell r="C1389" t="str">
            <v>Фелан Т.: Магия на 1-2-3. Как перестать срываться на ребенка и начать общаться спокойно и с удовольствием</v>
          </cell>
          <cell r="D1389" t="str">
            <v>Фелан Т.</v>
          </cell>
          <cell r="E1389" t="str">
            <v>Бомбора</v>
          </cell>
          <cell r="F1389" t="str">
            <v>Baby Boom! Лучшие книги для родителей</v>
          </cell>
          <cell r="G1389">
            <v>2019</v>
          </cell>
          <cell r="H1389" t="str">
            <v>Твердый переплет</v>
          </cell>
          <cell r="I1389">
            <v>2245</v>
          </cell>
          <cell r="J1389" t="str">
            <v>Психологическая литература</v>
          </cell>
          <cell r="K1389" t="str">
            <v>Семейная Психология</v>
          </cell>
        </row>
        <row r="1390">
          <cell r="A1390" t="str">
            <v>03-004-28</v>
          </cell>
          <cell r="B1390" t="str">
            <v>03-004</v>
          </cell>
          <cell r="C1390" t="str">
            <v>Тацунари И.: Она не объясняет, он не догадывается. Японское искусство диалога без ссор</v>
          </cell>
          <cell r="D1390" t="str">
            <v>Тацунари И.</v>
          </cell>
          <cell r="E1390" t="str">
            <v>ОДРИ</v>
          </cell>
          <cell r="F1390" t="str">
            <v>Психология. М &amp; Ж</v>
          </cell>
          <cell r="G1390">
            <v>2018</v>
          </cell>
          <cell r="H1390" t="str">
            <v>Мягкая обложка</v>
          </cell>
          <cell r="I1390">
            <v>1630</v>
          </cell>
          <cell r="J1390" t="str">
            <v>Психологическая литература</v>
          </cell>
          <cell r="K1390" t="str">
            <v>Семейная Психология</v>
          </cell>
        </row>
        <row r="1391">
          <cell r="A1391" t="str">
            <v>03-004-29</v>
          </cell>
          <cell r="B1391" t="str">
            <v>03-004</v>
          </cell>
          <cell r="C1391" t="str">
            <v>Грэй Дж.: Марс и Венера в спальне (нов.)</v>
          </cell>
          <cell r="D1391" t="str">
            <v>Грэй Дж.</v>
          </cell>
          <cell r="E1391" t="str">
            <v>София</v>
          </cell>
          <cell r="F1391"/>
          <cell r="G1391">
            <v>2018</v>
          </cell>
          <cell r="H1391" t="str">
            <v>Мягкая обложка</v>
          </cell>
          <cell r="I1391">
            <v>1795</v>
          </cell>
          <cell r="J1391" t="str">
            <v>Психологическая литература</v>
          </cell>
          <cell r="K1391" t="str">
            <v>Семейная Психология</v>
          </cell>
        </row>
        <row r="1392">
          <cell r="A1392" t="str">
            <v>03-004-30</v>
          </cell>
          <cell r="B1392" t="str">
            <v>03-004</v>
          </cell>
          <cell r="C1392" t="str">
            <v>Литвак М. Е.: Секс в семье и на работе</v>
          </cell>
          <cell r="D1392" t="str">
            <v>Литвак М. Е.</v>
          </cell>
          <cell r="E1392" t="str">
            <v>Феникс</v>
          </cell>
          <cell r="F1392" t="str">
            <v>Психологические этюды</v>
          </cell>
          <cell r="G1392">
            <v>2018</v>
          </cell>
          <cell r="H1392" t="str">
            <v>Мягкая обложка</v>
          </cell>
          <cell r="I1392">
            <v>4620</v>
          </cell>
          <cell r="J1392" t="str">
            <v>Психологическая литература</v>
          </cell>
          <cell r="K1392" t="str">
            <v>Семейная Психология</v>
          </cell>
        </row>
        <row r="1393">
          <cell r="A1393" t="str">
            <v>03-004-31</v>
          </cell>
          <cell r="B1393" t="str">
            <v>03-004</v>
          </cell>
          <cell r="C1393" t="str">
            <v>Берест А., Диван О.: Как почувствовать себя парижанкой, кем бы вы ни были</v>
          </cell>
          <cell r="D1393" t="str">
            <v>Берест А., Диван О.</v>
          </cell>
          <cell r="E1393" t="str">
            <v>ОДРИ</v>
          </cell>
          <cell r="F1393" t="str">
            <v>KRASOTA. Французский шарм</v>
          </cell>
          <cell r="G1393">
            <v>2014</v>
          </cell>
          <cell r="H1393" t="str">
            <v>Твердый переплет</v>
          </cell>
          <cell r="I1393">
            <v>4180</v>
          </cell>
          <cell r="J1393" t="str">
            <v>Психологическая литература</v>
          </cell>
          <cell r="K1393" t="str">
            <v>Семейная Психология</v>
          </cell>
        </row>
        <row r="1394">
          <cell r="A1394" t="str">
            <v>03-004-32</v>
          </cell>
          <cell r="B1394" t="str">
            <v>03-004</v>
          </cell>
          <cell r="C1394" t="str">
            <v>Пиз А., Пиз Б.: Почему мужчины хотят секса, а женщины любви</v>
          </cell>
          <cell r="D1394" t="str">
            <v>Пиз А., Пиз Б.</v>
          </cell>
          <cell r="E1394" t="str">
            <v>Бомбора</v>
          </cell>
          <cell r="F1394" t="str">
            <v>Аллан и Барбара Пиз. Лучшие книги</v>
          </cell>
          <cell r="G1394">
            <v>2018</v>
          </cell>
          <cell r="H1394" t="str">
            <v>Мягкая обложка</v>
          </cell>
          <cell r="I1394">
            <v>3250</v>
          </cell>
          <cell r="J1394" t="str">
            <v>Психологическая литература</v>
          </cell>
          <cell r="K1394" t="str">
            <v>Семейная Психология</v>
          </cell>
        </row>
        <row r="1395">
          <cell r="A1395" t="str">
            <v>03-004-33</v>
          </cell>
          <cell r="B1395" t="str">
            <v>03-004</v>
          </cell>
          <cell r="C1395" t="str">
            <v>Сажина Е.: Заботливая мама VS Успешная женщина. Правила мам нового поколения</v>
          </cell>
          <cell r="D1395" t="str">
            <v>Сажина Е.</v>
          </cell>
          <cell r="E1395" t="str">
            <v>Эксмо</v>
          </cell>
          <cell r="F1395" t="str">
            <v>Мамы-блогеры. Советы по воспитанию</v>
          </cell>
          <cell r="G1395">
            <v>2018</v>
          </cell>
          <cell r="H1395" t="str">
            <v>Твердый переплет</v>
          </cell>
          <cell r="I1395">
            <v>2580</v>
          </cell>
          <cell r="J1395" t="str">
            <v>Психологическая литература</v>
          </cell>
          <cell r="K1395" t="str">
            <v>Семейная Психология</v>
          </cell>
        </row>
        <row r="1396">
          <cell r="A1396" t="str">
            <v>03-004-34</v>
          </cell>
          <cell r="B1396" t="str">
            <v>03-004</v>
          </cell>
          <cell r="C1396" t="str">
            <v>Шарма Р.: Уроки семейной мудрости от монаха, который продал свой "феррари"</v>
          </cell>
          <cell r="D1396" t="str">
            <v>Шарма Р.</v>
          </cell>
          <cell r="E1396" t="str">
            <v>АСТ</v>
          </cell>
          <cell r="F1396" t="str">
            <v>Путь к мудрости и счастью</v>
          </cell>
          <cell r="G1396">
            <v>2014</v>
          </cell>
          <cell r="H1396" t="str">
            <v>Мягкая обложка</v>
          </cell>
          <cell r="I1396">
            <v>1080</v>
          </cell>
          <cell r="J1396" t="str">
            <v>Психологическая литература</v>
          </cell>
          <cell r="K1396" t="str">
            <v>Семейная Психология</v>
          </cell>
        </row>
        <row r="1397">
          <cell r="A1397" t="str">
            <v>03-004-35</v>
          </cell>
          <cell r="B1397" t="str">
            <v>03-004</v>
          </cell>
          <cell r="C1397" t="str">
            <v>Филльоза И. : Идеальных родителей не бывает! Почему иногда мы реагируем на шалости детей слишком эмо</v>
          </cell>
          <cell r="D1397" t="str">
            <v>Филльоза И.</v>
          </cell>
          <cell r="E1397" t="str">
            <v>Аттикус</v>
          </cell>
          <cell r="F1397"/>
          <cell r="G1397">
            <v>2018</v>
          </cell>
          <cell r="H1397" t="str">
            <v>Мягкая обложка</v>
          </cell>
          <cell r="I1397">
            <v>2245</v>
          </cell>
          <cell r="J1397" t="str">
            <v>Психологическая литература</v>
          </cell>
          <cell r="K1397" t="str">
            <v>Семейная Психология</v>
          </cell>
        </row>
        <row r="1398">
          <cell r="A1398" t="str">
            <v>03-004-36</v>
          </cell>
          <cell r="B1398" t="str">
            <v>03-004</v>
          </cell>
          <cell r="C1398" t="str">
            <v>Аргов Ш. : Стерва выходит замуж. Руководство по отношениям до и после свадьбы</v>
          </cell>
          <cell r="D1398" t="str">
            <v>Аргов Ш.</v>
          </cell>
          <cell r="E1398" t="str">
            <v>ОДРИ</v>
          </cell>
          <cell r="F1398" t="str">
            <v>Психология. М &amp; Ж</v>
          </cell>
          <cell r="G1398">
            <v>2013</v>
          </cell>
          <cell r="H1398" t="str">
            <v>Мягкая обложка</v>
          </cell>
          <cell r="I1398">
            <v>1755</v>
          </cell>
          <cell r="J1398" t="str">
            <v>Психологическая литература</v>
          </cell>
          <cell r="K1398" t="str">
            <v>Семейная Психология</v>
          </cell>
        </row>
        <row r="1399">
          <cell r="A1399" t="str">
            <v>03-004-37</v>
          </cell>
          <cell r="B1399" t="str">
            <v>03-004</v>
          </cell>
          <cell r="C1399" t="str">
            <v>Елфимова Е.: Кризисы личных отношений: Как распознать и преодолеть</v>
          </cell>
          <cell r="D1399" t="str">
            <v>Елфимова Е.</v>
          </cell>
          <cell r="E1399" t="str">
            <v>Альпина Паблишер</v>
          </cell>
          <cell r="F1399" t="str">
            <v>Психология</v>
          </cell>
          <cell r="G1399">
            <v>2018</v>
          </cell>
          <cell r="H1399" t="str">
            <v>Твердый переплет</v>
          </cell>
          <cell r="I1399">
            <v>2990</v>
          </cell>
          <cell r="J1399" t="str">
            <v>Психологическая литература</v>
          </cell>
          <cell r="K1399" t="str">
            <v>Семейная Психология</v>
          </cell>
        </row>
        <row r="1400">
          <cell r="A1400" t="str">
            <v>03-004-38</v>
          </cell>
          <cell r="B1400" t="str">
            <v>03-004</v>
          </cell>
          <cell r="C1400" t="str">
            <v>Пиз А., Пиз Б.: Почему мужчины врут, а женщины ревут</v>
          </cell>
          <cell r="D1400" t="str">
            <v>Пиз А., Пиз Б.</v>
          </cell>
          <cell r="E1400" t="str">
            <v>Бомбора</v>
          </cell>
          <cell r="F1400" t="str">
            <v>Аллан и Барбара Пиз. Лучшие книги</v>
          </cell>
          <cell r="G1400">
            <v>2018</v>
          </cell>
          <cell r="H1400" t="str">
            <v>Мягкая обложка</v>
          </cell>
          <cell r="I1400">
            <v>3215</v>
          </cell>
          <cell r="J1400" t="str">
            <v>Психологическая литература</v>
          </cell>
          <cell r="K1400" t="str">
            <v>Семейная Психология</v>
          </cell>
        </row>
        <row r="1401">
          <cell r="A1401" t="str">
            <v>03-004-39</v>
          </cell>
          <cell r="B1401" t="str">
            <v>03-004</v>
          </cell>
          <cell r="C1401" t="str">
            <v>Набокова Ника: Мозгоеды. Что в головах у тех, кто сводит нас с ума. Волшебный пинок к нормальной жизни</v>
          </cell>
          <cell r="D1401" t="str">
            <v>Набокова Ника</v>
          </cell>
          <cell r="E1401" t="str">
            <v>АСТ</v>
          </cell>
          <cell r="F1401"/>
          <cell r="G1401">
            <v>2019</v>
          </cell>
          <cell r="H1401" t="str">
            <v>Твердый переплет</v>
          </cell>
          <cell r="I1401">
            <v>3300</v>
          </cell>
          <cell r="J1401" t="str">
            <v>Психологическая литература</v>
          </cell>
          <cell r="K1401" t="str">
            <v>Семейная Психология</v>
          </cell>
        </row>
        <row r="1402">
          <cell r="A1402" t="str">
            <v>03-004-40</v>
          </cell>
          <cell r="B1402" t="str">
            <v>03-004</v>
          </cell>
          <cell r="C1402" t="str">
            <v>Некрасов А.А.: Мужчина и Женщина, или Cherchez La Femme</v>
          </cell>
          <cell r="D1402" t="str">
            <v>Некрасов А.А.</v>
          </cell>
          <cell r="E1402" t="str">
            <v>АСТ</v>
          </cell>
          <cell r="F1402"/>
          <cell r="G1402">
            <v>2019</v>
          </cell>
          <cell r="H1402" t="str">
            <v>Мягкая обложка</v>
          </cell>
          <cell r="I1402">
            <v>1100</v>
          </cell>
          <cell r="J1402" t="str">
            <v>Психологическая литература</v>
          </cell>
          <cell r="K1402" t="str">
            <v>Семейная Психология</v>
          </cell>
        </row>
        <row r="1403">
          <cell r="A1403" t="str">
            <v>03-004-41</v>
          </cell>
          <cell r="B1403" t="str">
            <v>03-004</v>
          </cell>
          <cell r="C1403" t="str">
            <v>Хартли Д.: Достало! или Крепкое женское плечо</v>
          </cell>
          <cell r="D1403" t="str">
            <v>Хартли Д.</v>
          </cell>
          <cell r="E1403" t="str">
            <v>АСТ</v>
          </cell>
          <cell r="F1403"/>
          <cell r="G1403">
            <v>2019</v>
          </cell>
          <cell r="H1403" t="str">
            <v>Твердый переплет</v>
          </cell>
          <cell r="I1403">
            <v>4400</v>
          </cell>
          <cell r="J1403" t="str">
            <v>Психологическая литература</v>
          </cell>
          <cell r="K1403" t="str">
            <v>Семейная Психология</v>
          </cell>
        </row>
        <row r="1404">
          <cell r="A1404" t="str">
            <v>03-004-42</v>
          </cell>
          <cell r="B1404" t="str">
            <v>03-004</v>
          </cell>
          <cell r="C1404" t="str">
            <v>Любимова Е.: Чего хотят женщины. Простые ответы на деликатные вопросы</v>
          </cell>
          <cell r="D1404" t="str">
            <v>Любимова Е.</v>
          </cell>
          <cell r="E1404" t="str">
            <v>АСТ</v>
          </cell>
          <cell r="F1404"/>
          <cell r="G1404">
            <v>2018</v>
          </cell>
          <cell r="H1404" t="str">
            <v>Твердый переплет</v>
          </cell>
          <cell r="I1404">
            <v>4200</v>
          </cell>
          <cell r="J1404" t="str">
            <v>Психологическая литература</v>
          </cell>
          <cell r="K1404" t="str">
            <v>Семейная Психология</v>
          </cell>
        </row>
        <row r="1405">
          <cell r="A1405" t="str">
            <v>03-004-43</v>
          </cell>
          <cell r="B1405" t="str">
            <v>03-004</v>
          </cell>
          <cell r="C1405" t="str">
            <v>Литвак М. Е.: Брак по расчету? Практическое пособие по построению</v>
          </cell>
          <cell r="D1405" t="str">
            <v>Литвак М. Е.</v>
          </cell>
          <cell r="E1405" t="str">
            <v>Феникс</v>
          </cell>
          <cell r="F1405" t="str">
            <v>Психологический практикум</v>
          </cell>
          <cell r="G1405">
            <v>2018</v>
          </cell>
          <cell r="H1405" t="str">
            <v>Мягкая обложка</v>
          </cell>
          <cell r="I1405">
            <v>4180</v>
          </cell>
          <cell r="J1405" t="str">
            <v>Психологическая литература</v>
          </cell>
          <cell r="K1405" t="str">
            <v>Семейная Психология</v>
          </cell>
        </row>
        <row r="1406">
          <cell r="A1406" t="str">
            <v>03-004-44</v>
          </cell>
          <cell r="B1406" t="str">
            <v>03-004</v>
          </cell>
          <cell r="C1406" t="str">
            <v>Зыгмантович Павел: Психология навылет. М+Ж. 6 секретов счастливых отношений от самого категоричного психолога в мире</v>
          </cell>
          <cell r="D1406" t="str">
            <v>Зыгмантович Павел</v>
          </cell>
          <cell r="E1406" t="str">
            <v>АСТ</v>
          </cell>
          <cell r="F1406"/>
          <cell r="G1406">
            <v>2018</v>
          </cell>
          <cell r="H1406" t="str">
            <v>Твердый переплет</v>
          </cell>
          <cell r="I1406">
            <v>3100</v>
          </cell>
          <cell r="J1406" t="str">
            <v>Психологическая литература</v>
          </cell>
          <cell r="K1406" t="str">
            <v>Семейная Психология</v>
          </cell>
        </row>
        <row r="1407">
          <cell r="A1407" t="str">
            <v>03-004-45</v>
          </cell>
          <cell r="B1407" t="str">
            <v>03-004</v>
          </cell>
          <cell r="C1407" t="str">
            <v>Грин Р.: PRO власть. Грин. 24 закона обольщения</v>
          </cell>
          <cell r="D1407" t="str">
            <v>Грин Р.</v>
          </cell>
          <cell r="E1407" t="str">
            <v>РиполPro власть</v>
          </cell>
          <cell r="F1407"/>
          <cell r="G1407">
            <v>2014</v>
          </cell>
          <cell r="H1407" t="str">
            <v>Твердый переплет</v>
          </cell>
          <cell r="I1407">
            <v>5490</v>
          </cell>
          <cell r="J1407" t="str">
            <v>Психологическая литература</v>
          </cell>
          <cell r="K1407" t="str">
            <v>Семейная Психология</v>
          </cell>
        </row>
        <row r="1408">
          <cell r="A1408" t="str">
            <v>03-004-46</v>
          </cell>
          <cell r="B1408" t="str">
            <v>03-004</v>
          </cell>
          <cell r="C1408" t="str">
            <v>Аноним: Катины секреты. Интимный дневник о том, что волнует каждую</v>
          </cell>
          <cell r="D1408" t="str">
            <v>Аноним А.</v>
          </cell>
          <cell r="E1408" t="str">
            <v>Эксмо</v>
          </cell>
          <cell r="F1408"/>
          <cell r="G1408">
            <v>2019</v>
          </cell>
          <cell r="H1408" t="str">
            <v>Мягкая обложка</v>
          </cell>
          <cell r="I1408">
            <v>3700</v>
          </cell>
          <cell r="J1408" t="str">
            <v>Психологическая литература</v>
          </cell>
          <cell r="K1408" t="str">
            <v>Семейная Психология</v>
          </cell>
        </row>
        <row r="1409">
          <cell r="A1409" t="str">
            <v>03-004-47</v>
          </cell>
          <cell r="B1409" t="str">
            <v>03-004</v>
          </cell>
          <cell r="C1409" t="str">
            <v>Шейнов В.П.: Психология лидерства, влияни, власти</v>
          </cell>
          <cell r="D1409" t="str">
            <v>Шейнов В.П.</v>
          </cell>
          <cell r="E1409" t="str">
            <v>АСТ</v>
          </cell>
          <cell r="F1409"/>
          <cell r="G1409">
            <v>2008</v>
          </cell>
          <cell r="H1409" t="str">
            <v>Твердый переплет</v>
          </cell>
          <cell r="I1409">
            <v>3600</v>
          </cell>
          <cell r="J1409" t="str">
            <v>Психологическая литература</v>
          </cell>
          <cell r="K1409" t="str">
            <v>Семейная Психология</v>
          </cell>
        </row>
        <row r="1410">
          <cell r="A1410" t="str">
            <v>03-004-48</v>
          </cell>
          <cell r="B1410" t="str">
            <v>03-004</v>
          </cell>
          <cell r="C1410" t="str">
            <v>Эттвуд Дж.Б.: Как заставить змею залезть в шляпу</v>
          </cell>
          <cell r="D1410" t="str">
            <v>Эттвуд Дж.Б.</v>
          </cell>
          <cell r="E1410" t="str">
            <v>АСТ</v>
          </cell>
          <cell r="F1410"/>
          <cell r="G1410">
            <v>2010</v>
          </cell>
          <cell r="H1410" t="str">
            <v>Твердый переплет</v>
          </cell>
          <cell r="I1410">
            <v>400</v>
          </cell>
          <cell r="J1410" t="str">
            <v>Психологическая литература</v>
          </cell>
          <cell r="K1410" t="str">
            <v>Семейная Психология</v>
          </cell>
        </row>
        <row r="1411">
          <cell r="A1411" t="str">
            <v>03-004-49</v>
          </cell>
          <cell r="B1411" t="str">
            <v>03-004</v>
          </cell>
          <cell r="C1411" t="str">
            <v>Уайл Д.: После медового месяца: Как обратить семейные конфликты на пользу отношениям</v>
          </cell>
          <cell r="D1411" t="str">
            <v>Уайл Д.</v>
          </cell>
          <cell r="E1411" t="str">
            <v>Альпина Паблишер</v>
          </cell>
          <cell r="F1411"/>
          <cell r="G1411">
            <v>2017</v>
          </cell>
          <cell r="H1411" t="str">
            <v>Твердый переплет</v>
          </cell>
          <cell r="I1411">
            <v>5500</v>
          </cell>
          <cell r="J1411" t="str">
            <v>Психологическая литература</v>
          </cell>
          <cell r="K1411" t="str">
            <v>Семейная Психология</v>
          </cell>
        </row>
        <row r="1412">
          <cell r="A1412" t="str">
            <v>03-004-50</v>
          </cell>
          <cell r="B1412" t="str">
            <v>03-004</v>
          </cell>
          <cell r="C1412" t="str">
            <v>Гибсон Т., Симмонс Д.: Мужчины как они есть</v>
          </cell>
          <cell r="D1412" t="str">
            <v>Гибсон Т., Симмонс Д.</v>
          </cell>
          <cell r="E1412" t="str">
            <v>Эксмо</v>
          </cell>
          <cell r="F1412" t="str">
            <v>Психология. М &amp; Ж</v>
          </cell>
          <cell r="G1412">
            <v>2018</v>
          </cell>
          <cell r="H1412" t="str">
            <v>Твердый переплет</v>
          </cell>
          <cell r="I1412">
            <v>2580</v>
          </cell>
          <cell r="J1412" t="str">
            <v>Психологическая литература</v>
          </cell>
          <cell r="K1412" t="str">
            <v>Семейная Психология</v>
          </cell>
        </row>
        <row r="1413">
          <cell r="A1413" t="str">
            <v>03-004-51</v>
          </cell>
          <cell r="B1413" t="str">
            <v>03-004</v>
          </cell>
          <cell r="C1413" t="str">
            <v>Лайт Макс: Энергетическая валюта – «купите» все, что пожелаете. Тренинг по системе Дарио Саласа Соммэра</v>
          </cell>
          <cell r="D1413" t="str">
            <v>Лайт Макс</v>
          </cell>
          <cell r="E1413" t="str">
            <v>АСТ</v>
          </cell>
          <cell r="F1413"/>
          <cell r="G1413">
            <v>2017</v>
          </cell>
          <cell r="H1413" t="str">
            <v>Твердый переплет</v>
          </cell>
          <cell r="I1413">
            <v>2100</v>
          </cell>
          <cell r="J1413" t="str">
            <v>Психологическая литература</v>
          </cell>
          <cell r="K1413" t="str">
            <v>Семейная Психология</v>
          </cell>
        </row>
        <row r="1414">
          <cell r="A1414" t="str">
            <v>03-004-52</v>
          </cell>
          <cell r="B1414" t="str">
            <v>03-004</v>
          </cell>
          <cell r="C1414" t="str">
            <v>Набокова Ника: Как перестать быть овцой. Избавление от страдашек. Шаг за шагом</v>
          </cell>
          <cell r="D1414" t="str">
            <v>Набокова Ника</v>
          </cell>
          <cell r="E1414" t="str">
            <v>АСТ</v>
          </cell>
          <cell r="F1414"/>
          <cell r="G1414">
            <v>2019</v>
          </cell>
          <cell r="H1414" t="str">
            <v>Твердый переплет</v>
          </cell>
          <cell r="I1414">
            <v>3100</v>
          </cell>
          <cell r="J1414" t="str">
            <v>Психологическая литература</v>
          </cell>
          <cell r="K1414" t="str">
            <v>Семейная Психология</v>
          </cell>
        </row>
        <row r="1415">
          <cell r="A1415" t="str">
            <v>03-004-53</v>
          </cell>
          <cell r="B1415" t="str">
            <v>03-004</v>
          </cell>
          <cell r="C1415" t="str">
            <v>Набокова Ника: От неправильной любви — к настоящей</v>
          </cell>
          <cell r="D1415" t="str">
            <v>Набокова Ника</v>
          </cell>
          <cell r="E1415" t="str">
            <v>АСТ</v>
          </cell>
          <cell r="F1415"/>
          <cell r="G1415">
            <v>2019</v>
          </cell>
          <cell r="H1415" t="str">
            <v>Твердый переплет</v>
          </cell>
          <cell r="I1415">
            <v>3100</v>
          </cell>
          <cell r="J1415" t="str">
            <v>Психологическая литература</v>
          </cell>
          <cell r="K1415" t="str">
            <v>Семейная Психология</v>
          </cell>
        </row>
        <row r="1416">
          <cell r="A1416" t="str">
            <v>03-004-54</v>
          </cell>
          <cell r="B1416" t="str">
            <v>03-004</v>
          </cell>
          <cell r="C1416" t="str">
            <v xml:space="preserve">Некрасов А.А.: Пространство для любви и счастья. Как превратить дом в источник радости, покоя и гармонии </v>
          </cell>
          <cell r="D1416" t="str">
            <v>Некрасов А.А.</v>
          </cell>
          <cell r="E1416" t="str">
            <v>АСТ</v>
          </cell>
          <cell r="F1416"/>
          <cell r="G1416">
            <v>2018</v>
          </cell>
          <cell r="H1416" t="str">
            <v>Мягкая обложка</v>
          </cell>
          <cell r="I1416">
            <v>1100</v>
          </cell>
          <cell r="J1416" t="str">
            <v>Психологическая литература</v>
          </cell>
          <cell r="K1416" t="str">
            <v>Семейная Психология</v>
          </cell>
        </row>
        <row r="1417">
          <cell r="A1417" t="str">
            <v>03-004-55</v>
          </cell>
          <cell r="B1417" t="str">
            <v>03-004</v>
          </cell>
          <cell r="C1417" t="str">
            <v>Столярова Юлия: Ловушка для счастья 2.0. Как изменить настоящее, чтобы в будущем все сбывалось</v>
          </cell>
          <cell r="D1417" t="str">
            <v>Столярова Юлия</v>
          </cell>
          <cell r="E1417" t="str">
            <v>АСТ</v>
          </cell>
          <cell r="F1417"/>
          <cell r="G1417">
            <v>2018</v>
          </cell>
          <cell r="H1417" t="str">
            <v>Твердый переплет</v>
          </cell>
          <cell r="I1417">
            <v>3500</v>
          </cell>
          <cell r="J1417" t="str">
            <v>Психологическая литература</v>
          </cell>
          <cell r="K1417" t="str">
            <v>Семейная Психология</v>
          </cell>
        </row>
        <row r="1418">
          <cell r="A1418" t="str">
            <v>03-004-56</v>
          </cell>
          <cell r="B1418" t="str">
            <v>03-004</v>
          </cell>
          <cell r="C1418" t="str">
            <v>Гончарова С.: Тайм-менеджмент для мам. 7 заповедей организованной мамы</v>
          </cell>
          <cell r="D1418" t="str">
            <v>Гончарова С.</v>
          </cell>
          <cell r="E1418" t="str">
            <v>Бомбора</v>
          </cell>
          <cell r="F1418" t="str">
            <v>Психология. Академия экспертов Ицхака Пинтосевича</v>
          </cell>
          <cell r="G1418">
            <v>2018</v>
          </cell>
          <cell r="H1418" t="str">
            <v>Твердый переплет</v>
          </cell>
          <cell r="I1418">
            <v>2420</v>
          </cell>
          <cell r="J1418" t="str">
            <v>Психологическая литература</v>
          </cell>
          <cell r="K1418" t="str">
            <v>Семейная Психология</v>
          </cell>
        </row>
        <row r="1419">
          <cell r="A1419" t="str">
            <v>03-004-57</v>
          </cell>
          <cell r="B1419" t="str">
            <v>03-004</v>
          </cell>
          <cell r="C1419" t="str">
            <v>Каллан Дж. К.: Француженки не спят в одиночестве (флипбук)</v>
          </cell>
          <cell r="D1419" t="str">
            <v>Каллан Дж. К.</v>
          </cell>
          <cell r="E1419" t="str">
            <v>Эксмо</v>
          </cell>
          <cell r="F1419" t="str">
            <v>Лучшее в психологии. Флипбуки</v>
          </cell>
          <cell r="G1419">
            <v>2014</v>
          </cell>
          <cell r="H1419" t="str">
            <v>Картон</v>
          </cell>
          <cell r="I1419">
            <v>2185</v>
          </cell>
          <cell r="J1419" t="str">
            <v>Психологическая литература</v>
          </cell>
          <cell r="K1419" t="str">
            <v>Семейная Психология</v>
          </cell>
        </row>
        <row r="1420">
          <cell r="A1420" t="str">
            <v>03-004-58</v>
          </cell>
          <cell r="B1420" t="str">
            <v>03-004</v>
          </cell>
          <cell r="C1420" t="str">
            <v xml:space="preserve">Грэй Дж.: Мужчины с Марса, женщины с Венеры.... Содружество или четвертая мировая? </v>
          </cell>
          <cell r="D1420" t="str">
            <v>Грэй Дж.</v>
          </cell>
          <cell r="E1420" t="str">
            <v>АСТ</v>
          </cell>
          <cell r="F1420" t="str">
            <v>Бестселлеры Джона Грэя</v>
          </cell>
          <cell r="G1420">
            <v>2018</v>
          </cell>
          <cell r="H1420" t="str">
            <v>Твердый переплет</v>
          </cell>
          <cell r="I1420">
            <v>2420</v>
          </cell>
          <cell r="J1420" t="str">
            <v>Психологическая литература</v>
          </cell>
          <cell r="K1420" t="str">
            <v>Семейная Психология</v>
          </cell>
        </row>
        <row r="1421">
          <cell r="A1421" t="str">
            <v>03-004-59</v>
          </cell>
          <cell r="B1421" t="str">
            <v>03-004</v>
          </cell>
          <cell r="C1421" t="str">
            <v>Байгужин Д.Н.: Искусство быть женщиной</v>
          </cell>
          <cell r="D1421" t="str">
            <v>Байгужин Д.Н.</v>
          </cell>
          <cell r="E1421" t="str">
            <v>АСТ</v>
          </cell>
          <cell r="F1421"/>
          <cell r="G1421">
            <v>2018</v>
          </cell>
          <cell r="H1421" t="str">
            <v>Твердый переплет</v>
          </cell>
          <cell r="I1421">
            <v>2400</v>
          </cell>
          <cell r="J1421" t="str">
            <v>Психологическая литература</v>
          </cell>
          <cell r="K1421" t="str">
            <v>Семейная Психология</v>
          </cell>
        </row>
        <row r="1422">
          <cell r="A1422" t="str">
            <v>03-004-60</v>
          </cell>
          <cell r="B1422" t="str">
            <v>03-004</v>
          </cell>
          <cell r="C1422" t="str">
            <v>Журавлев Николай: Магия. 5 шагов к безграничным возможностям. Здоровье, деньги и любовь с Дао Рейки-Иггдрасиль</v>
          </cell>
          <cell r="D1422" t="str">
            <v>Журавлев Николай</v>
          </cell>
          <cell r="E1422" t="str">
            <v>АСТ</v>
          </cell>
          <cell r="F1422"/>
          <cell r="G1422">
            <v>2019</v>
          </cell>
          <cell r="H1422" t="str">
            <v>Твердый переплет</v>
          </cell>
          <cell r="I1422">
            <v>3100</v>
          </cell>
          <cell r="J1422" t="str">
            <v>Психологическая литература</v>
          </cell>
          <cell r="K1422" t="str">
            <v>Семейная Психология</v>
          </cell>
        </row>
        <row r="1423">
          <cell r="A1423" t="str">
            <v>03-004-61</v>
          </cell>
          <cell r="B1423" t="str">
            <v>03-004</v>
          </cell>
          <cell r="C1423" t="str">
            <v>Морена Морана: Любовь, секс, мужики. Перевоспитание плохих мальчиков на дому</v>
          </cell>
          <cell r="D1423"/>
          <cell r="E1423" t="str">
            <v>АСТ</v>
          </cell>
          <cell r="F1423"/>
          <cell r="G1423">
            <v>2018</v>
          </cell>
          <cell r="H1423" t="str">
            <v>Твердый переплет</v>
          </cell>
          <cell r="I1423">
            <v>2900</v>
          </cell>
          <cell r="J1423" t="str">
            <v>Психологическая литература</v>
          </cell>
          <cell r="K1423" t="str">
            <v>Семейная Психология</v>
          </cell>
        </row>
        <row r="1424">
          <cell r="A1424" t="str">
            <v>03-004-62</v>
          </cell>
          <cell r="B1424" t="str">
            <v>03-004</v>
          </cell>
          <cell r="C1424" t="str">
            <v>Шурина Виктория: Книга, исцеляющая любовь. 7 ключей к счастливым отношениям</v>
          </cell>
          <cell r="D1424" t="str">
            <v>Шурина Виктория</v>
          </cell>
          <cell r="E1424" t="str">
            <v>АСТ</v>
          </cell>
          <cell r="F1424"/>
          <cell r="G1424">
            <v>2019</v>
          </cell>
          <cell r="H1424" t="str">
            <v>Твердый переплет</v>
          </cell>
          <cell r="I1424">
            <v>2900</v>
          </cell>
          <cell r="J1424" t="str">
            <v>Психологическая литература</v>
          </cell>
          <cell r="K1424" t="str">
            <v>Семейная Психология</v>
          </cell>
        </row>
        <row r="1425">
          <cell r="A1425" t="str">
            <v>03-004-63</v>
          </cell>
          <cell r="B1425" t="str">
            <v>03-004</v>
          </cell>
          <cell r="C1425" t="str">
            <v>Карнеги Д.: Искусство завоевывать друзей и оказывать влияние на людей, эффективно общаться и расти как личность</v>
          </cell>
          <cell r="D1425" t="str">
            <v>Карнеги Д.</v>
          </cell>
          <cell r="E1425" t="str">
            <v>АСТ</v>
          </cell>
          <cell r="F1425"/>
          <cell r="G1425">
            <v>2019</v>
          </cell>
          <cell r="H1425" t="str">
            <v>Мягкая обложка</v>
          </cell>
          <cell r="I1425">
            <v>1400</v>
          </cell>
          <cell r="J1425" t="str">
            <v>Психологическая литература</v>
          </cell>
          <cell r="K1425" t="str">
            <v>Семейная Психология</v>
          </cell>
        </row>
        <row r="1426">
          <cell r="A1426" t="str">
            <v>03-004-64</v>
          </cell>
          <cell r="B1426" t="str">
            <v>03-004</v>
          </cell>
          <cell r="C1426" t="str">
            <v>Харви С.: Поступай как женщина, думай как мужчина. Почему мужчины любят, но не женятся и другие секреты сильного пола</v>
          </cell>
          <cell r="D1426" t="str">
            <v>Харви С.</v>
          </cell>
          <cell r="E1426" t="str">
            <v>ОДРИ</v>
          </cell>
          <cell r="F1426" t="str">
            <v>Идеальная жена</v>
          </cell>
          <cell r="G1426">
            <v>2017</v>
          </cell>
          <cell r="H1426" t="str">
            <v>Твердый переплет</v>
          </cell>
          <cell r="I1426">
            <v>5190</v>
          </cell>
          <cell r="J1426" t="str">
            <v>Психологическая литература</v>
          </cell>
          <cell r="K1426" t="str">
            <v>Семейная Психология</v>
          </cell>
        </row>
        <row r="1427">
          <cell r="A1427" t="str">
            <v>03-005-01</v>
          </cell>
          <cell r="B1427" t="str">
            <v>03-005</v>
          </cell>
          <cell r="C1427" t="str">
            <v>Берн Э.: Игры, в которые играют люди</v>
          </cell>
          <cell r="D1427" t="str">
            <v>Берн Э.</v>
          </cell>
          <cell r="E1427" t="str">
            <v>Бомбора</v>
          </cell>
          <cell r="F1427" t="str">
            <v>Книги, о которых говорят</v>
          </cell>
          <cell r="G1427">
            <v>2017</v>
          </cell>
          <cell r="H1427" t="str">
            <v>Мягкая обложка</v>
          </cell>
          <cell r="I1427">
            <v>1270</v>
          </cell>
          <cell r="J1427" t="str">
            <v>Психологическая литература</v>
          </cell>
          <cell r="K1427" t="str">
            <v>Психология личности</v>
          </cell>
        </row>
        <row r="1428">
          <cell r="A1428" t="str">
            <v>03-005-02</v>
          </cell>
          <cell r="B1428" t="str">
            <v>03-005</v>
          </cell>
          <cell r="C1428" t="str">
            <v>Фромм Э.: Искусство любить</v>
          </cell>
          <cell r="D1428" t="str">
            <v>Фромм Э.</v>
          </cell>
          <cell r="E1428" t="str">
            <v>АСТ</v>
          </cell>
          <cell r="F1428" t="str">
            <v>Эксклюзивная классика</v>
          </cell>
          <cell r="G1428">
            <v>2014</v>
          </cell>
          <cell r="H1428" t="str">
            <v>Мягкая обложка</v>
          </cell>
          <cell r="I1428">
            <v>1190</v>
          </cell>
          <cell r="J1428" t="str">
            <v>Психологическая литература</v>
          </cell>
          <cell r="K1428" t="str">
            <v>Психология личности</v>
          </cell>
        </row>
        <row r="1429">
          <cell r="A1429" t="str">
            <v>03-005-03</v>
          </cell>
          <cell r="B1429" t="str">
            <v>03-005</v>
          </cell>
          <cell r="C1429" t="str">
            <v>Трейси Б.: Нет оправданий!</v>
          </cell>
          <cell r="D1429" t="str">
            <v>Трейси Б.</v>
          </cell>
          <cell r="E1429" t="str">
            <v>Попурри</v>
          </cell>
          <cell r="F1429" t="str">
            <v>Популярная психология</v>
          </cell>
          <cell r="G1429">
            <v>2018</v>
          </cell>
          <cell r="H1429" t="str">
            <v>Твердый переплет</v>
          </cell>
          <cell r="I1429">
            <v>3965</v>
          </cell>
          <cell r="J1429" t="str">
            <v>Психологическая литература</v>
          </cell>
          <cell r="K1429" t="str">
            <v>Психология личности</v>
          </cell>
        </row>
        <row r="1430">
          <cell r="A1430" t="str">
            <v>03-005-04</v>
          </cell>
          <cell r="B1430" t="str">
            <v>03-005</v>
          </cell>
          <cell r="C1430" t="str">
            <v>Бранд Д.: Проснись и живи!</v>
          </cell>
          <cell r="D1430" t="str">
            <v>Бранд Д.</v>
          </cell>
          <cell r="E1430" t="str">
            <v>АСТ</v>
          </cell>
          <cell r="F1430" t="str">
            <v>Думай и Решай</v>
          </cell>
          <cell r="G1430">
            <v>2017</v>
          </cell>
          <cell r="H1430" t="str">
            <v>Твердый переплет</v>
          </cell>
          <cell r="I1430">
            <v>1755</v>
          </cell>
          <cell r="J1430" t="str">
            <v>Психологическая литература</v>
          </cell>
          <cell r="K1430" t="str">
            <v>Психология личности</v>
          </cell>
        </row>
        <row r="1431">
          <cell r="A1431" t="str">
            <v>03-005-05</v>
          </cell>
          <cell r="B1431" t="str">
            <v>03-005</v>
          </cell>
          <cell r="C1431" t="str">
            <v>Келлер Г., Папазан Дж.: Начни с главного! 1 удивительно простой закон феноменального успеха</v>
          </cell>
          <cell r="D1431" t="str">
            <v>Келлер Г., Папазан Дж.</v>
          </cell>
          <cell r="E1431" t="str">
            <v>Эксмо</v>
          </cell>
          <cell r="F1431" t="str">
            <v>Психология. Плюс 1 победа (новое оформление)</v>
          </cell>
          <cell r="G1431">
            <v>2018</v>
          </cell>
          <cell r="H1431" t="str">
            <v>Мягкая обложка</v>
          </cell>
          <cell r="I1431">
            <v>2150</v>
          </cell>
          <cell r="J1431" t="str">
            <v>Психологическая литература</v>
          </cell>
          <cell r="K1431" t="str">
            <v>Психология личности</v>
          </cell>
        </row>
        <row r="1432">
          <cell r="A1432" t="str">
            <v>03-005-06</v>
          </cell>
          <cell r="B1432" t="str">
            <v>03-005</v>
          </cell>
          <cell r="C1432" t="str">
            <v>Диспенза Д.: Сам себе плацебо. Как использовать силу подсознания для здоровья и процветания</v>
          </cell>
          <cell r="D1432" t="str">
            <v>Диспенза Д.</v>
          </cell>
          <cell r="E1432" t="str">
            <v>Эксмо</v>
          </cell>
          <cell r="F1432" t="str">
            <v>Джо Диспенза. Сила подсознания</v>
          </cell>
          <cell r="G1432">
            <v>2016</v>
          </cell>
          <cell r="H1432" t="str">
            <v>Твердый переплет</v>
          </cell>
          <cell r="I1432">
            <v>2675</v>
          </cell>
          <cell r="J1432" t="str">
            <v>Психологическая литература</v>
          </cell>
          <cell r="K1432" t="str">
            <v>Психология личности</v>
          </cell>
        </row>
        <row r="1433">
          <cell r="A1433" t="str">
            <v>03-005-07</v>
          </cell>
          <cell r="B1433" t="str">
            <v>03-005</v>
          </cell>
          <cell r="C1433" t="str">
            <v>Берн Э.: Игры, в которые играют люди. Люди, которые играют в игры</v>
          </cell>
          <cell r="D1433" t="str">
            <v>Берн Э.</v>
          </cell>
          <cell r="E1433" t="str">
            <v>Бомбора</v>
          </cell>
          <cell r="F1433" t="str">
            <v>Психология общения. Новое оформление</v>
          </cell>
          <cell r="G1433">
            <v>2007</v>
          </cell>
          <cell r="H1433" t="str">
            <v>Твердый переплет</v>
          </cell>
          <cell r="I1433">
            <v>2635</v>
          </cell>
          <cell r="J1433" t="str">
            <v>Психологическая литература</v>
          </cell>
          <cell r="K1433" t="str">
            <v>Психология личности</v>
          </cell>
        </row>
        <row r="1434">
          <cell r="A1434" t="str">
            <v>03-005-08</v>
          </cell>
          <cell r="B1434" t="str">
            <v>03-005</v>
          </cell>
          <cell r="C1434" t="str">
            <v>Аткинсон М.: Путь к изменению: Трансформационные метафоры</v>
          </cell>
          <cell r="D1434" t="str">
            <v>Аткинсон М.</v>
          </cell>
          <cell r="E1434" t="str">
            <v>Альпина Паблишер</v>
          </cell>
          <cell r="F1434" t="str">
            <v>Трансформационный коучинг. Наука и искусство</v>
          </cell>
          <cell r="G1434">
            <v>2018</v>
          </cell>
          <cell r="H1434" t="str">
            <v>Твердый переплет</v>
          </cell>
          <cell r="I1434">
            <v>4040</v>
          </cell>
          <cell r="J1434" t="str">
            <v>Психологическая литература</v>
          </cell>
          <cell r="K1434" t="str">
            <v>Психология личности</v>
          </cell>
        </row>
        <row r="1435">
          <cell r="A1435" t="str">
            <v>03-005-09</v>
          </cell>
          <cell r="B1435" t="str">
            <v>03-005</v>
          </cell>
          <cell r="C1435" t="str">
            <v>Берн Э.: Игры, в которые играют люди. Люди, которые играют в игры (сереб. обл.)</v>
          </cell>
          <cell r="D1435" t="str">
            <v>Берн Э.</v>
          </cell>
          <cell r="E1435" t="str">
            <v>Бомбора</v>
          </cell>
          <cell r="F1435" t="str">
            <v>Психология общения. Новое оформление</v>
          </cell>
          <cell r="G1435">
            <v>2011</v>
          </cell>
          <cell r="H1435" t="str">
            <v>Твердый переплет</v>
          </cell>
          <cell r="I1435">
            <v>2635</v>
          </cell>
          <cell r="J1435" t="str">
            <v>Психологическая литература</v>
          </cell>
          <cell r="K1435" t="str">
            <v>Психология личности</v>
          </cell>
        </row>
        <row r="1436">
          <cell r="A1436" t="str">
            <v>03-005-10</v>
          </cell>
          <cell r="B1436" t="str">
            <v>03-005</v>
          </cell>
          <cell r="C1436" t="str">
            <v>Бурбо Л.: Слушай свое тело-твоего лучшего друга на Земле</v>
          </cell>
          <cell r="D1436" t="str">
            <v>Бурбо Л.</v>
          </cell>
          <cell r="E1436" t="str">
            <v>София</v>
          </cell>
          <cell r="F1436"/>
          <cell r="G1436">
            <v>2014</v>
          </cell>
          <cell r="H1436" t="str">
            <v>Твердый переплет</v>
          </cell>
          <cell r="I1436">
            <v>2600</v>
          </cell>
          <cell r="J1436" t="str">
            <v>Психологическая литература</v>
          </cell>
          <cell r="K1436" t="str">
            <v>Психология личности</v>
          </cell>
        </row>
        <row r="1437">
          <cell r="A1437" t="str">
            <v>03-005-11</v>
          </cell>
          <cell r="B1437" t="str">
            <v>03-005</v>
          </cell>
          <cell r="C1437" t="str">
            <v>Cтивенс-Давидовиц C.: Все лгут. Поисковики, Big Data и Интернет знают о вас все</v>
          </cell>
          <cell r="D1437" t="str">
            <v>Cтивенс-Давидовиц C.</v>
          </cell>
          <cell r="E1437" t="str">
            <v>Бомбора</v>
          </cell>
          <cell r="F1437" t="str">
            <v>IT бестселлер</v>
          </cell>
          <cell r="G1437">
            <v>2018</v>
          </cell>
          <cell r="H1437" t="str">
            <v>Твердый переплет</v>
          </cell>
          <cell r="I1437">
            <v>2675</v>
          </cell>
          <cell r="J1437" t="str">
            <v>Психологическая литература</v>
          </cell>
          <cell r="K1437" t="str">
            <v>Психология личности</v>
          </cell>
        </row>
        <row r="1438">
          <cell r="A1438" t="str">
            <v>03-005-12</v>
          </cell>
          <cell r="B1438" t="str">
            <v>03-005</v>
          </cell>
          <cell r="C1438" t="str">
            <v>Фрейд З.: Заклятие девственности</v>
          </cell>
          <cell r="D1438" t="str">
            <v>Фрейд З.</v>
          </cell>
          <cell r="E1438" t="str">
            <v>Азбука</v>
          </cell>
          <cell r="F1438" t="str">
            <v>Азбука - классика. Non-Fiction</v>
          </cell>
          <cell r="G1438">
            <v>2015</v>
          </cell>
          <cell r="H1438" t="str">
            <v>Мягкая обложка</v>
          </cell>
          <cell r="I1438">
            <v>700</v>
          </cell>
          <cell r="J1438" t="str">
            <v>Психологическая литература</v>
          </cell>
          <cell r="K1438" t="str">
            <v>Психология личности</v>
          </cell>
        </row>
        <row r="1439">
          <cell r="A1439" t="str">
            <v>03-005-13</v>
          </cell>
          <cell r="B1439" t="str">
            <v>03-005</v>
          </cell>
          <cell r="C1439" t="str">
            <v>Прайор К.: Не рычите на собаку! книга о дрессировке людей, животных и самого себя (новое оформление)</v>
          </cell>
          <cell r="D1439" t="str">
            <v>Прайор К.</v>
          </cell>
          <cell r="E1439" t="str">
            <v>Бомбора</v>
          </cell>
          <cell r="F1439" t="str">
            <v>Психология. Плюс 1 победа (новое оформление)</v>
          </cell>
          <cell r="G1439">
            <v>2017</v>
          </cell>
          <cell r="H1439" t="str">
            <v>Мягкая обложка</v>
          </cell>
          <cell r="I1439">
            <v>2190</v>
          </cell>
          <cell r="J1439" t="str">
            <v>Психологическая литература</v>
          </cell>
          <cell r="K1439" t="str">
            <v>Психология личности</v>
          </cell>
        </row>
        <row r="1440">
          <cell r="A1440" t="str">
            <v>03-005-14</v>
          </cell>
          <cell r="B1440" t="str">
            <v>03-005</v>
          </cell>
          <cell r="C1440" t="str">
            <v>Эспри Д.: Биохакинг мозга. Проверенный план максимальной прокачки вашего мозга за две недели</v>
          </cell>
          <cell r="D1440" t="str">
            <v>Эспри Д.</v>
          </cell>
          <cell r="E1440" t="str">
            <v>МИиФ</v>
          </cell>
          <cell r="F1440"/>
          <cell r="G1440">
            <v>2018</v>
          </cell>
          <cell r="H1440" t="str">
            <v>Твердый переплет</v>
          </cell>
          <cell r="I1440">
            <v>4760</v>
          </cell>
          <cell r="J1440" t="str">
            <v>Психологическая литература</v>
          </cell>
          <cell r="K1440" t="str">
            <v>Психология личности</v>
          </cell>
        </row>
        <row r="1441">
          <cell r="A1441" t="str">
            <v>03-005-15</v>
          </cell>
          <cell r="B1441" t="str">
            <v>03-005</v>
          </cell>
          <cell r="C1441" t="str">
            <v>Кехо Дж.: Квантовый воин: сознание будущего</v>
          </cell>
          <cell r="D1441" t="str">
            <v>Кехо Дж.</v>
          </cell>
          <cell r="E1441" t="str">
            <v>Попурри</v>
          </cell>
          <cell r="F1441" t="str">
            <v>Эзотеризм. Парапсихология. Тайны</v>
          </cell>
          <cell r="G1441">
            <v>2018</v>
          </cell>
          <cell r="H1441" t="str">
            <v>Твердый переплет</v>
          </cell>
          <cell r="I1441">
            <v>3560</v>
          </cell>
          <cell r="J1441" t="str">
            <v>Психологическая литература</v>
          </cell>
          <cell r="K1441" t="str">
            <v>Психология личности</v>
          </cell>
        </row>
        <row r="1442">
          <cell r="A1442" t="str">
            <v>03-005-16</v>
          </cell>
          <cell r="B1442" t="str">
            <v>03-005</v>
          </cell>
          <cell r="C1442" t="str">
            <v>Берн Э.: Игры, в которые играют люди. Психология человеческих взаимоотношений</v>
          </cell>
          <cell r="D1442" t="str">
            <v>Берн Э.</v>
          </cell>
          <cell r="E1442" t="str">
            <v>Бомбора</v>
          </cell>
          <cell r="F1442" t="str">
            <v>Психологический бестселлер</v>
          </cell>
          <cell r="G1442">
            <v>2008</v>
          </cell>
          <cell r="H1442" t="str">
            <v>Твердый переплет</v>
          </cell>
          <cell r="I1442">
            <v>1450</v>
          </cell>
          <cell r="J1442" t="str">
            <v>Психологическая литература</v>
          </cell>
          <cell r="K1442" t="str">
            <v>Психология личности</v>
          </cell>
        </row>
        <row r="1443">
          <cell r="A1443" t="str">
            <v>03-005-17</v>
          </cell>
          <cell r="B1443" t="str">
            <v>03-005</v>
          </cell>
          <cell r="C1443" t="str">
            <v>Дойдж Н.: Пластичность мозга. Потрясающие факты о том, как мысли способны менять структуру и функции нашего мозга</v>
          </cell>
          <cell r="D1443" t="str">
            <v>Дойдж Н.</v>
          </cell>
          <cell r="E1443" t="str">
            <v>Бомбора</v>
          </cell>
          <cell r="F1443" t="str">
            <v>Психология. Мозговой штурм</v>
          </cell>
          <cell r="G1443">
            <v>2018</v>
          </cell>
          <cell r="H1443" t="str">
            <v>Твердый переплет</v>
          </cell>
          <cell r="I1443">
            <v>2690</v>
          </cell>
          <cell r="J1443" t="str">
            <v>Психологическая литература</v>
          </cell>
          <cell r="K1443" t="str">
            <v>Психология личности</v>
          </cell>
        </row>
        <row r="1444">
          <cell r="A1444" t="str">
            <v>03-005-18</v>
          </cell>
          <cell r="B1444" t="str">
            <v>03-005</v>
          </cell>
          <cell r="C1444" t="str">
            <v>Койл Д.: Культурный код. Секреты чрезвычайно успешных групп и организаций</v>
          </cell>
          <cell r="D1444" t="str">
            <v>Койл Д.</v>
          </cell>
          <cell r="E1444" t="str">
            <v>Колибри</v>
          </cell>
          <cell r="F1444"/>
          <cell r="G1444">
            <v>2018</v>
          </cell>
          <cell r="H1444" t="str">
            <v>Твердый переплет</v>
          </cell>
          <cell r="I1444">
            <v>3320</v>
          </cell>
          <cell r="J1444" t="str">
            <v>Психологическая литература</v>
          </cell>
          <cell r="K1444" t="str">
            <v>Психология личности</v>
          </cell>
        </row>
        <row r="1445">
          <cell r="A1445" t="str">
            <v>03-005-19</v>
          </cell>
          <cell r="B1445" t="str">
            <v>03-005</v>
          </cell>
          <cell r="C1445" t="str">
            <v>Оота Т.: Самый лучший папа! Как оставаться в сердце ребенка, когда работаешь с утра до вечера</v>
          </cell>
          <cell r="D1445" t="str">
            <v>Оота Т.</v>
          </cell>
          <cell r="E1445" t="str">
            <v>Эксмо</v>
          </cell>
          <cell r="F1445" t="str">
            <v>Японские родители</v>
          </cell>
          <cell r="G1445">
            <v>2017</v>
          </cell>
          <cell r="H1445" t="str">
            <v>Твердый переплет</v>
          </cell>
          <cell r="I1445">
            <v>1795</v>
          </cell>
          <cell r="J1445" t="str">
            <v>Психологическая литература</v>
          </cell>
          <cell r="K1445" t="str">
            <v>Психология личности</v>
          </cell>
        </row>
        <row r="1446">
          <cell r="A1446" t="str">
            <v>03-005-20</v>
          </cell>
          <cell r="B1446" t="str">
            <v>03-005</v>
          </cell>
          <cell r="C1446" t="str">
            <v>Дойдж Н.: Пластичность мозга. Потрясающие факты о том, как мысли способны менять структуру и функции нашего мозга</v>
          </cell>
          <cell r="D1446" t="str">
            <v>Дойдж Н.</v>
          </cell>
          <cell r="E1446" t="str">
            <v>Эксмо</v>
          </cell>
          <cell r="F1446" t="str">
            <v>Джо Диспенза. Сила подсознания</v>
          </cell>
          <cell r="G1446">
            <v>2018</v>
          </cell>
          <cell r="H1446" t="str">
            <v>Твердый переплет</v>
          </cell>
          <cell r="I1446">
            <v>2690</v>
          </cell>
          <cell r="J1446" t="str">
            <v>Психологическая литература</v>
          </cell>
          <cell r="K1446" t="str">
            <v>Психология личности</v>
          </cell>
        </row>
        <row r="1447">
          <cell r="A1447" t="str">
            <v>03-005-21</v>
          </cell>
          <cell r="B1447" t="str">
            <v>03-005</v>
          </cell>
          <cell r="C1447" t="str">
            <v>Ленгольд К.: Космос. Agile-ежедневник для личного развития (красная обложка)</v>
          </cell>
          <cell r="D1447" t="str">
            <v>Ленгольд К.</v>
          </cell>
          <cell r="E1447" t="str">
            <v>МИиФ</v>
          </cell>
          <cell r="F1447"/>
          <cell r="G1447">
            <v>2018</v>
          </cell>
          <cell r="H1447" t="str">
            <v>Твердый переплет</v>
          </cell>
          <cell r="I1447">
            <v>7000</v>
          </cell>
          <cell r="J1447" t="str">
            <v>Психологическая литература</v>
          </cell>
          <cell r="K1447" t="str">
            <v>Психология личности</v>
          </cell>
        </row>
        <row r="1448">
          <cell r="A1448" t="str">
            <v>03-005-22</v>
          </cell>
          <cell r="B1448" t="str">
            <v>03-005</v>
          </cell>
          <cell r="C1448" t="str">
            <v>Тьюсен Дж., Крегер О.: Почему мы такие? 16 типов личности, определяющих, как мы живём, работаем</v>
          </cell>
          <cell r="D1448" t="str">
            <v>Тьюсен Дж., Крегер О.</v>
          </cell>
          <cell r="E1448" t="str">
            <v>Альпина Паблишер</v>
          </cell>
          <cell r="F1448"/>
          <cell r="G1448">
            <v>2018</v>
          </cell>
          <cell r="H1448" t="str">
            <v>Твердый переплет</v>
          </cell>
          <cell r="I1448">
            <v>3800</v>
          </cell>
          <cell r="J1448" t="str">
            <v>Психологическая литература</v>
          </cell>
          <cell r="K1448" t="str">
            <v>Психология личности</v>
          </cell>
        </row>
        <row r="1449">
          <cell r="A1449" t="str">
            <v>03-005-23</v>
          </cell>
          <cell r="B1449" t="str">
            <v>03-005</v>
          </cell>
          <cell r="C1449" t="str">
            <v>Экман П : Психология эмоций. Я знаю, что ты чувствуешь</v>
          </cell>
          <cell r="D1449" t="str">
            <v>Экман П.</v>
          </cell>
          <cell r="E1449" t="str">
            <v>Питер-Трейд</v>
          </cell>
          <cell r="F1449" t="str">
            <v>Сам себе психолог</v>
          </cell>
          <cell r="G1449">
            <v>2018</v>
          </cell>
          <cell r="H1449" t="str">
            <v>Твердый переплет</v>
          </cell>
          <cell r="I1449">
            <v>2985</v>
          </cell>
          <cell r="J1449" t="str">
            <v>Психологическая литература</v>
          </cell>
          <cell r="K1449" t="str">
            <v>Психология личности</v>
          </cell>
        </row>
        <row r="1450">
          <cell r="A1450" t="str">
            <v>03-005-24</v>
          </cell>
          <cell r="B1450" t="str">
            <v>03-005</v>
          </cell>
          <cell r="C1450" t="str">
            <v>Бурдье П.: HOMO ACADEMICUS +с/о</v>
          </cell>
          <cell r="D1450" t="str">
            <v>Бурдье П.</v>
          </cell>
          <cell r="E1450" t="str">
            <v>Издательство Института Гайдара</v>
          </cell>
          <cell r="F1450"/>
          <cell r="G1450">
            <v>2018</v>
          </cell>
          <cell r="H1450" t="str">
            <v>Твердый переплет</v>
          </cell>
          <cell r="I1450">
            <v>5415</v>
          </cell>
          <cell r="J1450" t="str">
            <v>Психологическая литература</v>
          </cell>
          <cell r="K1450" t="str">
            <v>Психология личности</v>
          </cell>
        </row>
        <row r="1451">
          <cell r="A1451" t="str">
            <v>03-005-25</v>
          </cell>
          <cell r="B1451" t="str">
            <v>03-005</v>
          </cell>
          <cell r="C1451" t="str">
            <v xml:space="preserve">Свияш А.: Как разумные люди создают безумный мир. Негативные эмоции. Поймать и обезвредить. </v>
          </cell>
          <cell r="D1451" t="str">
            <v>Свияш А.</v>
          </cell>
          <cell r="E1451" t="str">
            <v>Эксмо</v>
          </cell>
          <cell r="F1451" t="str">
            <v>Подсознание знает все</v>
          </cell>
          <cell r="G1451">
            <v>2018</v>
          </cell>
          <cell r="H1451" t="str">
            <v>Твердый переплет</v>
          </cell>
          <cell r="I1451">
            <v>2105</v>
          </cell>
          <cell r="J1451" t="str">
            <v>Психологическая литература</v>
          </cell>
          <cell r="K1451" t="str">
            <v>Психология личности</v>
          </cell>
        </row>
        <row r="1452">
          <cell r="A1452" t="str">
            <v>03-005-26</v>
          </cell>
          <cell r="B1452" t="str">
            <v>03-005</v>
          </cell>
          <cell r="C1452" t="str">
            <v xml:space="preserve">Кауфман Г., Рафаэль Л., Эспеланд П.: Ты сильнее, чем ты думаешь. Гид по твоей самооценке </v>
          </cell>
          <cell r="D1452" t="str">
            <v xml:space="preserve">Кауфман Г., Рафаэль Л., Эспеланд П. </v>
          </cell>
          <cell r="E1452" t="str">
            <v>МИиФ</v>
          </cell>
          <cell r="F1452"/>
          <cell r="G1452">
            <v>2018</v>
          </cell>
          <cell r="H1452" t="str">
            <v>Мягкая обложка</v>
          </cell>
          <cell r="I1452">
            <v>3515</v>
          </cell>
          <cell r="J1452" t="str">
            <v>Психологическая литература</v>
          </cell>
          <cell r="K1452" t="str">
            <v>Психология личности</v>
          </cell>
        </row>
        <row r="1453">
          <cell r="A1453" t="str">
            <v>03-005-27</v>
          </cell>
          <cell r="B1453" t="str">
            <v>03-005</v>
          </cell>
          <cell r="C1453" t="str">
            <v>Фрейре П.: Педагогика угнетенных</v>
          </cell>
          <cell r="D1453" t="str">
            <v>Фрейре П.</v>
          </cell>
          <cell r="E1453" t="str">
            <v>Колибри</v>
          </cell>
          <cell r="F1453" t="str">
            <v>Человек Мыслящий. Идеи, способные изменить мир</v>
          </cell>
          <cell r="G1453">
            <v>2018</v>
          </cell>
          <cell r="H1453" t="str">
            <v>Твердый переплет</v>
          </cell>
          <cell r="I1453">
            <v>3515</v>
          </cell>
          <cell r="J1453" t="str">
            <v>Психологическая литература</v>
          </cell>
          <cell r="K1453" t="str">
            <v>Психология личности</v>
          </cell>
        </row>
        <row r="1454">
          <cell r="A1454" t="str">
            <v>03-005-28</v>
          </cell>
          <cell r="B1454" t="str">
            <v>03-005</v>
          </cell>
          <cell r="C1454" t="str">
            <v>Хакамада И.: В предвкушении себя: От имиджа к стилю</v>
          </cell>
          <cell r="D1454" t="str">
            <v>Хакамада И.</v>
          </cell>
          <cell r="E1454" t="str">
            <v>Альпина Паблишер</v>
          </cell>
          <cell r="F1454"/>
          <cell r="G1454">
            <v>2018</v>
          </cell>
          <cell r="H1454" t="str">
            <v>Твердый переплет</v>
          </cell>
          <cell r="I1454">
            <v>3845</v>
          </cell>
          <cell r="J1454" t="str">
            <v>Психологическая литература</v>
          </cell>
          <cell r="K1454" t="str">
            <v>Психология личности</v>
          </cell>
        </row>
        <row r="1455">
          <cell r="A1455" t="str">
            <v>03-005-29</v>
          </cell>
          <cell r="B1455" t="str">
            <v>03-005</v>
          </cell>
          <cell r="C1455" t="str">
            <v>Литвак М. Е.: 4 Вида любви</v>
          </cell>
          <cell r="D1455" t="str">
            <v>Литвак М. Е.</v>
          </cell>
          <cell r="E1455" t="str">
            <v>АСТ</v>
          </cell>
          <cell r="F1455" t="str">
            <v>Принципы Литвака</v>
          </cell>
          <cell r="G1455">
            <v>2014</v>
          </cell>
          <cell r="H1455" t="str">
            <v>Твердый переплет</v>
          </cell>
          <cell r="I1455">
            <v>1985</v>
          </cell>
          <cell r="J1455" t="str">
            <v>Психологическая литература</v>
          </cell>
          <cell r="K1455" t="str">
            <v>Психология личности</v>
          </cell>
        </row>
        <row r="1456">
          <cell r="A1456" t="str">
            <v>03-005-30</v>
          </cell>
          <cell r="B1456" t="str">
            <v>03-005</v>
          </cell>
          <cell r="C1456" t="str">
            <v>Кови С.: Самое важное</v>
          </cell>
          <cell r="D1456" t="str">
            <v>Кови С.</v>
          </cell>
          <cell r="E1456" t="str">
            <v>Альпина Паблишер</v>
          </cell>
          <cell r="F1456" t="str">
            <v>Саморазвитие</v>
          </cell>
          <cell r="G1456">
            <v>2018</v>
          </cell>
          <cell r="H1456" t="str">
            <v>Твердый переплет</v>
          </cell>
          <cell r="I1456">
            <v>3155</v>
          </cell>
          <cell r="J1456" t="str">
            <v>Психологическая литература</v>
          </cell>
          <cell r="K1456" t="str">
            <v>Психология личности</v>
          </cell>
        </row>
        <row r="1457">
          <cell r="A1457" t="str">
            <v>03-005-31</v>
          </cell>
          <cell r="B1457" t="str">
            <v>03-005</v>
          </cell>
          <cell r="C1457" t="str">
            <v>Берн Э.: Игры, в которые играют люди. Люди, которые играют в игры (флипбук)</v>
          </cell>
          <cell r="D1457" t="str">
            <v>Берн Э.</v>
          </cell>
          <cell r="E1457" t="str">
            <v>Эксмо</v>
          </cell>
          <cell r="F1457" t="str">
            <v>Лучшее в психологии. Флипбуки</v>
          </cell>
          <cell r="G1457">
            <v>2014</v>
          </cell>
          <cell r="H1457" t="str">
            <v>Мягкая обложка</v>
          </cell>
          <cell r="I1457">
            <v>2465</v>
          </cell>
          <cell r="J1457" t="str">
            <v>Психологическая литература</v>
          </cell>
          <cell r="K1457" t="str">
            <v>Психология личности</v>
          </cell>
        </row>
        <row r="1458">
          <cell r="A1458" t="str">
            <v>03-005-32</v>
          </cell>
          <cell r="B1458" t="str">
            <v>03-005</v>
          </cell>
          <cell r="C1458" t="str">
            <v>Осипов П. В.: Самонаблюдение: Дневник Петра Осипова. От великого хаоса к квантовому росту</v>
          </cell>
          <cell r="D1458" t="str">
            <v>Осипов П. В.</v>
          </cell>
          <cell r="E1458" t="str">
            <v>Эксмо</v>
          </cell>
          <cell r="F1458" t="str">
            <v>Бизнес Молодость. Книги для начинающих предпринимателей</v>
          </cell>
          <cell r="G1458">
            <v>2018</v>
          </cell>
          <cell r="H1458" t="str">
            <v>Твердый переплет</v>
          </cell>
          <cell r="I1458">
            <v>5000</v>
          </cell>
          <cell r="J1458" t="str">
            <v>Психологическая литература</v>
          </cell>
          <cell r="K1458" t="str">
            <v>Психология личности</v>
          </cell>
        </row>
        <row r="1459">
          <cell r="A1459" t="str">
            <v>03-005-33</v>
          </cell>
          <cell r="B1459" t="str">
            <v>03-005</v>
          </cell>
          <cell r="C1459" t="str">
            <v>Роджер Сайп.:Развитие мозга. Как читать быстрее, запоминать лучше и добиваться больших целей</v>
          </cell>
          <cell r="D1459" t="str">
            <v>Роджер Сайп</v>
          </cell>
          <cell r="E1459" t="str">
            <v>Манн, Иванов и Фербер</v>
          </cell>
          <cell r="F1459" t="str">
            <v>МИФ. Личное развитие</v>
          </cell>
          <cell r="G1459">
            <v>2017</v>
          </cell>
          <cell r="H1459" t="str">
            <v>Твердый переплет</v>
          </cell>
          <cell r="I1459">
            <v>3990</v>
          </cell>
          <cell r="J1459" t="str">
            <v>Психологическая литература</v>
          </cell>
          <cell r="K1459" t="str">
            <v>Психология личности</v>
          </cell>
        </row>
        <row r="1460">
          <cell r="A1460" t="str">
            <v>03-005-34</v>
          </cell>
          <cell r="B1460" t="str">
            <v>03-005</v>
          </cell>
          <cell r="C1460" t="str">
            <v xml:space="preserve">Берн Э.: Люди, которые играют в игры. Психология человеческой судьбы. мини </v>
          </cell>
          <cell r="D1460" t="str">
            <v>Берн Э.</v>
          </cell>
          <cell r="E1460" t="str">
            <v>Эксмо</v>
          </cell>
          <cell r="F1460" t="str">
            <v>Психологический бестселлер</v>
          </cell>
          <cell r="G1460">
            <v>2012</v>
          </cell>
          <cell r="H1460" t="str">
            <v>Твердый переплет</v>
          </cell>
          <cell r="I1460">
            <v>2860</v>
          </cell>
          <cell r="J1460" t="str">
            <v>Психологическая литература</v>
          </cell>
          <cell r="K1460" t="str">
            <v>Психология личности</v>
          </cell>
        </row>
        <row r="1461">
          <cell r="A1461" t="str">
            <v>03-005-35</v>
          </cell>
          <cell r="B1461" t="str">
            <v>03-005</v>
          </cell>
          <cell r="C1461" t="str">
            <v>Хэссон Дж.: Развитие эмоционального интеллекта: Подсказки, советы, техники</v>
          </cell>
          <cell r="D1461" t="str">
            <v>Хэссон Дж.</v>
          </cell>
          <cell r="E1461" t="str">
            <v>Альпина Паблишер</v>
          </cell>
          <cell r="F1461"/>
          <cell r="G1461">
            <v>2018</v>
          </cell>
          <cell r="H1461" t="str">
            <v>Твердый переплет</v>
          </cell>
          <cell r="I1461">
            <v>3190</v>
          </cell>
          <cell r="J1461" t="str">
            <v>Психологическая литература</v>
          </cell>
          <cell r="K1461" t="str">
            <v>Психология личности</v>
          </cell>
        </row>
        <row r="1462">
          <cell r="A1462" t="str">
            <v>03-005-36</v>
          </cell>
          <cell r="B1462" t="str">
            <v>03-005</v>
          </cell>
          <cell r="C1462" t="str">
            <v xml:space="preserve">Адизес И.: Новые размышления о личном развитии. Здоровье. Совесть. Любовь </v>
          </cell>
          <cell r="D1462" t="str">
            <v>Адизес И.</v>
          </cell>
          <cell r="E1462" t="str">
            <v>МИиФ</v>
          </cell>
          <cell r="F1462" t="str">
            <v>Методология Адизеса</v>
          </cell>
          <cell r="G1462">
            <v>2018</v>
          </cell>
          <cell r="H1462" t="str">
            <v>Твердый переплет</v>
          </cell>
          <cell r="I1462">
            <v>4360</v>
          </cell>
          <cell r="J1462" t="str">
            <v>Психологическая литература</v>
          </cell>
          <cell r="K1462" t="str">
            <v>Психология личности</v>
          </cell>
        </row>
        <row r="1463">
          <cell r="A1463" t="str">
            <v>03-005-37</v>
          </cell>
          <cell r="B1463" t="str">
            <v>03-005</v>
          </cell>
          <cell r="C1463" t="str">
            <v>Александр Эбен: Доказательство рая. Подлинная история путешествия нейрохирурга в загробный мир</v>
          </cell>
          <cell r="D1463" t="str">
            <v>Александр Эбен</v>
          </cell>
          <cell r="E1463" t="str">
            <v>Эксмо</v>
          </cell>
          <cell r="F1463"/>
          <cell r="G1463">
            <v>2018</v>
          </cell>
          <cell r="H1463" t="str">
            <v>Мягкая обложка</v>
          </cell>
          <cell r="I1463">
            <v>3300</v>
          </cell>
          <cell r="J1463" t="str">
            <v>Психологическая литература</v>
          </cell>
          <cell r="K1463" t="str">
            <v>Психология личности</v>
          </cell>
        </row>
        <row r="1464">
          <cell r="A1464" t="str">
            <v>03-005-38</v>
          </cell>
          <cell r="B1464" t="str">
            <v>03-005</v>
          </cell>
          <cell r="C1464" t="str">
            <v>Беверли Бэтчел: Чего ты по-настоящему хочешь? Как ставить цели и достигать их</v>
          </cell>
          <cell r="D1464" t="str">
            <v>Беверли Бэтчел</v>
          </cell>
          <cell r="E1464" t="str">
            <v>МИиФ</v>
          </cell>
          <cell r="F1464"/>
          <cell r="G1464">
            <v>2017</v>
          </cell>
          <cell r="H1464" t="str">
            <v>Мягкая обложка</v>
          </cell>
          <cell r="I1464">
            <v>3100</v>
          </cell>
          <cell r="J1464" t="str">
            <v>Психологическая литература</v>
          </cell>
          <cell r="K1464" t="str">
            <v>Психология личности</v>
          </cell>
        </row>
        <row r="1465">
          <cell r="A1465" t="str">
            <v>03-005-39</v>
          </cell>
          <cell r="B1465" t="str">
            <v>03-005</v>
          </cell>
          <cell r="C1465" t="str">
            <v>Буркус Д.: Муза не придет: Правда и мифы о том, как рождаются гениальные идеи</v>
          </cell>
          <cell r="D1465" t="str">
            <v>Буркус Д.</v>
          </cell>
          <cell r="E1465" t="str">
            <v>Альпина Паблишер</v>
          </cell>
          <cell r="F1465"/>
          <cell r="G1465">
            <v>2018</v>
          </cell>
          <cell r="H1465" t="str">
            <v>Обложка с клапанами</v>
          </cell>
          <cell r="I1465">
            <v>5600</v>
          </cell>
          <cell r="J1465" t="str">
            <v>Психологическая литература</v>
          </cell>
          <cell r="K1465" t="str">
            <v>Психология личности</v>
          </cell>
        </row>
        <row r="1466">
          <cell r="A1466" t="str">
            <v>03-005-40</v>
          </cell>
          <cell r="B1466" t="str">
            <v>03-005</v>
          </cell>
          <cell r="C1466" t="str">
            <v>Елена Володина: Дзен в большом городе. Искусство плыть по течению и всегда оказываться там, где нужно</v>
          </cell>
          <cell r="D1466" t="str">
            <v>Елена Володина</v>
          </cell>
          <cell r="E1466" t="str">
            <v>Эксмо</v>
          </cell>
          <cell r="F1466"/>
          <cell r="G1466">
            <v>2019</v>
          </cell>
          <cell r="H1466" t="str">
            <v>Мягкая обложка</v>
          </cell>
          <cell r="I1466">
            <v>5400</v>
          </cell>
          <cell r="J1466" t="str">
            <v>Психологическая литература</v>
          </cell>
          <cell r="K1466" t="str">
            <v>Психология личности</v>
          </cell>
        </row>
        <row r="1467">
          <cell r="A1467" t="str">
            <v>03-005-41</v>
          </cell>
          <cell r="B1467" t="str">
            <v>03-005</v>
          </cell>
          <cell r="C1467" t="str">
            <v>Роджер Фишер, Даниэль Шапиро: Эмоциональный интеллект в переговорах( Нов)</v>
          </cell>
          <cell r="D1467" t="str">
            <v>Даниэль Шапиро, Роджер Фишер</v>
          </cell>
          <cell r="E1467" t="str">
            <v>МИиФ</v>
          </cell>
          <cell r="F1467"/>
          <cell r="G1467">
            <v>2019</v>
          </cell>
          <cell r="H1467" t="str">
            <v>Обложка с клапанами</v>
          </cell>
          <cell r="I1467">
            <v>4400</v>
          </cell>
          <cell r="J1467" t="str">
            <v>Психологическая литература</v>
          </cell>
          <cell r="K1467" t="str">
            <v>Психология личности</v>
          </cell>
        </row>
        <row r="1468">
          <cell r="A1468" t="str">
            <v>03-005-42</v>
          </cell>
          <cell r="B1468" t="str">
            <v>03-005</v>
          </cell>
          <cell r="C1468" t="str">
            <v>Анджелис Б.Д.: Секреты уверенности, которые должна знать каждая женщина</v>
          </cell>
          <cell r="D1468" t="str">
            <v>Анджелис Б.Д.</v>
          </cell>
          <cell r="E1468" t="str">
            <v>Эксмо</v>
          </cell>
          <cell r="F1468"/>
          <cell r="G1468">
            <v>2019</v>
          </cell>
          <cell r="H1468" t="str">
            <v>Мягкая обложка</v>
          </cell>
          <cell r="I1468">
            <v>1300</v>
          </cell>
          <cell r="J1468" t="str">
            <v>Психологическая литература</v>
          </cell>
          <cell r="K1468" t="str">
            <v>Психология личности</v>
          </cell>
        </row>
        <row r="1469">
          <cell r="A1469" t="str">
            <v>03-005-43</v>
          </cell>
          <cell r="B1469" t="str">
            <v>03-005</v>
          </cell>
          <cell r="C1469" t="str">
            <v>Дойл Л.: Счастливая жена. Как вернуть в брак близость, страсть и гармонию</v>
          </cell>
          <cell r="D1469" t="str">
            <v>Дойл Л.</v>
          </cell>
          <cell r="E1469" t="str">
            <v>Эксмо</v>
          </cell>
          <cell r="F1469"/>
          <cell r="G1469">
            <v>2019</v>
          </cell>
          <cell r="H1469" t="str">
            <v>Твердый переплет</v>
          </cell>
          <cell r="I1469">
            <v>4900</v>
          </cell>
          <cell r="J1469" t="str">
            <v>Психологическая литература</v>
          </cell>
          <cell r="K1469" t="str">
            <v>Психология личности</v>
          </cell>
        </row>
        <row r="1470">
          <cell r="A1470" t="str">
            <v>03-005-44</v>
          </cell>
          <cell r="B1470" t="str">
            <v>03-005</v>
          </cell>
          <cell r="C1470" t="str">
            <v>Брэд Сталберг и Стив Магнесс: На пике. Как поддерживать максимальную эффективность без выгорания</v>
          </cell>
          <cell r="D1470" t="str">
            <v>Брэд Сталберг и Стив Магнесс</v>
          </cell>
          <cell r="E1470" t="str">
            <v>МИиФ</v>
          </cell>
          <cell r="F1470"/>
          <cell r="G1470">
            <v>2018</v>
          </cell>
          <cell r="H1470" t="str">
            <v>Твердый переплет</v>
          </cell>
          <cell r="I1470">
            <v>4700</v>
          </cell>
          <cell r="J1470" t="str">
            <v>Психологическая литература</v>
          </cell>
          <cell r="K1470" t="str">
            <v>Психология личности</v>
          </cell>
        </row>
        <row r="1471">
          <cell r="A1471" t="str">
            <v>03-005-45</v>
          </cell>
          <cell r="B1471" t="str">
            <v>03-005</v>
          </cell>
          <cell r="C1471" t="str">
            <v>Джеймс Альтушер: Выбери себя!</v>
          </cell>
          <cell r="D1471" t="str">
            <v>Джеймс Альтушер</v>
          </cell>
          <cell r="E1471" t="str">
            <v>МИиФ</v>
          </cell>
          <cell r="F1471"/>
          <cell r="G1471">
            <v>2018</v>
          </cell>
          <cell r="H1471" t="str">
            <v>Твердый переплет</v>
          </cell>
          <cell r="I1471">
            <v>4400</v>
          </cell>
          <cell r="J1471" t="str">
            <v>Психологическая литература</v>
          </cell>
          <cell r="K1471" t="str">
            <v>Психология личности</v>
          </cell>
        </row>
        <row r="1472">
          <cell r="A1472" t="str">
            <v>03-005-46</v>
          </cell>
          <cell r="B1472" t="str">
            <v>03-005</v>
          </cell>
          <cell r="C1472" t="str">
            <v>Дженни Миллер, Виктория Ламберт: Личные границы. Как их устанавливать и отстаивать</v>
          </cell>
          <cell r="D1472" t="str">
            <v>Виктория Ламбер, Дженни Миллер</v>
          </cell>
          <cell r="E1472" t="str">
            <v>МИиФ</v>
          </cell>
          <cell r="F1472"/>
          <cell r="G1472">
            <v>2019</v>
          </cell>
          <cell r="H1472" t="str">
            <v>Твердый переплет</v>
          </cell>
          <cell r="I1472">
            <v>4600</v>
          </cell>
          <cell r="J1472" t="str">
            <v>Психологическая литература</v>
          </cell>
          <cell r="K1472" t="str">
            <v>Психология личности</v>
          </cell>
        </row>
        <row r="1473">
          <cell r="A1473" t="str">
            <v>03-006-01</v>
          </cell>
          <cell r="B1473" t="str">
            <v>03-006</v>
          </cell>
          <cell r="C1473" t="str">
            <v>Борщ Татьяна: Все календари в одной книге на 2019 год: астрологический и посевной</v>
          </cell>
          <cell r="D1473" t="str">
            <v>Борщ Т.</v>
          </cell>
          <cell r="E1473" t="str">
            <v>АСТ</v>
          </cell>
          <cell r="F1473" t="str">
            <v>Борщ. Календари 2019</v>
          </cell>
          <cell r="G1473">
            <v>2018</v>
          </cell>
          <cell r="H1473" t="str">
            <v>Твердый переплет</v>
          </cell>
          <cell r="I1473">
            <v>2500</v>
          </cell>
          <cell r="J1473" t="str">
            <v>Психологическая литература</v>
          </cell>
          <cell r="K1473" t="str">
            <v>Гороскопы и астрология</v>
          </cell>
        </row>
        <row r="1474">
          <cell r="A1474" t="str">
            <v>03-006-02</v>
          </cell>
          <cell r="B1474" t="str">
            <v>03-006</v>
          </cell>
          <cell r="C1474" t="str">
            <v>Холл Дж.: Библия астрологии. Как гармонизировать отношения с окружающими, построить успешную карьер</v>
          </cell>
          <cell r="D1474" t="str">
            <v>Холл Дж.</v>
          </cell>
          <cell r="E1474" t="str">
            <v>Колибри</v>
          </cell>
          <cell r="F1474" t="str">
            <v>Тайные знания</v>
          </cell>
          <cell r="G1474">
            <v>2019</v>
          </cell>
          <cell r="H1474" t="str">
            <v>Мягкая обложка</v>
          </cell>
          <cell r="I1474">
            <v>5275</v>
          </cell>
          <cell r="J1474" t="str">
            <v>Психологическая литература</v>
          </cell>
          <cell r="K1474" t="str">
            <v>Гороскопы и астрология</v>
          </cell>
        </row>
        <row r="1475">
          <cell r="A1475" t="str">
            <v>03-007-01</v>
          </cell>
          <cell r="B1475" t="str">
            <v>03-007</v>
          </cell>
          <cell r="C1475" t="str">
            <v>Некрасов А. А.: Материнская любовь</v>
          </cell>
          <cell r="D1475" t="str">
            <v>Некрасов А. А.</v>
          </cell>
          <cell r="E1475" t="str">
            <v>АСТ</v>
          </cell>
          <cell r="F1475" t="str">
            <v>Некрасов</v>
          </cell>
          <cell r="G1475">
            <v>2018</v>
          </cell>
          <cell r="H1475" t="str">
            <v>Твердый переплет</v>
          </cell>
          <cell r="I1475">
            <v>1490</v>
          </cell>
          <cell r="J1475" t="str">
            <v>Психологическая литература</v>
          </cell>
          <cell r="K1475" t="str">
            <v>Детская психология</v>
          </cell>
        </row>
        <row r="1476">
          <cell r="A1476" t="str">
            <v>03-007-02</v>
          </cell>
          <cell r="B1476" t="str">
            <v>03-007</v>
          </cell>
          <cell r="C1476" t="str">
            <v xml:space="preserve">Дмитриева В.Г.: Методика раннего развития Марии Монтессори. От 6 месяцев до 6 лет </v>
          </cell>
          <cell r="D1476" t="str">
            <v>Дмитриева В. Г.</v>
          </cell>
          <cell r="E1476" t="str">
            <v>Эксмо</v>
          </cell>
          <cell r="F1476" t="str">
            <v>Психология. Искусство быть родителем. Советуют профессионалы</v>
          </cell>
          <cell r="G1476">
            <v>2015</v>
          </cell>
          <cell r="H1476" t="str">
            <v>Мягкая обложка</v>
          </cell>
          <cell r="I1476">
            <v>1540</v>
          </cell>
          <cell r="J1476" t="str">
            <v>Психологическая литература</v>
          </cell>
          <cell r="K1476" t="str">
            <v>Детская психология</v>
          </cell>
        </row>
        <row r="1477">
          <cell r="A1477" t="str">
            <v>03-007-03</v>
          </cell>
          <cell r="B1477" t="str">
            <v>03-007</v>
          </cell>
          <cell r="C1477" t="str">
            <v>Как говорить, чтобы дети слушали, и как слушать, чтобы дети говорили (нов. оф.)</v>
          </cell>
          <cell r="D1477" t="str">
            <v>Мазлиш Э., Фабер А.</v>
          </cell>
          <cell r="E1477" t="str">
            <v>Бомбора</v>
          </cell>
          <cell r="F1477" t="str">
            <v>Психология. Плюс 1 победа (новое оформление)</v>
          </cell>
          <cell r="G1477">
            <v>2017</v>
          </cell>
          <cell r="H1477" t="str">
            <v>Мягкая обложка</v>
          </cell>
          <cell r="I1477">
            <v>1930</v>
          </cell>
          <cell r="J1477" t="str">
            <v>Психологическая литература</v>
          </cell>
          <cell r="K1477" t="str">
            <v>Детская психология</v>
          </cell>
        </row>
        <row r="1478">
          <cell r="A1478" t="str">
            <v>03-007-04</v>
          </cell>
          <cell r="B1478" t="str">
            <v>03-007</v>
          </cell>
          <cell r="C1478" t="str">
            <v>Медина Дж.: Правила развития мозга вашего ребенка</v>
          </cell>
          <cell r="D1478" t="str">
            <v>Медина Дж.</v>
          </cell>
          <cell r="E1478" t="str">
            <v>Бомбора</v>
          </cell>
          <cell r="F1478" t="str">
            <v>Психология. Мозговой штурм</v>
          </cell>
          <cell r="G1478">
            <v>2018</v>
          </cell>
          <cell r="H1478" t="str">
            <v>Твердый переплет</v>
          </cell>
          <cell r="I1478">
            <v>2535</v>
          </cell>
          <cell r="J1478" t="str">
            <v>Психологическая литература</v>
          </cell>
          <cell r="K1478" t="str">
            <v>Детская психология</v>
          </cell>
        </row>
        <row r="1479">
          <cell r="A1479" t="str">
            <v>03-007-05</v>
          </cell>
          <cell r="B1479" t="str">
            <v>03-007</v>
          </cell>
          <cell r="C1479" t="str">
            <v>Уокер Т.: Финская система обучения: Как устроены лучшие школы в мире</v>
          </cell>
          <cell r="D1479" t="str">
            <v>Уокер Т.</v>
          </cell>
          <cell r="E1479" t="str">
            <v>Альпина Паблишер</v>
          </cell>
          <cell r="F1479" t="str">
            <v>Для родителей</v>
          </cell>
          <cell r="G1479">
            <v>2018</v>
          </cell>
          <cell r="H1479" t="str">
            <v>Твердый переплет</v>
          </cell>
          <cell r="I1479">
            <v>3845</v>
          </cell>
          <cell r="J1479" t="str">
            <v>Психологическая литература</v>
          </cell>
          <cell r="K1479" t="str">
            <v>Детская психология</v>
          </cell>
        </row>
        <row r="1480">
          <cell r="A1480" t="str">
            <v>03-007-06</v>
          </cell>
          <cell r="B1480" t="str">
            <v>03-007</v>
          </cell>
          <cell r="C1480" t="str">
            <v>Аверьянова Лена: Нет, это нормально</v>
          </cell>
          <cell r="D1480" t="str">
            <v>Аверьянова Лена</v>
          </cell>
          <cell r="E1480" t="str">
            <v>АСТ</v>
          </cell>
          <cell r="F1480"/>
          <cell r="G1480">
            <v>2018</v>
          </cell>
          <cell r="H1480" t="str">
            <v>Твердый переплет</v>
          </cell>
          <cell r="I1480">
            <v>2600</v>
          </cell>
          <cell r="J1480" t="str">
            <v>Психологическая литература</v>
          </cell>
          <cell r="K1480" t="str">
            <v>Детская психология</v>
          </cell>
        </row>
        <row r="1481">
          <cell r="A1481" t="str">
            <v>03-007-07</v>
          </cell>
          <cell r="B1481" t="str">
            <v>03-007</v>
          </cell>
          <cell r="C1481" t="str">
            <v>Маховская О.И.: Думай как ребенок, поступай как взрослый. Как научиться понимать своего ребенка</v>
          </cell>
          <cell r="D1481" t="str">
            <v>Маховская О.И.</v>
          </cell>
          <cell r="E1481" t="str">
            <v>Эксмо</v>
          </cell>
          <cell r="F1481"/>
          <cell r="G1481">
            <v>2018</v>
          </cell>
          <cell r="H1481" t="str">
            <v>Твердый переплет</v>
          </cell>
          <cell r="I1481">
            <v>2700</v>
          </cell>
          <cell r="J1481" t="str">
            <v>Психологическая литература</v>
          </cell>
          <cell r="K1481" t="str">
            <v>Детская психология</v>
          </cell>
        </row>
        <row r="1482">
          <cell r="A1482" t="str">
            <v>03-007-08</v>
          </cell>
          <cell r="B1482" t="str">
            <v>03-007</v>
          </cell>
          <cell r="C1482" t="str">
            <v>Суркова Л.М.: Беременность и первый год жизни</v>
          </cell>
          <cell r="D1482" t="str">
            <v>Суркова Л. М.</v>
          </cell>
          <cell r="E1482" t="str">
            <v>АСТ</v>
          </cell>
          <cell r="F1482"/>
          <cell r="G1482">
            <v>2018</v>
          </cell>
          <cell r="H1482" t="str">
            <v>Мягкая обложка</v>
          </cell>
          <cell r="I1482">
            <v>2400</v>
          </cell>
          <cell r="J1482" t="str">
            <v>Психологическая литература</v>
          </cell>
          <cell r="K1482" t="str">
            <v>Детская психология</v>
          </cell>
        </row>
        <row r="1483">
          <cell r="A1483" t="str">
            <v>03-007-09</v>
          </cell>
          <cell r="B1483" t="str">
            <v>03-007</v>
          </cell>
          <cell r="C1483" t="str">
            <v>Козлова Т.Л.: Ключи от счастья</v>
          </cell>
          <cell r="D1483" t="str">
            <v>Козлова Т.Л.</v>
          </cell>
          <cell r="E1483" t="str">
            <v>АСТ</v>
          </cell>
          <cell r="F1483"/>
          <cell r="G1483">
            <v>2019</v>
          </cell>
          <cell r="H1483" t="str">
            <v>Твердый переплет</v>
          </cell>
          <cell r="I1483">
            <v>2600</v>
          </cell>
          <cell r="J1483" t="str">
            <v>Психологическая литература</v>
          </cell>
          <cell r="K1483" t="str">
            <v>Детская психология</v>
          </cell>
        </row>
        <row r="1484">
          <cell r="A1484" t="str">
            <v>03-007-10</v>
          </cell>
          <cell r="B1484" t="str">
            <v>03-007</v>
          </cell>
          <cell r="C1484" t="str">
            <v>Суркова Л.М.: От 1 года до 3 лет: растем, обучаемся, играем</v>
          </cell>
          <cell r="D1484" t="str">
            <v>Лариса Суркова</v>
          </cell>
          <cell r="E1484" t="str">
            <v>АСТ</v>
          </cell>
          <cell r="F1484"/>
          <cell r="G1484">
            <v>2017</v>
          </cell>
          <cell r="H1484" t="str">
            <v>Мягкая обложка</v>
          </cell>
          <cell r="I1484">
            <v>2000</v>
          </cell>
          <cell r="J1484" t="str">
            <v>Психологическая литература</v>
          </cell>
          <cell r="K1484" t="str">
            <v>Детская психология</v>
          </cell>
        </row>
        <row r="1485">
          <cell r="A1485" t="str">
            <v>03-007-11</v>
          </cell>
          <cell r="B1485" t="str">
            <v>03-007</v>
          </cell>
          <cell r="C1485" t="str">
            <v>Шумейкер Х.: Не делиться - это нормально. И другие неправильные правила воспитания разумных и отзыв</v>
          </cell>
          <cell r="D1485" t="str">
            <v>Шумейкер Х.</v>
          </cell>
          <cell r="E1485" t="str">
            <v>Колибри</v>
          </cell>
          <cell r="F1485" t="str">
            <v>Полезные книги для родителей</v>
          </cell>
          <cell r="G1485">
            <v>2016</v>
          </cell>
          <cell r="H1485" t="str">
            <v>Твердый переплет</v>
          </cell>
          <cell r="I1485">
            <v>1755</v>
          </cell>
          <cell r="J1485" t="str">
            <v>Психологическая литература</v>
          </cell>
          <cell r="K1485" t="str">
            <v>Детская психология</v>
          </cell>
        </row>
        <row r="1486">
          <cell r="A1486" t="str">
            <v>03-007-12</v>
          </cell>
          <cell r="B1486" t="str">
            <v>03-007</v>
          </cell>
          <cell r="C1486" t="str">
            <v>Августова Р.Т.: Учимся читать, учимся писать</v>
          </cell>
          <cell r="D1486" t="str">
            <v>Августова Р. Т.</v>
          </cell>
          <cell r="E1486" t="str">
            <v>АСТ</v>
          </cell>
          <cell r="F1486"/>
          <cell r="G1486">
            <v>2018</v>
          </cell>
          <cell r="H1486" t="str">
            <v>Твердый переплет</v>
          </cell>
          <cell r="I1486">
            <v>3500</v>
          </cell>
          <cell r="J1486" t="str">
            <v>Психологическая литература</v>
          </cell>
          <cell r="K1486" t="str">
            <v>Детская психология</v>
          </cell>
        </row>
        <row r="1487">
          <cell r="A1487" t="str">
            <v>03-007-13</v>
          </cell>
          <cell r="B1487" t="str">
            <v>03-007</v>
          </cell>
          <cell r="C1487" t="str">
            <v xml:space="preserve">Гиппенрейтер Ю.Б., Гиппенрейтер М.: РОДНАЯ ПРИРОДА, Игры для развития эмоционального интеллекта. Для детей от 3 лет. </v>
          </cell>
          <cell r="D1487" t="str">
            <v>Мария Гиппенрейтер, Юлия Гиппенрейтер</v>
          </cell>
          <cell r="E1487" t="str">
            <v>АСТ</v>
          </cell>
          <cell r="F1487"/>
          <cell r="G1487">
            <v>2015</v>
          </cell>
          <cell r="H1487" t="str">
            <v>Мягкая обложка</v>
          </cell>
          <cell r="I1487">
            <v>9200</v>
          </cell>
          <cell r="J1487" t="str">
            <v>Психологическая литература</v>
          </cell>
          <cell r="K1487" t="str">
            <v>Детская психология</v>
          </cell>
        </row>
        <row r="1488">
          <cell r="A1488" t="str">
            <v>03-007-14</v>
          </cell>
          <cell r="B1488" t="str">
            <v>03-007</v>
          </cell>
          <cell r="C1488" t="str">
            <v>Суркова Л.М.: Ребенок от 8 до 13 лет: самый трудный возраст. Новое дополненное издание</v>
          </cell>
          <cell r="D1488" t="str">
            <v>Суркова Л. М.</v>
          </cell>
          <cell r="E1488" t="str">
            <v>АСТ</v>
          </cell>
          <cell r="F1488" t="str">
            <v>Мама инстаграма</v>
          </cell>
          <cell r="G1488">
            <v>2018</v>
          </cell>
          <cell r="H1488" t="str">
            <v>Твердый переплет</v>
          </cell>
          <cell r="I1488">
            <v>3100</v>
          </cell>
          <cell r="J1488" t="str">
            <v>Психологическая литература</v>
          </cell>
          <cell r="K1488" t="str">
            <v>Детская психология</v>
          </cell>
        </row>
        <row r="1489">
          <cell r="A1489" t="str">
            <v>03-007-15</v>
          </cell>
          <cell r="B1489" t="str">
            <v>03-007</v>
          </cell>
          <cell r="C1489" t="str">
            <v>Лаборда И.: Дайте ребенку сказать, или Как услышать своих детей</v>
          </cell>
          <cell r="D1489" t="str">
            <v>Лаборда И.</v>
          </cell>
          <cell r="E1489" t="str">
            <v>Весь</v>
          </cell>
          <cell r="F1489"/>
          <cell r="G1489">
            <v>2018</v>
          </cell>
          <cell r="H1489" t="str">
            <v>Твердый переплет</v>
          </cell>
          <cell r="I1489">
            <v>4785</v>
          </cell>
          <cell r="J1489" t="str">
            <v>Психологическая литература</v>
          </cell>
          <cell r="K1489" t="str">
            <v>Детская психология</v>
          </cell>
        </row>
        <row r="1490">
          <cell r="A1490" t="str">
            <v>03-007-16</v>
          </cell>
          <cell r="B1490" t="str">
            <v>03-007</v>
          </cell>
          <cell r="C1490" t="str">
            <v>Первый год Малышарика. Альбом счастливых мгновений (розовый) + наклейки</v>
          </cell>
          <cell r="D1490"/>
          <cell r="E1490" t="str">
            <v>Эксмо</v>
          </cell>
          <cell r="F1490"/>
          <cell r="G1490">
            <v>2018</v>
          </cell>
          <cell r="H1490" t="str">
            <v>Твердый переплет</v>
          </cell>
          <cell r="I1490">
            <v>7600</v>
          </cell>
          <cell r="J1490" t="str">
            <v>Психологическая литература</v>
          </cell>
          <cell r="K1490" t="str">
            <v>Детская психология</v>
          </cell>
        </row>
        <row r="1491">
          <cell r="A1491" t="str">
            <v>03-007-17</v>
          </cell>
          <cell r="B1491" t="str">
            <v>03-007</v>
          </cell>
          <cell r="C1491" t="str">
            <v xml:space="preserve">Юуль Е.: Хюгге. Датский детский мир. Мудрые советы родителям от психолога из самой счастливой страны (ч/б) </v>
          </cell>
          <cell r="D1491" t="str">
            <v>Юуль Е.</v>
          </cell>
          <cell r="E1491" t="str">
            <v>Эксмо</v>
          </cell>
          <cell r="F1491"/>
          <cell r="G1491">
            <v>2018</v>
          </cell>
          <cell r="H1491" t="str">
            <v>Твердый переплет</v>
          </cell>
          <cell r="I1491">
            <v>2800</v>
          </cell>
          <cell r="J1491" t="str">
            <v>Психологическая литература</v>
          </cell>
          <cell r="K1491" t="str">
            <v>Детская психология</v>
          </cell>
        </row>
        <row r="1492">
          <cell r="A1492" t="str">
            <v>03-007-18</v>
          </cell>
          <cell r="B1492" t="str">
            <v>03-007</v>
          </cell>
          <cell r="C1492" t="str">
            <v xml:space="preserve">Соловейчик С.Л.: Учение с увлечением. Как сделать так, чтобы ребенок полюбил учиться </v>
          </cell>
          <cell r="D1492" t="str">
            <v xml:space="preserve">Максимов А.М., Соловейчик С.Л. </v>
          </cell>
          <cell r="E1492" t="str">
            <v>АСТ</v>
          </cell>
          <cell r="F1492"/>
          <cell r="G1492">
            <v>2019</v>
          </cell>
          <cell r="H1492" t="str">
            <v>Твердый переплет</v>
          </cell>
          <cell r="I1492">
            <v>2900</v>
          </cell>
          <cell r="J1492" t="str">
            <v>Психологическая литература</v>
          </cell>
          <cell r="K1492" t="str">
            <v>Детская психология</v>
          </cell>
        </row>
        <row r="1493">
          <cell r="A1493" t="str">
            <v>03-007-19</v>
          </cell>
          <cell r="B1493" t="str">
            <v>03-007</v>
          </cell>
          <cell r="C1493" t="str">
            <v>Дерлейн Р.: Уже взрослый, еще ребенок: Подростковедение для родителей</v>
          </cell>
          <cell r="D1493" t="str">
            <v>Дерлейн Р.</v>
          </cell>
          <cell r="E1493" t="str">
            <v>Альпина Паблишер</v>
          </cell>
          <cell r="F1493"/>
          <cell r="G1493">
            <v>2015</v>
          </cell>
          <cell r="H1493" t="str">
            <v>Твердый переплет</v>
          </cell>
          <cell r="I1493">
            <v>2635</v>
          </cell>
          <cell r="J1493" t="str">
            <v>Психологическая литература</v>
          </cell>
          <cell r="K1493" t="str">
            <v>Детская психология</v>
          </cell>
        </row>
        <row r="1494">
          <cell r="A1494" t="str">
            <v>03-007-20</v>
          </cell>
          <cell r="B1494" t="str">
            <v>03-007</v>
          </cell>
          <cell r="C1494" t="str">
            <v xml:space="preserve">Толоконин А.О.: Секреты успешных семей. Взгляд семейного психолога </v>
          </cell>
          <cell r="D1494" t="str">
            <v>Толоконин А.</v>
          </cell>
          <cell r="E1494"/>
          <cell r="F1494"/>
          <cell r="G1494">
            <v>2016</v>
          </cell>
          <cell r="H1494" t="str">
            <v>Твердый переплет</v>
          </cell>
          <cell r="I1494">
            <v>2800</v>
          </cell>
          <cell r="J1494" t="str">
            <v>Психологическая литература</v>
          </cell>
          <cell r="K1494" t="str">
            <v>Детская психология</v>
          </cell>
        </row>
        <row r="1495">
          <cell r="A1495" t="str">
            <v>03-007-21</v>
          </cell>
          <cell r="B1495" t="str">
            <v>03-007</v>
          </cell>
          <cell r="C1495" t="str">
            <v>Митрополит Сурожский Антоний: О воспитании и самопознании</v>
          </cell>
          <cell r="D1495" t="str">
            <v>Митрополит Сурожский Антоний</v>
          </cell>
          <cell r="E1495" t="str">
            <v>АСТ</v>
          </cell>
          <cell r="F1495"/>
          <cell r="G1495">
            <v>2018</v>
          </cell>
          <cell r="H1495" t="str">
            <v>Твердый переплет</v>
          </cell>
          <cell r="I1495">
            <v>2600</v>
          </cell>
          <cell r="J1495" t="str">
            <v>Психологическая литература</v>
          </cell>
          <cell r="K1495" t="str">
            <v>Детская психология</v>
          </cell>
        </row>
        <row r="1496">
          <cell r="A1496" t="str">
            <v>03-007-22</v>
          </cell>
          <cell r="B1496" t="str">
            <v>03-007</v>
          </cell>
          <cell r="C1496" t="str">
            <v>Красавцева А. В.: Дети 2+. Инструкция по применению</v>
          </cell>
          <cell r="D1496" t="str">
            <v>Красавцева А. В.</v>
          </cell>
          <cell r="E1496" t="str">
            <v>АСТ</v>
          </cell>
          <cell r="F1496" t="str">
            <v>Звезда инстаграма</v>
          </cell>
          <cell r="G1496">
            <v>2018</v>
          </cell>
          <cell r="H1496" t="str">
            <v>Твердый переплет</v>
          </cell>
          <cell r="I1496">
            <v>2075</v>
          </cell>
          <cell r="J1496" t="str">
            <v>Психологическая литература</v>
          </cell>
          <cell r="K1496" t="str">
            <v>Детская психология</v>
          </cell>
        </row>
        <row r="1497">
          <cell r="A1497" t="str">
            <v>03-007-23</v>
          </cell>
          <cell r="B1497" t="str">
            <v>03-007</v>
          </cell>
          <cell r="C1497" t="str">
            <v>ШдР: Наши подростки. Воспитывать. Понимать. Любить (м/о)</v>
          </cell>
          <cell r="D1497" t="str">
            <v>ШдР</v>
          </cell>
          <cell r="E1497" t="str">
            <v>Клевер</v>
          </cell>
          <cell r="F1497"/>
          <cell r="G1497">
            <v>2015</v>
          </cell>
          <cell r="H1497" t="str">
            <v>Мягкая обложка</v>
          </cell>
          <cell r="I1497">
            <v>1895</v>
          </cell>
          <cell r="J1497" t="str">
            <v>Психологическая литература</v>
          </cell>
          <cell r="K1497" t="str">
            <v>Детская психология</v>
          </cell>
        </row>
        <row r="1498">
          <cell r="A1498" t="str">
            <v>03-007-24</v>
          </cell>
          <cell r="B1498" t="str">
            <v>03-007</v>
          </cell>
          <cell r="C1498" t="str">
            <v>Суркова Л.М., Эриль М.А.: Счастливы круглые сутки: гармония в семье днем и ночью</v>
          </cell>
          <cell r="D1498" t="str">
            <v>Суркова Л. М.</v>
          </cell>
          <cell r="E1498" t="str">
            <v>АСТ</v>
          </cell>
          <cell r="F1498" t="str">
            <v>Звезда инстаграма</v>
          </cell>
          <cell r="G1498">
            <v>2018</v>
          </cell>
          <cell r="H1498" t="str">
            <v>Твердый переплет</v>
          </cell>
          <cell r="I1498">
            <v>3800</v>
          </cell>
          <cell r="J1498" t="str">
            <v>Психологическая литература</v>
          </cell>
          <cell r="K1498" t="str">
            <v>Детская психология</v>
          </cell>
        </row>
        <row r="1499">
          <cell r="A1499" t="str">
            <v>03-007-25</v>
          </cell>
          <cell r="B1499" t="str">
            <v>03-007</v>
          </cell>
          <cell r="C1499" t="str">
            <v xml:space="preserve">Быкова А.А.: Кляксотерапия. Развивающая тетрадь от "ленивой мамы". 5+ </v>
          </cell>
          <cell r="D1499" t="str">
            <v>Быкова А. А.</v>
          </cell>
          <cell r="E1499" t="str">
            <v>Эксмо</v>
          </cell>
          <cell r="F1499" t="str">
            <v>Ленивая мама</v>
          </cell>
          <cell r="G1499">
            <v>2018</v>
          </cell>
          <cell r="H1499" t="str">
            <v>Мягкая обложка</v>
          </cell>
          <cell r="I1499">
            <v>1900</v>
          </cell>
          <cell r="J1499" t="str">
            <v>Психологическая литература</v>
          </cell>
          <cell r="K1499" t="str">
            <v>Детская психология</v>
          </cell>
        </row>
        <row r="1500">
          <cell r="A1500" t="str">
            <v>03-007-26</v>
          </cell>
          <cell r="B1500" t="str">
            <v>03-007</v>
          </cell>
          <cell r="C1500" t="str">
            <v>Большая книга для мам</v>
          </cell>
          <cell r="D1500"/>
          <cell r="E1500" t="str">
            <v>АСТ</v>
          </cell>
          <cell r="F1500" t="str">
            <v xml:space="preserve"> Для самых заботливых мам</v>
          </cell>
          <cell r="G1500">
            <v>2018</v>
          </cell>
          <cell r="H1500" t="str">
            <v>Твердый переплет</v>
          </cell>
          <cell r="I1500">
            <v>7600</v>
          </cell>
          <cell r="J1500" t="str">
            <v>Психологическая литература</v>
          </cell>
          <cell r="K1500" t="str">
            <v>Детская психология</v>
          </cell>
        </row>
        <row r="1501">
          <cell r="A1501" t="str">
            <v>03-007-27</v>
          </cell>
          <cell r="B1501" t="str">
            <v>03-007</v>
          </cell>
          <cell r="C1501" t="str">
            <v xml:space="preserve">Ленков О.А.: Как сделать ребенка счастливым. Записки молодого папы </v>
          </cell>
          <cell r="D1501" t="str">
            <v>Ленков О.А.</v>
          </cell>
          <cell r="E1501" t="str">
            <v>АСТ</v>
          </cell>
          <cell r="F1501"/>
          <cell r="G1501">
            <v>2017</v>
          </cell>
          <cell r="H1501" t="str">
            <v>Интегральный переплет</v>
          </cell>
          <cell r="I1501">
            <v>3100</v>
          </cell>
          <cell r="J1501" t="str">
            <v>Психологическая литература</v>
          </cell>
          <cell r="K1501" t="str">
            <v>Детская психология</v>
          </cell>
        </row>
        <row r="1502">
          <cell r="A1502" t="str">
            <v>03-007-28</v>
          </cell>
          <cell r="B1502" t="str">
            <v>03-007</v>
          </cell>
          <cell r="C1502" t="str">
            <v>Суркова Л.М.: Семья: нам здорово быть вместе</v>
          </cell>
          <cell r="D1502" t="str">
            <v>Суркова Л. М.</v>
          </cell>
          <cell r="E1502" t="str">
            <v>АСТ</v>
          </cell>
          <cell r="F1502"/>
          <cell r="G1502">
            <v>2018</v>
          </cell>
          <cell r="H1502" t="str">
            <v>Твердый переплет</v>
          </cell>
          <cell r="I1502">
            <v>3100</v>
          </cell>
          <cell r="J1502" t="str">
            <v>Психологическая литература</v>
          </cell>
          <cell r="K1502" t="str">
            <v>Детская психология</v>
          </cell>
        </row>
        <row r="1503">
          <cell r="A1503" t="str">
            <v>03-007-29</v>
          </cell>
          <cell r="B1503" t="str">
            <v>03-007</v>
          </cell>
          <cell r="C1503" t="str">
            <v>Козлов Н. И.: Простое правильное детство. Книга для умных и счастливых родителей</v>
          </cell>
          <cell r="D1503" t="str">
            <v>Козлов Н. И.</v>
          </cell>
          <cell r="E1503" t="str">
            <v>Эксмо</v>
          </cell>
          <cell r="F1503" t="str">
            <v>Психологический бестселлер</v>
          </cell>
          <cell r="G1503">
            <v>2015</v>
          </cell>
          <cell r="H1503" t="str">
            <v>Твердый переплет</v>
          </cell>
          <cell r="I1503">
            <v>3920</v>
          </cell>
          <cell r="J1503" t="str">
            <v>Психологическая литература</v>
          </cell>
          <cell r="K1503" t="str">
            <v>Детская психология</v>
          </cell>
        </row>
        <row r="1504">
          <cell r="A1504" t="str">
            <v>03-008-01</v>
          </cell>
          <cell r="B1504" t="str">
            <v>03-008</v>
          </cell>
          <cell r="C1504" t="str">
            <v>Диспенза Д.: Сила подсознания, или Как изменить жизнь за 4 недели</v>
          </cell>
          <cell r="D1504" t="str">
            <v>Диспенза Д.</v>
          </cell>
          <cell r="E1504" t="str">
            <v>Эксмо</v>
          </cell>
          <cell r="F1504" t="str">
            <v>Психология. Кроличья нора</v>
          </cell>
          <cell r="G1504">
            <v>2013</v>
          </cell>
          <cell r="H1504" t="str">
            <v>Твердый переплет</v>
          </cell>
          <cell r="I1504">
            <v>2860</v>
          </cell>
          <cell r="J1504" t="str">
            <v>Психологическая литература</v>
          </cell>
          <cell r="K1504" t="str">
            <v>Общая психология</v>
          </cell>
        </row>
        <row r="1505">
          <cell r="A1505" t="str">
            <v>03-008-02</v>
          </cell>
          <cell r="B1505" t="str">
            <v>03-008</v>
          </cell>
          <cell r="C1505" t="str">
            <v>Могучий А.: Самая полная книга-тренажер для развития мозга! Новые тренинги для ума</v>
          </cell>
          <cell r="D1505" t="str">
            <v>Могучий А.</v>
          </cell>
          <cell r="E1505" t="str">
            <v>АСТ</v>
          </cell>
          <cell r="F1505" t="str">
            <v>Книга-тренажер для вашего мозга</v>
          </cell>
          <cell r="G1505">
            <v>2015</v>
          </cell>
          <cell r="H1505" t="str">
            <v>Твердый переплет</v>
          </cell>
          <cell r="I1505">
            <v>1430</v>
          </cell>
          <cell r="J1505" t="str">
            <v>Психологическая литература</v>
          </cell>
          <cell r="K1505" t="str">
            <v>Общая психология</v>
          </cell>
        </row>
        <row r="1506">
          <cell r="A1506" t="str">
            <v>03-008-03</v>
          </cell>
          <cell r="B1506" t="str">
            <v>03-008</v>
          </cell>
          <cell r="C1506" t="str">
            <v>Райан Дж.: Погодите, как вы сказали? И другие вопросы жизненной важности</v>
          </cell>
          <cell r="D1506" t="str">
            <v>Райан Дж.</v>
          </cell>
          <cell r="E1506" t="str">
            <v>МИиФ</v>
          </cell>
          <cell r="F1506"/>
          <cell r="G1506">
            <v>2018</v>
          </cell>
          <cell r="H1506" t="str">
            <v>Твердый переплет</v>
          </cell>
          <cell r="I1506">
            <v>4455</v>
          </cell>
          <cell r="J1506" t="str">
            <v>Психологическая литература</v>
          </cell>
          <cell r="K1506" t="str">
            <v>Общая психология</v>
          </cell>
        </row>
        <row r="1507">
          <cell r="A1507" t="str">
            <v>03-008-04</v>
          </cell>
          <cell r="B1507" t="str">
            <v>03-008</v>
          </cell>
          <cell r="C1507" t="str">
            <v>Грин Р.: 48 законов власти (Стратегия лидера)</v>
          </cell>
          <cell r="D1507" t="str">
            <v>Грин Р.</v>
          </cell>
          <cell r="E1507" t="str">
            <v>Рипол</v>
          </cell>
          <cell r="F1507" t="str">
            <v>Стратегия лидера</v>
          </cell>
          <cell r="G1507">
            <v>2017</v>
          </cell>
          <cell r="H1507" t="str">
            <v>Мягкая обложка</v>
          </cell>
          <cell r="I1507">
            <v>2790</v>
          </cell>
          <cell r="J1507" t="str">
            <v>Психологическая литература</v>
          </cell>
          <cell r="K1507" t="str">
            <v>Общая психология</v>
          </cell>
        </row>
        <row r="1508">
          <cell r="A1508" t="str">
            <v>03-008-05</v>
          </cell>
          <cell r="B1508" t="str">
            <v>03-008</v>
          </cell>
          <cell r="C1508" t="str">
            <v>Ялом И.: Лжец на кушетке</v>
          </cell>
          <cell r="D1508" t="str">
            <v>Ялом И.</v>
          </cell>
          <cell r="E1508" t="str">
            <v>Бомбора</v>
          </cell>
          <cell r="F1508" t="str">
            <v>Практическая психотерапия</v>
          </cell>
          <cell r="G1508">
            <v>2015</v>
          </cell>
          <cell r="H1508" t="str">
            <v>Мягкая обложка</v>
          </cell>
          <cell r="I1508">
            <v>1540</v>
          </cell>
          <cell r="J1508" t="str">
            <v>Психологическая литература</v>
          </cell>
          <cell r="K1508" t="str">
            <v>Общая психология</v>
          </cell>
        </row>
        <row r="1509">
          <cell r="A1509" t="str">
            <v>03-008-06</v>
          </cell>
          <cell r="B1509" t="str">
            <v>03-008</v>
          </cell>
          <cell r="C1509" t="str">
            <v>Фрейд З.: Психопатология обыденной жизни</v>
          </cell>
          <cell r="D1509" t="str">
            <v>Фрейд З.</v>
          </cell>
          <cell r="E1509" t="str">
            <v>Азбука</v>
          </cell>
          <cell r="F1509" t="str">
            <v>Азбука - классика. Non-Fiction</v>
          </cell>
          <cell r="G1509">
            <v>2014</v>
          </cell>
          <cell r="H1509" t="str">
            <v>Мягкая обложка</v>
          </cell>
          <cell r="I1509">
            <v>700</v>
          </cell>
          <cell r="J1509" t="str">
            <v>Психологическая литература</v>
          </cell>
          <cell r="K1509" t="str">
            <v>Общая психология</v>
          </cell>
        </row>
        <row r="1510">
          <cell r="A1510" t="str">
            <v>03-008-07</v>
          </cell>
          <cell r="B1510" t="str">
            <v>03-008</v>
          </cell>
          <cell r="C1510" t="str">
            <v>Чалдини Р.: Психология влияния. Как научиться убеждать и добиваться успеха</v>
          </cell>
          <cell r="D1510" t="str">
            <v>Чалдини Р.</v>
          </cell>
          <cell r="E1510" t="str">
            <v>Бомбора</v>
          </cell>
          <cell r="F1510" t="str">
            <v>Психология влияния</v>
          </cell>
          <cell r="G1510">
            <v>2015</v>
          </cell>
          <cell r="H1510" t="str">
            <v>Твердый переплет</v>
          </cell>
          <cell r="I1510">
            <v>2860</v>
          </cell>
          <cell r="J1510" t="str">
            <v>Психологическая литература</v>
          </cell>
          <cell r="K1510" t="str">
            <v>Общая психология</v>
          </cell>
        </row>
        <row r="1511">
          <cell r="A1511" t="str">
            <v>03-008-08</v>
          </cell>
          <cell r="B1511" t="str">
            <v>03-008</v>
          </cell>
          <cell r="C1511" t="str">
            <v>Фрейд З.: Толкование сновидений</v>
          </cell>
          <cell r="D1511" t="str">
            <v>Фрейд З.</v>
          </cell>
          <cell r="E1511" t="str">
            <v>Азбука</v>
          </cell>
          <cell r="F1511" t="str">
            <v>Азбука - классика. Non-Fiction</v>
          </cell>
          <cell r="G1511">
            <v>2015</v>
          </cell>
          <cell r="H1511" t="str">
            <v>Мягкая обложка</v>
          </cell>
          <cell r="I1511">
            <v>940</v>
          </cell>
          <cell r="J1511" t="str">
            <v>Психологическая литература</v>
          </cell>
          <cell r="K1511" t="str">
            <v>Общая психология</v>
          </cell>
        </row>
        <row r="1512">
          <cell r="A1512" t="str">
            <v>03-008-09</v>
          </cell>
          <cell r="B1512" t="str">
            <v>03-008</v>
          </cell>
          <cell r="C1512" t="str">
            <v>Харви С.: Мечтай как женщина, побеждай как мужчина. Мужские секреты достижения успеха, которые должн</v>
          </cell>
          <cell r="D1512" t="str">
            <v>Харви С.</v>
          </cell>
          <cell r="E1512" t="str">
            <v>ОДРИ</v>
          </cell>
          <cell r="F1512" t="str">
            <v>Психология. М &amp; Ж</v>
          </cell>
          <cell r="G1512">
            <v>2015</v>
          </cell>
          <cell r="H1512" t="str">
            <v>Мягкая обложка</v>
          </cell>
          <cell r="I1512">
            <v>1560</v>
          </cell>
          <cell r="J1512" t="str">
            <v>Психологическая литература</v>
          </cell>
          <cell r="K1512" t="str">
            <v>Общая психология</v>
          </cell>
        </row>
        <row r="1513">
          <cell r="A1513" t="str">
            <v>03-008-10</v>
          </cell>
          <cell r="B1513" t="str">
            <v>03-008</v>
          </cell>
          <cell r="C1513" t="str">
            <v>Герман Э.: Смотреть и видеть</v>
          </cell>
          <cell r="D1513" t="str">
            <v>Герман Э.</v>
          </cell>
          <cell r="E1513" t="str">
            <v>АСТ</v>
          </cell>
          <cell r="F1513" t="str">
            <v>Думай и Решай</v>
          </cell>
          <cell r="G1513">
            <v>2018</v>
          </cell>
          <cell r="H1513" t="str">
            <v>Твердый переплет</v>
          </cell>
          <cell r="I1513">
            <v>3512</v>
          </cell>
          <cell r="J1513" t="str">
            <v>Психологическая литература</v>
          </cell>
          <cell r="K1513" t="str">
            <v>Общая психология</v>
          </cell>
        </row>
        <row r="1514">
          <cell r="A1514" t="str">
            <v>03-008-11</v>
          </cell>
          <cell r="B1514" t="str">
            <v>03-008</v>
          </cell>
          <cell r="C1514" t="str">
            <v xml:space="preserve">Вуйчич Н., Вуйчич К.: Любовь без границ. Путь к потрясающе счастливой любви </v>
          </cell>
          <cell r="D1514" t="str">
            <v>Вуйчич Н., Вуйчич К.</v>
          </cell>
          <cell r="E1514" t="str">
            <v>Эксмо</v>
          </cell>
          <cell r="F1514" t="str">
            <v>Проект TRUESTORY. Книги, которые вдохновляют</v>
          </cell>
          <cell r="G1514">
            <v>2015</v>
          </cell>
          <cell r="H1514" t="str">
            <v>Твердый переплет</v>
          </cell>
          <cell r="I1514">
            <v>2120</v>
          </cell>
          <cell r="J1514" t="str">
            <v>Психологическая литература</v>
          </cell>
          <cell r="K1514" t="str">
            <v>Общая психология</v>
          </cell>
        </row>
        <row r="1515">
          <cell r="A1515" t="str">
            <v>03-008-12</v>
          </cell>
          <cell r="B1515" t="str">
            <v>03-008</v>
          </cell>
          <cell r="C1515" t="str">
            <v>Крогерус М.: Книга вопросов 2015</v>
          </cell>
          <cell r="D1515" t="str">
            <v>Крогерус М.</v>
          </cell>
          <cell r="E1515" t="str">
            <v>Олимп-бизнес</v>
          </cell>
          <cell r="F1515"/>
          <cell r="G1515">
            <v>2015</v>
          </cell>
          <cell r="H1515" t="str">
            <v>Твердый переплет</v>
          </cell>
          <cell r="I1515">
            <v>2160</v>
          </cell>
          <cell r="J1515" t="str">
            <v>Психологическая литература</v>
          </cell>
          <cell r="K1515" t="str">
            <v>Общая психология</v>
          </cell>
        </row>
        <row r="1516">
          <cell r="A1516" t="str">
            <v>03-008-13</v>
          </cell>
          <cell r="B1516" t="str">
            <v>03-008</v>
          </cell>
          <cell r="C1516" t="str">
            <v>Гиппенрейтер Ю. Б.: Введение в общую психологию</v>
          </cell>
          <cell r="D1516" t="str">
            <v>Гиппенрейтер Ю. Б.</v>
          </cell>
          <cell r="E1516" t="str">
            <v>АСТ</v>
          </cell>
          <cell r="F1516" t="str">
            <v>Библиотека успешного психолога</v>
          </cell>
          <cell r="G1516">
            <v>2018</v>
          </cell>
          <cell r="H1516" t="str">
            <v>Твердый переплет</v>
          </cell>
          <cell r="I1516">
            <v>3695</v>
          </cell>
          <cell r="J1516" t="str">
            <v>Психологическая литература</v>
          </cell>
          <cell r="K1516" t="str">
            <v>Общая психология</v>
          </cell>
        </row>
        <row r="1517">
          <cell r="A1517" t="str">
            <v>03-008-14</v>
          </cell>
          <cell r="B1517" t="str">
            <v>03-008</v>
          </cell>
          <cell r="C1517" t="str">
            <v>Лебон Г.: Психология народов и масс</v>
          </cell>
          <cell r="D1517" t="str">
            <v>Лебон Г.</v>
          </cell>
          <cell r="E1517" t="str">
            <v>Эксмо</v>
          </cell>
          <cell r="F1517" t="str">
            <v>Pocket book</v>
          </cell>
          <cell r="G1517">
            <v>2018</v>
          </cell>
          <cell r="H1517" t="str">
            <v>Мягкая обложка</v>
          </cell>
          <cell r="I1517">
            <v>1015</v>
          </cell>
          <cell r="J1517" t="str">
            <v>Психологическая литература</v>
          </cell>
          <cell r="K1517" t="str">
            <v>Общая психология</v>
          </cell>
        </row>
        <row r="1518">
          <cell r="A1518" t="str">
            <v>03-008-15</v>
          </cell>
          <cell r="B1518" t="str">
            <v>03-008</v>
          </cell>
          <cell r="C1518" t="str">
            <v>Фрейд З.: Остроумие и его отношение к бессознательному</v>
          </cell>
          <cell r="D1518" t="str">
            <v>Фрейд З.</v>
          </cell>
          <cell r="E1518" t="str">
            <v>Азбука</v>
          </cell>
          <cell r="F1518" t="str">
            <v>Азбука - классика. Non-Fiction</v>
          </cell>
          <cell r="G1518">
            <v>2015</v>
          </cell>
          <cell r="H1518" t="str">
            <v>Мягкая обложка</v>
          </cell>
          <cell r="I1518">
            <v>750</v>
          </cell>
          <cell r="J1518" t="str">
            <v>Психологическая литература</v>
          </cell>
          <cell r="K1518" t="str">
            <v>Общая психология</v>
          </cell>
        </row>
        <row r="1519">
          <cell r="A1519" t="str">
            <v>03-008-16</v>
          </cell>
          <cell r="B1519" t="str">
            <v>03-008</v>
          </cell>
          <cell r="C1519" t="str">
            <v>Боно Э.: Нестандартное мышление. Учебник</v>
          </cell>
          <cell r="D1519" t="str">
            <v>Боно Э.</v>
          </cell>
          <cell r="E1519" t="str">
            <v>Попурри</v>
          </cell>
          <cell r="F1519"/>
          <cell r="G1519">
            <v>2013</v>
          </cell>
          <cell r="H1519" t="str">
            <v>Твердый переплет</v>
          </cell>
          <cell r="I1519">
            <v>2280</v>
          </cell>
          <cell r="J1519" t="str">
            <v>Психологическая литература</v>
          </cell>
          <cell r="K1519" t="str">
            <v>Общая психология</v>
          </cell>
        </row>
        <row r="1520">
          <cell r="A1520" t="str">
            <v>03-008-17</v>
          </cell>
          <cell r="B1520" t="str">
            <v>03-008</v>
          </cell>
          <cell r="C1520" t="str">
            <v xml:space="preserve">Ялом И., Элкин Дж.: Хроники исцеления. Психотерапевтические истории </v>
          </cell>
          <cell r="D1520" t="str">
            <v>Ялом И.</v>
          </cell>
          <cell r="E1520" t="str">
            <v>Эксмо</v>
          </cell>
          <cell r="F1520" t="str">
            <v>Практическая психотерапия</v>
          </cell>
          <cell r="G1520">
            <v>2010</v>
          </cell>
          <cell r="H1520" t="str">
            <v>Мягкая обложка</v>
          </cell>
          <cell r="I1520">
            <v>1755</v>
          </cell>
          <cell r="J1520" t="str">
            <v>Психологическая литература</v>
          </cell>
          <cell r="K1520" t="str">
            <v>Общая психология</v>
          </cell>
        </row>
        <row r="1521">
          <cell r="A1521" t="str">
            <v>03-008-18</v>
          </cell>
          <cell r="B1521" t="str">
            <v>03-008</v>
          </cell>
          <cell r="C1521" t="str">
            <v>Монтгомери Ч.: Счастливый город. Как городское планирование меняет нашу жизнь</v>
          </cell>
          <cell r="D1521" t="str">
            <v>Монтгомери Ч.</v>
          </cell>
          <cell r="E1521" t="str">
            <v>МИиФ</v>
          </cell>
          <cell r="F1521"/>
          <cell r="G1521">
            <v>2018</v>
          </cell>
          <cell r="H1521" t="str">
            <v>Твердый переплет</v>
          </cell>
          <cell r="I1521">
            <v>6155</v>
          </cell>
          <cell r="J1521" t="str">
            <v>Психологическая литература</v>
          </cell>
          <cell r="K1521" t="str">
            <v>Общая психология</v>
          </cell>
        </row>
        <row r="1522">
          <cell r="A1522" t="str">
            <v>03-008-19</v>
          </cell>
          <cell r="B1522" t="str">
            <v>03-008</v>
          </cell>
          <cell r="C1522" t="str">
            <v>Рон Дж.: 5 главных фрагментов жизненной мозайки</v>
          </cell>
          <cell r="D1522" t="str">
            <v>Рон Дж.</v>
          </cell>
          <cell r="E1522" t="str">
            <v>Попурри</v>
          </cell>
          <cell r="F1522"/>
          <cell r="G1522">
            <v>2018</v>
          </cell>
          <cell r="H1522" t="str">
            <v>Мягкая обложка</v>
          </cell>
          <cell r="I1522">
            <v>2480</v>
          </cell>
          <cell r="J1522" t="str">
            <v>Психологическая литература</v>
          </cell>
          <cell r="K1522" t="str">
            <v>Общая психология</v>
          </cell>
        </row>
        <row r="1523">
          <cell r="A1523" t="str">
            <v>03-008-20</v>
          </cell>
          <cell r="B1523" t="str">
            <v>03-008</v>
          </cell>
          <cell r="C1523" t="str">
            <v>Чеппелер Р., Крогерус М.: Книга тестов</v>
          </cell>
          <cell r="D1523" t="str">
            <v>Крогерус М., Чеппелер Р.</v>
          </cell>
          <cell r="E1523" t="str">
            <v>Олимп-бизнес</v>
          </cell>
          <cell r="F1523"/>
          <cell r="G1523">
            <v>2015</v>
          </cell>
          <cell r="H1523" t="str">
            <v>Твердый переплет</v>
          </cell>
          <cell r="I1523">
            <v>2860</v>
          </cell>
          <cell r="J1523" t="str">
            <v>Психологическая литература</v>
          </cell>
          <cell r="K1523" t="str">
            <v>Общая психология</v>
          </cell>
        </row>
        <row r="1524">
          <cell r="A1524" t="str">
            <v>03-008-21</v>
          </cell>
          <cell r="B1524" t="str">
            <v>03-008</v>
          </cell>
          <cell r="C1524" t="str">
            <v>Рубинштейн С. Л.: Основы общей психологии</v>
          </cell>
          <cell r="D1524" t="str">
            <v>Рубинштейн С. Л.</v>
          </cell>
          <cell r="E1524" t="str">
            <v>Питер-Трейд</v>
          </cell>
          <cell r="F1524" t="str">
            <v>Мастера Психологии</v>
          </cell>
          <cell r="G1524">
            <v>2018</v>
          </cell>
          <cell r="H1524" t="str">
            <v>Твердый переплет</v>
          </cell>
          <cell r="I1524">
            <v>7260</v>
          </cell>
          <cell r="J1524" t="str">
            <v>Психологическая литература</v>
          </cell>
          <cell r="K1524" t="str">
            <v>Общая психология</v>
          </cell>
        </row>
        <row r="1525">
          <cell r="A1525" t="str">
            <v>03-008-22</v>
          </cell>
          <cell r="B1525" t="str">
            <v>03-008</v>
          </cell>
          <cell r="C1525" t="str">
            <v>Батлер-Боудон Т.: 50 великих книг по психологии</v>
          </cell>
          <cell r="D1525" t="str">
            <v>Батлер-Боудон Т.</v>
          </cell>
          <cell r="E1525" t="str">
            <v>Бомбора</v>
          </cell>
          <cell r="F1525" t="str">
            <v>Психологический бестселлер</v>
          </cell>
          <cell r="G1525">
            <v>2018</v>
          </cell>
          <cell r="H1525" t="str">
            <v>Твердый переплет</v>
          </cell>
          <cell r="I1525">
            <v>3830</v>
          </cell>
          <cell r="J1525" t="str">
            <v>Психологическая литература</v>
          </cell>
          <cell r="K1525" t="str">
            <v>Общая психология</v>
          </cell>
        </row>
        <row r="1526">
          <cell r="A1526" t="str">
            <v>03-008-23</v>
          </cell>
          <cell r="B1526" t="str">
            <v>03-008</v>
          </cell>
          <cell r="C1526" t="str">
            <v>Деан С.: Сознание и мозг. Как мозг кодирует мысли</v>
          </cell>
          <cell r="D1526" t="str">
            <v>Деан С.</v>
          </cell>
          <cell r="E1526" t="str">
            <v>Карьера Пресс</v>
          </cell>
          <cell r="F1526"/>
          <cell r="G1526">
            <v>2018</v>
          </cell>
          <cell r="H1526" t="str">
            <v>Твердый переплет</v>
          </cell>
          <cell r="I1526">
            <v>5980</v>
          </cell>
          <cell r="J1526" t="str">
            <v>Психологическая литература</v>
          </cell>
          <cell r="K1526" t="str">
            <v>Общая психология</v>
          </cell>
        </row>
        <row r="1527">
          <cell r="A1527" t="str">
            <v>03-008-24</v>
          </cell>
          <cell r="B1527" t="str">
            <v>03-008</v>
          </cell>
          <cell r="C1527" t="str">
            <v>Крогерус М.: Книга решений</v>
          </cell>
          <cell r="D1527" t="str">
            <v>Крогерус М.</v>
          </cell>
          <cell r="E1527" t="str">
            <v>Олимп-бизнес</v>
          </cell>
          <cell r="F1527"/>
          <cell r="G1527">
            <v>2015</v>
          </cell>
          <cell r="H1527" t="str">
            <v>Твердый переплет</v>
          </cell>
          <cell r="I1527">
            <v>2860</v>
          </cell>
          <cell r="J1527" t="str">
            <v>Психологическая литература</v>
          </cell>
          <cell r="K1527" t="str">
            <v>Общая психология</v>
          </cell>
        </row>
        <row r="1528">
          <cell r="A1528" t="str">
            <v>03-008-25</v>
          </cell>
          <cell r="B1528" t="str">
            <v>03-008</v>
          </cell>
          <cell r="C1528" t="str">
            <v>Грин Р.: 48 законов власти (Подарочная полка)</v>
          </cell>
          <cell r="D1528" t="str">
            <v>Грин Р.</v>
          </cell>
          <cell r="E1528" t="str">
            <v>Рипол</v>
          </cell>
          <cell r="F1528"/>
          <cell r="G1528">
            <v>2017</v>
          </cell>
          <cell r="H1528" t="str">
            <v>Твердый переплет</v>
          </cell>
          <cell r="I1528">
            <v>9950</v>
          </cell>
          <cell r="J1528" t="str">
            <v>Психологическая литература</v>
          </cell>
          <cell r="K1528" t="str">
            <v>Общая психология</v>
          </cell>
        </row>
        <row r="1529">
          <cell r="A1529" t="str">
            <v>03-008-26</v>
          </cell>
          <cell r="B1529" t="str">
            <v>03-008</v>
          </cell>
          <cell r="C1529" t="str">
            <v>Бронникова С.: Интуитивное питание: как перестать беспокоиться о еде и похудеть</v>
          </cell>
          <cell r="D1529" t="str">
            <v>Бронникова С.</v>
          </cell>
          <cell r="E1529" t="str">
            <v>Эксмо</v>
          </cell>
          <cell r="F1529" t="str">
            <v>Правильное питание без правил</v>
          </cell>
          <cell r="G1529">
            <v>2015</v>
          </cell>
          <cell r="H1529" t="str">
            <v>Твердый переплет</v>
          </cell>
          <cell r="I1529">
            <v>3725</v>
          </cell>
          <cell r="J1529" t="str">
            <v>Психологическая литература</v>
          </cell>
          <cell r="K1529" t="str">
            <v>Общая психология</v>
          </cell>
        </row>
        <row r="1530">
          <cell r="A1530" t="str">
            <v>03-008-27</v>
          </cell>
          <cell r="B1530" t="str">
            <v>03-008</v>
          </cell>
          <cell r="C1530" t="str">
            <v>Стрэйд Ш.: Дикая. Опасное путешествие как способ обрести себя (кинообложка)</v>
          </cell>
          <cell r="D1530" t="str">
            <v>Стрэйд Ш.</v>
          </cell>
          <cell r="E1530" t="str">
            <v>Бомбора</v>
          </cell>
          <cell r="F1530" t="str">
            <v>Проект TRUESTORY. Книги, которые вдохновляют</v>
          </cell>
          <cell r="G1530">
            <v>2015</v>
          </cell>
          <cell r="H1530" t="str">
            <v>Твердый переплет</v>
          </cell>
          <cell r="I1530">
            <v>2955</v>
          </cell>
          <cell r="J1530" t="str">
            <v>Психологическая литература</v>
          </cell>
          <cell r="K1530" t="str">
            <v>Общая психология</v>
          </cell>
        </row>
        <row r="1531">
          <cell r="A1531" t="str">
            <v>03-008-28</v>
          </cell>
          <cell r="B1531" t="str">
            <v>03-008</v>
          </cell>
          <cell r="C1531" t="str">
            <v>Гарднер Г.: Мышление будущего. Пять стратегий, ведущих к успеху в жизни</v>
          </cell>
          <cell r="D1531" t="str">
            <v>Гарднер Г.</v>
          </cell>
          <cell r="E1531" t="str">
            <v>Альпина Паблишер</v>
          </cell>
          <cell r="F1531" t="str">
            <v>Психология</v>
          </cell>
          <cell r="G1531">
            <v>2018</v>
          </cell>
          <cell r="H1531" t="str">
            <v>Твердый переплет</v>
          </cell>
          <cell r="I1531">
            <v>3040</v>
          </cell>
          <cell r="J1531" t="str">
            <v>Психологическая литература</v>
          </cell>
          <cell r="K1531" t="str">
            <v>Общая психология</v>
          </cell>
        </row>
        <row r="1532">
          <cell r="A1532" t="str">
            <v>03-008-29</v>
          </cell>
          <cell r="B1532" t="str">
            <v>03-008</v>
          </cell>
          <cell r="C1532" t="str">
            <v>Харт-Дэвис А.: Вся психология в 50 экспериментах. Собака Павлова</v>
          </cell>
          <cell r="D1532" t="str">
            <v>Харт-Дэвис А.</v>
          </cell>
          <cell r="E1532" t="str">
            <v>Питер-Трейд</v>
          </cell>
          <cell r="F1532" t="str">
            <v>Pop Science</v>
          </cell>
          <cell r="G1532">
            <v>2018</v>
          </cell>
          <cell r="H1532" t="str">
            <v>Мягкая обложка</v>
          </cell>
          <cell r="I1532">
            <v>5060</v>
          </cell>
          <cell r="J1532" t="str">
            <v>Психологическая литература</v>
          </cell>
          <cell r="K1532" t="str">
            <v>Общая психология</v>
          </cell>
        </row>
        <row r="1533">
          <cell r="A1533" t="str">
            <v>03-008-30</v>
          </cell>
          <cell r="B1533" t="str">
            <v>03-008</v>
          </cell>
          <cell r="C1533" t="str">
            <v>Свааб Д.: Мы-это наш мозг. От матки до Альцгеймера</v>
          </cell>
          <cell r="D1533" t="str">
            <v>Свааб Д.</v>
          </cell>
          <cell r="E1533" t="str">
            <v>Издательство Ивана Лимбаха</v>
          </cell>
          <cell r="F1533"/>
          <cell r="G1533">
            <v>2018</v>
          </cell>
          <cell r="H1533" t="str">
            <v>Твердый переплет</v>
          </cell>
          <cell r="I1533">
            <v>4535</v>
          </cell>
          <cell r="J1533" t="str">
            <v>Психологическая литература</v>
          </cell>
          <cell r="K1533" t="str">
            <v>Общая психология</v>
          </cell>
        </row>
        <row r="1534">
          <cell r="A1534" t="str">
            <v>03-008-31</v>
          </cell>
          <cell r="B1534" t="str">
            <v>03-008</v>
          </cell>
          <cell r="C1534" t="str">
            <v>Боно Э.: Красота ума</v>
          </cell>
          <cell r="D1534" t="str">
            <v>Боно Э.</v>
          </cell>
          <cell r="E1534" t="str">
            <v>Попурри</v>
          </cell>
          <cell r="F1534"/>
          <cell r="G1534">
            <v>2013</v>
          </cell>
          <cell r="H1534" t="str">
            <v>Твердый переплет</v>
          </cell>
          <cell r="I1534">
            <v>2775</v>
          </cell>
          <cell r="J1534" t="str">
            <v>Психологическая литература</v>
          </cell>
          <cell r="K1534" t="str">
            <v>Общая психология</v>
          </cell>
        </row>
        <row r="1535">
          <cell r="A1535" t="str">
            <v>03-008-32</v>
          </cell>
          <cell r="B1535" t="str">
            <v>03-008</v>
          </cell>
          <cell r="C1535" t="str">
            <v>Каллан Дж.: О-ЛЯ-ЛЯ! Французские секреты великолепной внешности</v>
          </cell>
          <cell r="D1535" t="str">
            <v>Каллан Дж.</v>
          </cell>
          <cell r="E1535" t="str">
            <v>Эксмо</v>
          </cell>
          <cell r="F1535" t="str">
            <v>Психология. М &amp; Ж</v>
          </cell>
          <cell r="G1535">
            <v>2015</v>
          </cell>
          <cell r="H1535" t="str">
            <v>Твердый переплет</v>
          </cell>
          <cell r="I1535">
            <v>2550</v>
          </cell>
          <cell r="J1535" t="str">
            <v>Психологическая литература</v>
          </cell>
          <cell r="K1535" t="str">
            <v>Общая психология</v>
          </cell>
        </row>
        <row r="1536">
          <cell r="A1536" t="str">
            <v>03-008-33</v>
          </cell>
          <cell r="B1536" t="str">
            <v>03-008</v>
          </cell>
          <cell r="C1536" t="str">
            <v>Шарот Т.: Так полон или пуст? Почему все мы - неисправимые оптимисты</v>
          </cell>
          <cell r="D1536" t="str">
            <v>Шарот Т.</v>
          </cell>
          <cell r="E1536" t="str">
            <v>Азбука</v>
          </cell>
          <cell r="F1536" t="str">
            <v>Научный интерес</v>
          </cell>
          <cell r="G1536">
            <v>2018</v>
          </cell>
          <cell r="H1536" t="str">
            <v>Твердый переплет</v>
          </cell>
          <cell r="I1536">
            <v>3050</v>
          </cell>
          <cell r="J1536" t="str">
            <v>Психологическая литература</v>
          </cell>
          <cell r="K1536" t="str">
            <v>Общая психология</v>
          </cell>
        </row>
        <row r="1537">
          <cell r="A1537" t="str">
            <v>03-008-34</v>
          </cell>
          <cell r="B1537" t="str">
            <v>03-008</v>
          </cell>
          <cell r="C1537" t="str">
            <v>Амодт С., Вонг С.: Тайны нашего мозга, или Почему умные люди делают глупости</v>
          </cell>
          <cell r="D1537" t="str">
            <v>Амодт С., Вонг С.</v>
          </cell>
          <cell r="E1537" t="str">
            <v>Бомбора</v>
          </cell>
          <cell r="F1537" t="str">
            <v>Психология. Мозговой штурм</v>
          </cell>
          <cell r="G1537">
            <v>2018</v>
          </cell>
          <cell r="H1537" t="str">
            <v>Твердый переплет</v>
          </cell>
          <cell r="I1537">
            <v>2750</v>
          </cell>
          <cell r="J1537" t="str">
            <v>Психологическая литература</v>
          </cell>
          <cell r="K1537" t="str">
            <v>Общая психология</v>
          </cell>
        </row>
        <row r="1538">
          <cell r="A1538" t="str">
            <v>03-008-35</v>
          </cell>
          <cell r="B1538" t="str">
            <v>03-008</v>
          </cell>
          <cell r="C1538" t="str">
            <v>Ломброзо Ч.: Гениальность и помешательство</v>
          </cell>
          <cell r="D1538" t="str">
            <v>Ломброзо Ч.</v>
          </cell>
          <cell r="E1538" t="str">
            <v>Азбука</v>
          </cell>
          <cell r="F1538" t="str">
            <v>Азбука - классика. Non-Fiction</v>
          </cell>
          <cell r="G1538">
            <v>2015</v>
          </cell>
          <cell r="H1538" t="str">
            <v>Мягкая обложка</v>
          </cell>
          <cell r="I1538">
            <v>840</v>
          </cell>
          <cell r="J1538" t="str">
            <v>Психологическая литература</v>
          </cell>
          <cell r="K1538" t="str">
            <v>Общая психология</v>
          </cell>
        </row>
        <row r="1539">
          <cell r="A1539" t="str">
            <v>03-008-36</v>
          </cell>
          <cell r="B1539" t="str">
            <v>03-008</v>
          </cell>
          <cell r="C1539" t="str">
            <v>Лейбин В.: Фрейд и Юнг: учения и биографии</v>
          </cell>
          <cell r="D1539" t="str">
            <v>Лейбин В.</v>
          </cell>
          <cell r="E1539" t="str">
            <v>АСТ</v>
          </cell>
          <cell r="F1539" t="str">
            <v>Звезда лекций</v>
          </cell>
          <cell r="G1539">
            <v>2019</v>
          </cell>
          <cell r="H1539" t="str">
            <v>Твердый переплет</v>
          </cell>
          <cell r="I1539">
            <v>3515</v>
          </cell>
          <cell r="J1539" t="str">
            <v>Психологическая литература</v>
          </cell>
          <cell r="K1539" t="str">
            <v>Общая психология</v>
          </cell>
        </row>
        <row r="1540">
          <cell r="A1540" t="str">
            <v>03-008-37</v>
          </cell>
          <cell r="B1540" t="str">
            <v>03-008</v>
          </cell>
          <cell r="C1540" t="str">
            <v xml:space="preserve">Альтушер Дж., Альтушер К. А.: Учитесь говорить "нет" </v>
          </cell>
          <cell r="D1540" t="str">
            <v>Джеймс Альтушер, Клаудия Азула Альтушер</v>
          </cell>
          <cell r="E1540" t="str">
            <v>Попурри</v>
          </cell>
          <cell r="F1540"/>
          <cell r="G1540">
            <v>2015</v>
          </cell>
          <cell r="H1540" t="str">
            <v>Мягкая обложка</v>
          </cell>
          <cell r="I1540">
            <v>2195</v>
          </cell>
          <cell r="J1540" t="str">
            <v>Психологическая литература</v>
          </cell>
          <cell r="K1540" t="str">
            <v>Общая психология</v>
          </cell>
        </row>
        <row r="1541">
          <cell r="A1541" t="str">
            <v>03-008-38</v>
          </cell>
          <cell r="B1541" t="str">
            <v>03-008</v>
          </cell>
          <cell r="C1541" t="str">
            <v>Крогерус М.: Книга перемен</v>
          </cell>
          <cell r="D1541" t="str">
            <v>Крогерус М.</v>
          </cell>
          <cell r="E1541" t="str">
            <v>Олимп-бизнес</v>
          </cell>
          <cell r="F1541"/>
          <cell r="G1541">
            <v>2015</v>
          </cell>
          <cell r="H1541" t="str">
            <v>Твердый переплет</v>
          </cell>
          <cell r="I1541">
            <v>2860</v>
          </cell>
          <cell r="J1541" t="str">
            <v>Психологическая литература</v>
          </cell>
          <cell r="K1541" t="str">
            <v>Общая психология</v>
          </cell>
        </row>
        <row r="1542">
          <cell r="A1542" t="str">
            <v>03-008-39</v>
          </cell>
          <cell r="B1542" t="str">
            <v>03-008</v>
          </cell>
          <cell r="C1542" t="str">
            <v>Фролов Д. И.: Психотерапия, и с чем ее едят?</v>
          </cell>
          <cell r="D1542" t="str">
            <v>Фролов Д. И.</v>
          </cell>
          <cell r="E1542" t="str">
            <v>АСТНаучпоп-Psychology</v>
          </cell>
          <cell r="F1542"/>
          <cell r="G1542">
            <v>2018</v>
          </cell>
          <cell r="H1542" t="str">
            <v>Твердый переплет</v>
          </cell>
          <cell r="I1542">
            <v>2830</v>
          </cell>
          <cell r="J1542" t="str">
            <v>Психологическая литература</v>
          </cell>
          <cell r="K1542" t="str">
            <v>Общая психология</v>
          </cell>
        </row>
        <row r="1543">
          <cell r="A1543" t="str">
            <v>03-008-40</v>
          </cell>
          <cell r="B1543" t="str">
            <v>03-008</v>
          </cell>
          <cell r="C1543" t="str">
            <v>Вуйчич Н.: Неудержимый. Невероятная сила веры в действии</v>
          </cell>
          <cell r="D1543" t="str">
            <v>Вуйчич Н.</v>
          </cell>
          <cell r="E1543" t="str">
            <v>Эксмо</v>
          </cell>
          <cell r="F1543" t="str">
            <v>Проект TRUESTORY. Книги, которые вдохновляют</v>
          </cell>
          <cell r="G1543">
            <v>2013</v>
          </cell>
          <cell r="H1543" t="str">
            <v>Твердый переплет</v>
          </cell>
          <cell r="I1543">
            <v>2190</v>
          </cell>
          <cell r="J1543" t="str">
            <v>Психологическая литература</v>
          </cell>
          <cell r="K1543" t="str">
            <v>Общая психология</v>
          </cell>
        </row>
        <row r="1544">
          <cell r="A1544" t="str">
            <v>03-008-41</v>
          </cell>
          <cell r="B1544" t="str">
            <v>03-008</v>
          </cell>
          <cell r="C1544" t="str">
            <v xml:space="preserve">Мозг на 100 %. Интеллект. Память. Креатив. Интуиция. Интенсив-тренинг по развитию суперспособностей (нов. оф.) </v>
          </cell>
          <cell r="D1544" t="str">
            <v>Кинякина О.</v>
          </cell>
          <cell r="E1544" t="str">
            <v>Эксмо</v>
          </cell>
          <cell r="F1544" t="str">
            <v>Психология. Энциклопедии про жизнь</v>
          </cell>
          <cell r="G1544">
            <v>2012</v>
          </cell>
          <cell r="H1544" t="str">
            <v>Твердый переплет</v>
          </cell>
          <cell r="I1544">
            <v>3515</v>
          </cell>
          <cell r="J1544" t="str">
            <v>Психологическая литература</v>
          </cell>
          <cell r="K1544" t="str">
            <v>Общая психология</v>
          </cell>
        </row>
        <row r="1545">
          <cell r="A1545" t="str">
            <v>03-008-42</v>
          </cell>
          <cell r="B1545" t="str">
            <v>03-008</v>
          </cell>
          <cell r="C1545" t="str">
            <v xml:space="preserve">Литвак М. Е.: Принцип сперматозоида: учеб.пособие </v>
          </cell>
          <cell r="D1545" t="str">
            <v>Литвак М. Е.</v>
          </cell>
          <cell r="E1545" t="str">
            <v>Феникс</v>
          </cell>
          <cell r="F1545" t="str">
            <v>Психологические этюды</v>
          </cell>
          <cell r="G1545">
            <v>2018</v>
          </cell>
          <cell r="H1545" t="str">
            <v>Мягкая обложка</v>
          </cell>
          <cell r="I1545">
            <v>4990</v>
          </cell>
          <cell r="J1545" t="str">
            <v>Психологическая литература</v>
          </cell>
          <cell r="K1545" t="str">
            <v>Общая психология</v>
          </cell>
        </row>
        <row r="1546">
          <cell r="A1546" t="str">
            <v>03-008-43</v>
          </cell>
          <cell r="B1546" t="str">
            <v>03-008</v>
          </cell>
          <cell r="C1546" t="str">
            <v>Карнеги Д.: Как завоевать авторитет среди людей</v>
          </cell>
          <cell r="D1546" t="str">
            <v>Карнеги Д.</v>
          </cell>
          <cell r="E1546" t="str">
            <v>Попурри</v>
          </cell>
          <cell r="F1546" t="str">
            <v>Психология</v>
          </cell>
          <cell r="G1546">
            <v>2013</v>
          </cell>
          <cell r="H1546" t="str">
            <v>Твердый переплет</v>
          </cell>
          <cell r="I1546">
            <v>3075</v>
          </cell>
          <cell r="J1546" t="str">
            <v>Психологическая литература</v>
          </cell>
          <cell r="K1546" t="str">
            <v>Общая психология</v>
          </cell>
        </row>
        <row r="1547">
          <cell r="A1547" t="str">
            <v>03-008-44</v>
          </cell>
          <cell r="B1547" t="str">
            <v>03-008</v>
          </cell>
          <cell r="C1547" t="str">
            <v>Стил К.: Как стереотипы заставляют мозг тупеть</v>
          </cell>
          <cell r="D1547" t="str">
            <v>Стил К.</v>
          </cell>
          <cell r="E1547" t="str">
            <v>АСТ</v>
          </cell>
          <cell r="F1547" t="str">
            <v>Нонфикшн Рунета</v>
          </cell>
          <cell r="G1547">
            <v>2018</v>
          </cell>
          <cell r="H1547" t="str">
            <v>Твердый переплет</v>
          </cell>
          <cell r="I1547">
            <v>2510</v>
          </cell>
          <cell r="J1547" t="str">
            <v>Психологическая литература</v>
          </cell>
          <cell r="K1547" t="str">
            <v>Общая психология</v>
          </cell>
        </row>
        <row r="1548">
          <cell r="A1548" t="str">
            <v>03-008-45</v>
          </cell>
          <cell r="B1548" t="str">
            <v>03-008</v>
          </cell>
          <cell r="C1548" t="str">
            <v>Кагге Э.: Тишина в эпоху шума: Маленькая книга для большого города</v>
          </cell>
          <cell r="D1548" t="str">
            <v>Кагге Э.</v>
          </cell>
          <cell r="E1548" t="str">
            <v>Альпина Паблишер</v>
          </cell>
          <cell r="F1548"/>
          <cell r="G1548">
            <v>2018</v>
          </cell>
          <cell r="H1548" t="str">
            <v>Твердый переплет</v>
          </cell>
          <cell r="I1548">
            <v>4900</v>
          </cell>
          <cell r="J1548" t="str">
            <v>Психологическая литература</v>
          </cell>
          <cell r="K1548" t="str">
            <v>Общая психология</v>
          </cell>
        </row>
        <row r="1549">
          <cell r="A1549" t="str">
            <v>03-008-46</v>
          </cell>
          <cell r="B1549" t="str">
            <v>03-008</v>
          </cell>
          <cell r="C1549" t="str">
            <v>Кавашима Р.: Японская система развития интеллекта и памяти. Программа ?60 дней?</v>
          </cell>
          <cell r="D1549" t="str">
            <v>Кавашима Р.</v>
          </cell>
          <cell r="E1549" t="str">
            <v>Питер-Трейд</v>
          </cell>
          <cell r="F1549"/>
          <cell r="G1549">
            <v>2013</v>
          </cell>
          <cell r="H1549" t="str">
            <v>Твердый переплет</v>
          </cell>
          <cell r="I1549">
            <v>2160</v>
          </cell>
          <cell r="J1549" t="str">
            <v>Психологическая литература</v>
          </cell>
          <cell r="K1549" t="str">
            <v>Общая психология</v>
          </cell>
        </row>
        <row r="1550">
          <cell r="A1550" t="str">
            <v>03-008-47</v>
          </cell>
          <cell r="B1550" t="str">
            <v>03-008</v>
          </cell>
          <cell r="C1550" t="str">
            <v>Козлов Н. И.: Как относиться к себе и людям</v>
          </cell>
          <cell r="D1550" t="str">
            <v>Козлов Николай</v>
          </cell>
          <cell r="E1550" t="str">
            <v>Эксмо</v>
          </cell>
          <cell r="F1550" t="str">
            <v>Психологический бестселлер</v>
          </cell>
          <cell r="G1550">
            <v>2015</v>
          </cell>
          <cell r="H1550" t="str">
            <v>Твердый переплет</v>
          </cell>
          <cell r="I1550">
            <v>3515</v>
          </cell>
          <cell r="J1550" t="str">
            <v>Психологическая литература</v>
          </cell>
          <cell r="K1550" t="str">
            <v>Общая психология</v>
          </cell>
        </row>
        <row r="1551">
          <cell r="A1551" t="str">
            <v>03-009-01</v>
          </cell>
          <cell r="B1551" t="str">
            <v>03-009</v>
          </cell>
          <cell r="C1551" t="str">
            <v>Фрейд З.: Введение в психоанализ</v>
          </cell>
          <cell r="D1551" t="str">
            <v>Фрейд З.</v>
          </cell>
          <cell r="E1551" t="str">
            <v>АСТ</v>
          </cell>
          <cell r="F1551" t="str">
            <v>Философия - Neoclassic</v>
          </cell>
          <cell r="G1551">
            <v>2018</v>
          </cell>
          <cell r="H1551" t="str">
            <v>Твердый переплет</v>
          </cell>
          <cell r="I1551">
            <v>3125</v>
          </cell>
          <cell r="J1551" t="str">
            <v>Психологическая литература</v>
          </cell>
          <cell r="K1551" t="str">
            <v>Психотерапия</v>
          </cell>
        </row>
        <row r="1552">
          <cell r="A1552" t="str">
            <v>03-009-02</v>
          </cell>
          <cell r="B1552" t="str">
            <v>03-009</v>
          </cell>
          <cell r="C1552" t="str">
            <v>Фрейд З.: Очерки по психологии сексуальности</v>
          </cell>
          <cell r="D1552" t="str">
            <v>Фрейд З.</v>
          </cell>
          <cell r="E1552" t="str">
            <v>Эксмо</v>
          </cell>
          <cell r="F1552" t="str">
            <v>Pocket book</v>
          </cell>
          <cell r="G1552">
            <v>2018</v>
          </cell>
          <cell r="H1552" t="str">
            <v>Мягкая обложка</v>
          </cell>
          <cell r="I1552">
            <v>800</v>
          </cell>
          <cell r="J1552" t="str">
            <v>Психологическая литература</v>
          </cell>
          <cell r="K1552" t="str">
            <v>Психотерапия</v>
          </cell>
        </row>
        <row r="1553">
          <cell r="A1553" t="str">
            <v>03-009-03</v>
          </cell>
          <cell r="B1553" t="str">
            <v>03-009</v>
          </cell>
          <cell r="C1553" t="str">
            <v>Фрейд З.: Тотем и табу. Психология первобытной культуры и религии</v>
          </cell>
          <cell r="D1553" t="str">
            <v>Фрейд З.</v>
          </cell>
          <cell r="E1553" t="str">
            <v>Эксмо</v>
          </cell>
          <cell r="F1553" t="str">
            <v>Зигмунд Фрейд</v>
          </cell>
          <cell r="G1553">
            <v>2018</v>
          </cell>
          <cell r="H1553" t="str">
            <v>Мягкая обложка</v>
          </cell>
          <cell r="I1553">
            <v>785</v>
          </cell>
          <cell r="J1553" t="str">
            <v>Психологическая литература</v>
          </cell>
          <cell r="K1553" t="str">
            <v>Психотерапия</v>
          </cell>
        </row>
        <row r="1554">
          <cell r="A1554" t="str">
            <v>03-009-04</v>
          </cell>
          <cell r="B1554" t="str">
            <v>03-009</v>
          </cell>
          <cell r="C1554" t="str">
            <v>Ялом И.: Проблема Спинозы</v>
          </cell>
          <cell r="D1554" t="str">
            <v>Ялом И.</v>
          </cell>
          <cell r="E1554" t="str">
            <v>Эксмо</v>
          </cell>
          <cell r="F1554" t="str">
            <v>Практическая психотерапия</v>
          </cell>
          <cell r="G1554">
            <v>2015</v>
          </cell>
          <cell r="H1554" t="str">
            <v>Мягкая обложка усиленная</v>
          </cell>
          <cell r="I1554">
            <v>1490</v>
          </cell>
          <cell r="J1554" t="str">
            <v>Психологическая литература</v>
          </cell>
          <cell r="K1554" t="str">
            <v>Психотерапия</v>
          </cell>
        </row>
        <row r="1555">
          <cell r="A1555" t="str">
            <v>03-009-05</v>
          </cell>
          <cell r="B1555" t="str">
            <v>03-009</v>
          </cell>
          <cell r="C1555" t="str">
            <v>Фрейд З.: Введение в психоанализ</v>
          </cell>
          <cell r="D1555" t="str">
            <v>Фрейд З.</v>
          </cell>
          <cell r="E1555" t="str">
            <v>АСТ</v>
          </cell>
          <cell r="F1555" t="str">
            <v>Всемирное наследие</v>
          </cell>
          <cell r="G1555">
            <v>2018</v>
          </cell>
          <cell r="H1555" t="str">
            <v>Твердый переплет</v>
          </cell>
          <cell r="I1555">
            <v>3515</v>
          </cell>
          <cell r="J1555" t="str">
            <v>Психологическая литература</v>
          </cell>
          <cell r="K1555" t="str">
            <v>Психотерапия</v>
          </cell>
        </row>
        <row r="1556">
          <cell r="A1556" t="str">
            <v>03-009-06</v>
          </cell>
          <cell r="B1556" t="str">
            <v>03-009</v>
          </cell>
          <cell r="C1556" t="str">
            <v>Фрейд З.: Введение в психоанализ</v>
          </cell>
          <cell r="D1556" t="str">
            <v>Фрейд З.</v>
          </cell>
          <cell r="E1556" t="str">
            <v>АСТ</v>
          </cell>
          <cell r="F1556" t="str">
            <v>Классика научной мысли</v>
          </cell>
          <cell r="G1556">
            <v>2018</v>
          </cell>
          <cell r="H1556" t="str">
            <v>Твердый переплет</v>
          </cell>
          <cell r="I1556">
            <v>2510</v>
          </cell>
          <cell r="J1556" t="str">
            <v>Психологическая литература</v>
          </cell>
          <cell r="K1556" t="str">
            <v>Психотерапия</v>
          </cell>
        </row>
        <row r="1557">
          <cell r="A1557" t="str">
            <v>03-009-07</v>
          </cell>
          <cell r="B1557" t="str">
            <v>03-009</v>
          </cell>
          <cell r="C1557" t="str">
            <v>Томли С.: Что бы сказал Фрейд? Как великие психотерапевты решили бы ваши проблемы</v>
          </cell>
          <cell r="D1557" t="str">
            <v>Томли С.</v>
          </cell>
          <cell r="E1557" t="str">
            <v>Альпина Паблишер</v>
          </cell>
          <cell r="F1557"/>
          <cell r="G1557">
            <v>2018</v>
          </cell>
          <cell r="H1557" t="str">
            <v>Твердый переплет</v>
          </cell>
          <cell r="I1557">
            <v>4095</v>
          </cell>
          <cell r="J1557" t="str">
            <v>Психологическая литература</v>
          </cell>
          <cell r="K1557" t="str">
            <v>Психотерапия</v>
          </cell>
        </row>
        <row r="1558">
          <cell r="A1558" t="str">
            <v>04-001-01</v>
          </cell>
          <cell r="B1558" t="str">
            <v>04-001</v>
          </cell>
          <cell r="C1558" t="str">
            <v>Каплунов Д.: Бизнес-копирайтинг</v>
          </cell>
          <cell r="D1558" t="str">
            <v>Каплунов Д.</v>
          </cell>
          <cell r="E1558" t="str">
            <v>МИиФ</v>
          </cell>
          <cell r="F1558" t="str">
            <v>Маркетинг</v>
          </cell>
          <cell r="G1558">
            <v>2018</v>
          </cell>
          <cell r="H1558" t="str">
            <v>Твердая обложка</v>
          </cell>
          <cell r="I1558">
            <v>4470</v>
          </cell>
          <cell r="J1558" t="str">
            <v>Бизнес лит-ра</v>
          </cell>
          <cell r="K1558" t="str">
            <v>Маркетинг</v>
          </cell>
        </row>
        <row r="1559">
          <cell r="A1559" t="str">
            <v>04-001-02</v>
          </cell>
          <cell r="B1559" t="str">
            <v>04-001</v>
          </cell>
          <cell r="C1559" t="str">
            <v>Котлер Ф.: Маркетинг от А до Я. 80 концепций, которые должен знать каждый менеджер</v>
          </cell>
          <cell r="D1559" t="str">
            <v>Котлер Ф.</v>
          </cell>
          <cell r="E1559" t="str">
            <v>Альпина Паблишер</v>
          </cell>
          <cell r="F1559" t="str">
            <v>Маркетинг</v>
          </cell>
          <cell r="G1559">
            <v>2018</v>
          </cell>
          <cell r="H1559" t="str">
            <v>Твердая обложка</v>
          </cell>
          <cell r="I1559">
            <v>3510</v>
          </cell>
          <cell r="J1559" t="str">
            <v>Бизнес лит-ра</v>
          </cell>
          <cell r="K1559" t="str">
            <v>Маркетинг</v>
          </cell>
        </row>
        <row r="1560">
          <cell r="A1560" t="str">
            <v>04-001-03</v>
          </cell>
          <cell r="B1560" t="str">
            <v>04-001</v>
          </cell>
          <cell r="C1560" t="str">
            <v>Бэр Д.: Get feedback. Как негативные отзывы сделают ваш продукт лидером рынка</v>
          </cell>
          <cell r="D1560" t="str">
            <v>Бэр Д.</v>
          </cell>
          <cell r="E1560" t="str">
            <v>Бомбора</v>
          </cell>
          <cell r="F1560" t="str">
            <v>Бизнес. Лучший мировой опыт</v>
          </cell>
          <cell r="G1560">
            <v>2018</v>
          </cell>
          <cell r="H1560" t="str">
            <v>Твердая обложка</v>
          </cell>
          <cell r="I1560">
            <v>3465</v>
          </cell>
          <cell r="J1560" t="str">
            <v>Бизнес лит-ра</v>
          </cell>
          <cell r="K1560" t="str">
            <v>Маркетинг</v>
          </cell>
        </row>
        <row r="1561">
          <cell r="A1561" t="str">
            <v>04-001-04</v>
          </cell>
          <cell r="B1561" t="str">
            <v>04-001</v>
          </cell>
          <cell r="C1561" t="str">
            <v xml:space="preserve">Солодар М. А.: Воронка продаж в интернете. Инструмент автоматизации продаж и повышения среднего чека в бизнесе </v>
          </cell>
          <cell r="D1561" t="str">
            <v>Солодар М. А.</v>
          </cell>
          <cell r="E1561" t="str">
            <v>Эксмо</v>
          </cell>
          <cell r="F1561" t="str">
            <v>Бизнес Молодость. Книги для начинающих предпринимателей</v>
          </cell>
          <cell r="G1561">
            <v>2018</v>
          </cell>
          <cell r="H1561" t="str">
            <v>Твердая обложка</v>
          </cell>
          <cell r="I1561">
            <v>3780</v>
          </cell>
          <cell r="J1561" t="str">
            <v>Бизнес лит-ра</v>
          </cell>
          <cell r="K1561" t="str">
            <v>Маркетинг</v>
          </cell>
        </row>
        <row r="1562">
          <cell r="A1562" t="str">
            <v>04-001-05</v>
          </cell>
          <cell r="B1562" t="str">
            <v>04-001</v>
          </cell>
          <cell r="C1562" t="str">
            <v>Гребенюк М.: Отдел продаж по захвату рынка</v>
          </cell>
          <cell r="D1562" t="str">
            <v>Гребенюк М.</v>
          </cell>
          <cell r="E1562" t="str">
            <v>Эксмо</v>
          </cell>
          <cell r="F1562" t="str">
            <v>Бизнес. Как это работает в России</v>
          </cell>
          <cell r="G1562">
            <v>2018</v>
          </cell>
          <cell r="H1562" t="str">
            <v>Твердая обложка</v>
          </cell>
          <cell r="I1562">
            <v>3990</v>
          </cell>
          <cell r="J1562" t="str">
            <v>Бизнес лит-ра</v>
          </cell>
          <cell r="K1562" t="str">
            <v>Маркетинг</v>
          </cell>
        </row>
        <row r="1563">
          <cell r="A1563" t="str">
            <v>04-001-06</v>
          </cell>
          <cell r="B1563" t="str">
            <v>04-001</v>
          </cell>
          <cell r="C1563" t="str">
            <v xml:space="preserve">Ренвуазе П., Морен К.: Тренинг по нейромаркетингу. Где находится кнопка "Купить" в сознании покупате </v>
          </cell>
          <cell r="D1563" t="str">
            <v>Морен К., Ренвуазе П.</v>
          </cell>
          <cell r="E1563" t="str">
            <v>Эксмо</v>
          </cell>
          <cell r="F1563" t="str">
            <v>Top Business Awards</v>
          </cell>
          <cell r="G1563">
            <v>2015</v>
          </cell>
          <cell r="H1563" t="str">
            <v>Твердая обложка</v>
          </cell>
          <cell r="I1563">
            <v>3300</v>
          </cell>
          <cell r="J1563" t="str">
            <v>Бизнес лит-ра</v>
          </cell>
          <cell r="K1563" t="str">
            <v>Маркетинг</v>
          </cell>
        </row>
        <row r="1564">
          <cell r="A1564" t="str">
            <v>04-001-07</v>
          </cell>
          <cell r="B1564" t="str">
            <v>04-001</v>
          </cell>
          <cell r="C1564" t="str">
            <v>Траут Д.: Маркетинговые войны. Новое издание</v>
          </cell>
          <cell r="D1564" t="str">
            <v>Траут Д.</v>
          </cell>
          <cell r="E1564" t="str">
            <v>Питер-Трейд</v>
          </cell>
          <cell r="F1564" t="str">
            <v>Деловой бестселлер</v>
          </cell>
          <cell r="G1564">
            <v>2019</v>
          </cell>
          <cell r="H1564" t="str">
            <v>Твердая обложка</v>
          </cell>
          <cell r="I1564">
            <v>7250</v>
          </cell>
          <cell r="J1564" t="str">
            <v>Бизнес лит-ра</v>
          </cell>
          <cell r="K1564" t="str">
            <v>Маркетинг</v>
          </cell>
        </row>
        <row r="1565">
          <cell r="A1565" t="str">
            <v>04-001-08</v>
          </cell>
          <cell r="B1565" t="str">
            <v>04-001</v>
          </cell>
          <cell r="C1565" t="str">
            <v>Фил Барден:Взлом маркетинга. Наука о том, почему мы покупаем</v>
          </cell>
          <cell r="D1565" t="str">
            <v>Барден Ф.</v>
          </cell>
          <cell r="E1565" t="str">
            <v>МИиФ</v>
          </cell>
          <cell r="F1565" t="str">
            <v>МИФ. Креатив</v>
          </cell>
          <cell r="G1565">
            <v>2017</v>
          </cell>
          <cell r="H1565" t="str">
            <v>Твердая обложка</v>
          </cell>
          <cell r="I1565">
            <v>7175</v>
          </cell>
          <cell r="J1565" t="str">
            <v>Бизнес лит-ра</v>
          </cell>
          <cell r="K1565" t="str">
            <v>Маркетинг</v>
          </cell>
        </row>
        <row r="1566">
          <cell r="A1566" t="str">
            <v>04-001-09</v>
          </cell>
          <cell r="B1566" t="str">
            <v>04-001</v>
          </cell>
          <cell r="C1566" t="str">
            <v>Богданова М.: Школа контента: Создавайте тексты, которые продают</v>
          </cell>
          <cell r="D1566" t="str">
            <v>Богданова М.</v>
          </cell>
          <cell r="E1566" t="str">
            <v>Альпина Паблишер</v>
          </cell>
          <cell r="F1566" t="str">
            <v>Без серии</v>
          </cell>
          <cell r="G1566">
            <v>2019</v>
          </cell>
          <cell r="H1566" t="str">
            <v>Твердая обложка</v>
          </cell>
          <cell r="I1566">
            <v>4215</v>
          </cell>
          <cell r="J1566" t="str">
            <v>Бизнес лит-ра</v>
          </cell>
          <cell r="K1566" t="str">
            <v>Маркетинг</v>
          </cell>
        </row>
        <row r="1567">
          <cell r="A1567" t="str">
            <v>04-001-10</v>
          </cell>
          <cell r="B1567" t="str">
            <v>04-001</v>
          </cell>
          <cell r="C1567" t="str">
            <v>Александров В.: Стратегия email-маркетинга. Эффективные рассылки для вашего бизнеса</v>
          </cell>
          <cell r="D1567" t="str">
            <v>Александров В.</v>
          </cell>
          <cell r="E1567" t="str">
            <v>МИиФ</v>
          </cell>
          <cell r="F1567" t="str">
            <v>Без серии</v>
          </cell>
          <cell r="G1567">
            <v>2018</v>
          </cell>
          <cell r="H1567" t="str">
            <v>Твердая обложка</v>
          </cell>
          <cell r="I1567">
            <v>4460</v>
          </cell>
          <cell r="J1567" t="str">
            <v>Бизнес лит-ра</v>
          </cell>
          <cell r="K1567" t="str">
            <v>Маркетинг</v>
          </cell>
        </row>
        <row r="1568">
          <cell r="A1568" t="str">
            <v>04-001-11</v>
          </cell>
          <cell r="B1568" t="str">
            <v>04-001</v>
          </cell>
          <cell r="C1568" t="str">
            <v>Бринкер С.: Agile-маркетинг. Хакерские практики для эффективного бизнеса</v>
          </cell>
          <cell r="D1568" t="str">
            <v>Бринкер С.</v>
          </cell>
          <cell r="E1568" t="str">
            <v>МИиФ</v>
          </cell>
          <cell r="F1568" t="str">
            <v>МИФ. Креатив</v>
          </cell>
          <cell r="G1568">
            <v>2019</v>
          </cell>
          <cell r="H1568" t="str">
            <v>Твердая обложка</v>
          </cell>
          <cell r="I1568">
            <v>6250</v>
          </cell>
          <cell r="J1568" t="str">
            <v>Бизнес лит-ра</v>
          </cell>
          <cell r="K1568" t="str">
            <v>Маркетинг</v>
          </cell>
        </row>
        <row r="1569">
          <cell r="A1569" t="str">
            <v>04-001-12</v>
          </cell>
          <cell r="B1569" t="str">
            <v>04-001</v>
          </cell>
          <cell r="C1569" t="str">
            <v>Альварес С.: Как создать продукт, который купят: Метод Lean Customer Development</v>
          </cell>
          <cell r="D1569" t="str">
            <v>Альварес С.</v>
          </cell>
          <cell r="E1569" t="str">
            <v>Альпина Паблишер</v>
          </cell>
          <cell r="F1569" t="str">
            <v>Без серии</v>
          </cell>
          <cell r="G1569">
            <v>2018</v>
          </cell>
          <cell r="H1569" t="str">
            <v>Твердая обложка</v>
          </cell>
          <cell r="I1569">
            <v>4570</v>
          </cell>
          <cell r="J1569" t="str">
            <v>Бизнес лит-ра</v>
          </cell>
          <cell r="K1569" t="str">
            <v>Маркетинг</v>
          </cell>
        </row>
        <row r="1570">
          <cell r="A1570" t="str">
            <v>04-001-13</v>
          </cell>
          <cell r="B1570" t="str">
            <v>04-001</v>
          </cell>
          <cell r="C1570" t="str">
            <v xml:space="preserve">Клэй А., Филипс К.: Зарабатывать на хайпе. Чему нас могут научить пираты, хакеры, дилеры и все, о ком не говорят в приличном обществе </v>
          </cell>
          <cell r="D1570" t="str">
            <v>Клэй А., Филипс К.</v>
          </cell>
          <cell r="E1570" t="str">
            <v>Бомбора</v>
          </cell>
          <cell r="F1570" t="str">
            <v>Top Economics Awards</v>
          </cell>
          <cell r="G1570">
            <v>2018</v>
          </cell>
          <cell r="H1570" t="str">
            <v>Твердая обложка</v>
          </cell>
          <cell r="I1570">
            <v>3560</v>
          </cell>
          <cell r="J1570" t="str">
            <v>Бизнес лит-ра</v>
          </cell>
          <cell r="K1570" t="str">
            <v>Маркетинг</v>
          </cell>
        </row>
        <row r="1571">
          <cell r="A1571" t="str">
            <v>04-001-14</v>
          </cell>
          <cell r="B1571" t="str">
            <v>04-001</v>
          </cell>
          <cell r="C1571" t="str">
            <v>Беквит Г.: Продавая незримое: Руководство по современному маркетингу услуг</v>
          </cell>
          <cell r="D1571" t="str">
            <v>Беквит Г.</v>
          </cell>
          <cell r="E1571" t="str">
            <v>Альпина Паблишер</v>
          </cell>
          <cell r="F1571" t="str">
            <v>Маркетинг</v>
          </cell>
          <cell r="G1571">
            <v>2018</v>
          </cell>
          <cell r="H1571" t="str">
            <v>Твердая обложка</v>
          </cell>
          <cell r="I1571">
            <v>3075</v>
          </cell>
          <cell r="J1571" t="str">
            <v>Бизнес лит-ра</v>
          </cell>
          <cell r="K1571" t="str">
            <v>Маркетинг</v>
          </cell>
        </row>
        <row r="1572">
          <cell r="A1572" t="str">
            <v>04-001-15</v>
          </cell>
          <cell r="B1572" t="str">
            <v>04-001</v>
          </cell>
          <cell r="C1572" t="str">
            <v>Филиппов С.: Salesдетонатор: Как добиться взрывного роста продаж</v>
          </cell>
          <cell r="D1572" t="str">
            <v>Филиппов С.</v>
          </cell>
          <cell r="E1572" t="str">
            <v>Альпина Паблишер</v>
          </cell>
          <cell r="F1572" t="str">
            <v>Без серии</v>
          </cell>
          <cell r="G1572">
            <v>2019</v>
          </cell>
          <cell r="H1572" t="str">
            <v>Мягкая обложка</v>
          </cell>
          <cell r="I1572">
            <v>3740</v>
          </cell>
          <cell r="J1572" t="str">
            <v>Бизнес лит-ра</v>
          </cell>
          <cell r="K1572" t="str">
            <v>Маркетинг</v>
          </cell>
        </row>
        <row r="1573">
          <cell r="A1573" t="str">
            <v>04-001-16</v>
          </cell>
          <cell r="B1573" t="str">
            <v>04-001</v>
          </cell>
          <cell r="C1573" t="str">
            <v>Котлер Ф.: Основы маркетинга. Краткий курс</v>
          </cell>
          <cell r="D1573" t="str">
            <v>Котлер Ф.</v>
          </cell>
          <cell r="E1573" t="str">
            <v>Вильямс Издательский дом</v>
          </cell>
          <cell r="F1573" t="str">
            <v>Без серии</v>
          </cell>
          <cell r="G1573">
            <v>2019</v>
          </cell>
          <cell r="H1573" t="str">
            <v>Твердая обложка</v>
          </cell>
          <cell r="I1573">
            <v>11400</v>
          </cell>
          <cell r="J1573" t="str">
            <v>Бизнес лит-ра</v>
          </cell>
          <cell r="K1573" t="str">
            <v>Маркетинг</v>
          </cell>
        </row>
        <row r="1574">
          <cell r="A1574" t="str">
            <v>04-001-17</v>
          </cell>
          <cell r="B1574" t="str">
            <v>04-001</v>
          </cell>
          <cell r="C1574" t="str">
            <v>Годин С.: Фиолетовая корова</v>
          </cell>
          <cell r="D1574" t="str">
            <v>Годин С.</v>
          </cell>
          <cell r="E1574" t="str">
            <v>МИиФ</v>
          </cell>
          <cell r="F1574" t="str">
            <v>Без серии</v>
          </cell>
          <cell r="G1574">
            <v>2018</v>
          </cell>
          <cell r="H1574" t="str">
            <v>Твердая обложка</v>
          </cell>
          <cell r="I1574">
            <v>4395</v>
          </cell>
          <cell r="J1574" t="str">
            <v>Бизнес лит-ра</v>
          </cell>
          <cell r="K1574" t="str">
            <v>Маркетинг</v>
          </cell>
        </row>
        <row r="1575">
          <cell r="A1575" t="str">
            <v>04-001-18</v>
          </cell>
          <cell r="B1575" t="str">
            <v>04-001</v>
          </cell>
          <cell r="C1575" t="str">
            <v>Юсуп Карада : Прибыльный маркетинг</v>
          </cell>
          <cell r="D1575" t="str">
            <v>Карада Юсуп</v>
          </cell>
          <cell r="E1575" t="str">
            <v>Типография L-Pride</v>
          </cell>
          <cell r="F1575" t="str">
            <v>Без серии</v>
          </cell>
          <cell r="G1575">
            <v>2018</v>
          </cell>
          <cell r="H1575" t="str">
            <v>Твердая обложка</v>
          </cell>
          <cell r="I1575">
            <v>3150</v>
          </cell>
          <cell r="J1575" t="str">
            <v>Бизнес лит-ра</v>
          </cell>
          <cell r="K1575" t="str">
            <v>Маркетинг</v>
          </cell>
        </row>
        <row r="1576">
          <cell r="A1576" t="str">
            <v>04-001-19</v>
          </cell>
          <cell r="B1576" t="str">
            <v>04-001</v>
          </cell>
          <cell r="C1576" t="str">
            <v>Шиффман С.: Золотые правила продаж: 75 техник успешных холодных звонков, убедительных презентац</v>
          </cell>
          <cell r="D1576" t="str">
            <v>Шиффман С.</v>
          </cell>
          <cell r="E1576" t="str">
            <v>Альпина Паблишер</v>
          </cell>
          <cell r="F1576" t="str">
            <v>Маркетинг</v>
          </cell>
          <cell r="G1576">
            <v>2019</v>
          </cell>
          <cell r="H1576" t="str">
            <v>Твердая обложка</v>
          </cell>
          <cell r="I1576">
            <v>4092</v>
          </cell>
          <cell r="J1576" t="str">
            <v>Бизнес лит-ра</v>
          </cell>
          <cell r="K1576" t="str">
            <v>Маркетинг</v>
          </cell>
        </row>
        <row r="1577">
          <cell r="A1577" t="str">
            <v>04-001-20</v>
          </cell>
          <cell r="B1577" t="str">
            <v>04-001</v>
          </cell>
          <cell r="C1577" t="str">
            <v>Кеннеди Д., Уэлш-Филлипс К.: Жесткий SMM: Выжать из соцсетей максимум</v>
          </cell>
          <cell r="D1577" t="str">
            <v>Кеннеди Д., Уэлш-Филлипс К.</v>
          </cell>
          <cell r="E1577" t="str">
            <v>Альпина Паблишер</v>
          </cell>
          <cell r="F1577" t="str">
            <v>Маркетинг</v>
          </cell>
          <cell r="G1577">
            <v>2017</v>
          </cell>
          <cell r="H1577" t="str">
            <v>Мягкая обложка</v>
          </cell>
          <cell r="I1577">
            <v>4440</v>
          </cell>
          <cell r="J1577" t="str">
            <v>Бизнес лит-ра</v>
          </cell>
          <cell r="K1577" t="str">
            <v>Маркетинг</v>
          </cell>
        </row>
        <row r="1578">
          <cell r="A1578" t="str">
            <v>04-001-21</v>
          </cell>
          <cell r="B1578" t="str">
            <v>04-001</v>
          </cell>
          <cell r="C1578" t="str">
            <v>Кортни-Смит Н.: Блог на миллион долларов</v>
          </cell>
          <cell r="D1578" t="str">
            <v>Кортни-Смит Н.</v>
          </cell>
          <cell r="E1578" t="str">
            <v>Альпина Паблишер</v>
          </cell>
          <cell r="F1578" t="str">
            <v>Бизнес</v>
          </cell>
          <cell r="G1578">
            <v>2018</v>
          </cell>
          <cell r="H1578" t="str">
            <v>Мягкая обложка</v>
          </cell>
          <cell r="I1578">
            <v>3845</v>
          </cell>
          <cell r="J1578" t="str">
            <v>Бизнес лит-ра</v>
          </cell>
          <cell r="K1578" t="str">
            <v>Маркетинг</v>
          </cell>
        </row>
        <row r="1579">
          <cell r="A1579" t="str">
            <v>04-001-22</v>
          </cell>
          <cell r="B1579" t="str">
            <v>04-001</v>
          </cell>
          <cell r="C1579" t="str">
            <v>Котлер Ф.: Десять смертных грехов маркетинга</v>
          </cell>
          <cell r="D1579" t="str">
            <v>Котлер Ф.</v>
          </cell>
          <cell r="E1579" t="str">
            <v>Альпина Паблишер</v>
          </cell>
          <cell r="F1579" t="str">
            <v>Без серии</v>
          </cell>
          <cell r="G1579">
            <v>2018</v>
          </cell>
          <cell r="H1579" t="str">
            <v>Твердая обложка</v>
          </cell>
          <cell r="I1579">
            <v>3155</v>
          </cell>
          <cell r="J1579" t="str">
            <v>Бизнес лит-ра</v>
          </cell>
          <cell r="K1579" t="str">
            <v>Маркетинг</v>
          </cell>
        </row>
        <row r="1580">
          <cell r="A1580" t="str">
            <v>04-001-23</v>
          </cell>
          <cell r="B1580" t="str">
            <v>04-001</v>
          </cell>
          <cell r="C1580" t="str">
            <v>Лазаускас Д.: Сторителлинг в бизнесе. Как разговаривать с людьми, чтобы вас слушали, вам верили, с</v>
          </cell>
          <cell r="D1580" t="str">
            <v>Лазаускас Д.</v>
          </cell>
          <cell r="E1580" t="str">
            <v>Попурри</v>
          </cell>
          <cell r="F1580" t="str">
            <v>Без серии</v>
          </cell>
          <cell r="G1580">
            <v>2019</v>
          </cell>
          <cell r="H1580" t="str">
            <v>Мягкая обложка</v>
          </cell>
          <cell r="I1580">
            <v>2950</v>
          </cell>
          <cell r="J1580" t="str">
            <v>Бизнес лит-ра</v>
          </cell>
          <cell r="K1580" t="str">
            <v>Маркетинг</v>
          </cell>
        </row>
        <row r="1581">
          <cell r="A1581" t="str">
            <v>04-001-24</v>
          </cell>
          <cell r="B1581" t="str">
            <v>04-001</v>
          </cell>
          <cell r="C1581" t="str">
            <v>Хейнеке С.: Как добиться встречи с кем угодно. Скрытая сила контактного маркетинга</v>
          </cell>
          <cell r="D1581" t="str">
            <v>Хейнеке С.</v>
          </cell>
          <cell r="E1581" t="str">
            <v>Рипол</v>
          </cell>
          <cell r="F1581" t="str">
            <v>Без серии</v>
          </cell>
          <cell r="G1581">
            <v>2019</v>
          </cell>
          <cell r="H1581" t="str">
            <v>Твердая обложка</v>
          </cell>
          <cell r="I1581">
            <v>17950</v>
          </cell>
          <cell r="J1581" t="str">
            <v>Бизнес лит-ра</v>
          </cell>
          <cell r="K1581" t="str">
            <v>Маркетинг</v>
          </cell>
        </row>
        <row r="1582">
          <cell r="A1582" t="str">
            <v>04-001-25</v>
          </cell>
          <cell r="B1582" t="str">
            <v>04-001</v>
          </cell>
          <cell r="C1582" t="str">
            <v>Манн И.: Маркетинг на 100%: ремикс</v>
          </cell>
          <cell r="D1582" t="str">
            <v>Манн И.</v>
          </cell>
          <cell r="E1582" t="str">
            <v>МИиФ</v>
          </cell>
          <cell r="F1582" t="str">
            <v>Без серии</v>
          </cell>
          <cell r="G1582">
            <v>2019</v>
          </cell>
          <cell r="H1582" t="str">
            <v>Твердая обложка</v>
          </cell>
          <cell r="I1582">
            <v>5100</v>
          </cell>
          <cell r="J1582" t="str">
            <v>Бизнес лит-ра</v>
          </cell>
          <cell r="K1582" t="str">
            <v>Маркетинг</v>
          </cell>
        </row>
        <row r="1583">
          <cell r="A1583" t="str">
            <v>04-001-26</v>
          </cell>
          <cell r="B1583" t="str">
            <v>04-001</v>
          </cell>
          <cell r="C1583" t="str">
            <v>Беквит Г.: Четыре ключа к маркетингу услуг</v>
          </cell>
          <cell r="D1583" t="str">
            <v>Беквит Г.</v>
          </cell>
          <cell r="E1583" t="str">
            <v>Альпина Паблишер</v>
          </cell>
          <cell r="F1583" t="str">
            <v>Маркетинг</v>
          </cell>
          <cell r="G1583">
            <v>2019</v>
          </cell>
          <cell r="H1583" t="str">
            <v>Твердая обложка</v>
          </cell>
          <cell r="I1583">
            <v>3195</v>
          </cell>
          <cell r="J1583" t="str">
            <v>Бизнес лит-ра</v>
          </cell>
          <cell r="K1583" t="str">
            <v>Маркетинг</v>
          </cell>
        </row>
        <row r="1584">
          <cell r="A1584" t="str">
            <v>04-001-27</v>
          </cell>
          <cell r="B1584" t="str">
            <v>04-001</v>
          </cell>
          <cell r="C1584" t="str">
            <v>Хёрф С.: Как создать продукт, который полюбят. Опыт успешных менеджеров и дизайнеров</v>
          </cell>
          <cell r="D1584" t="str">
            <v>Хёрф С.</v>
          </cell>
          <cell r="E1584" t="str">
            <v>МИиФ</v>
          </cell>
          <cell r="F1584" t="str">
            <v>Без серии</v>
          </cell>
          <cell r="G1584">
            <v>2019</v>
          </cell>
          <cell r="H1584" t="str">
            <v>Мягкая обложка</v>
          </cell>
          <cell r="I1584">
            <v>7650</v>
          </cell>
          <cell r="J1584" t="str">
            <v>Бизнес лит-ра</v>
          </cell>
          <cell r="K1584" t="str">
            <v>Маркетинг</v>
          </cell>
        </row>
        <row r="1585">
          <cell r="A1585" t="str">
            <v>04-001-28</v>
          </cell>
          <cell r="B1585" t="str">
            <v>04-001</v>
          </cell>
          <cell r="C1585" t="str">
            <v>Бест Р.: Маркетинг от потребителя</v>
          </cell>
          <cell r="D1585" t="str">
            <v>Бест Р.</v>
          </cell>
          <cell r="E1585" t="str">
            <v>МИиФ</v>
          </cell>
          <cell r="F1585" t="str">
            <v>Без серии</v>
          </cell>
          <cell r="G1585">
            <v>2017</v>
          </cell>
          <cell r="H1585" t="str">
            <v>Твердая обложка</v>
          </cell>
          <cell r="I1585">
            <v>13160</v>
          </cell>
          <cell r="J1585" t="str">
            <v>Бизнес лит-ра</v>
          </cell>
          <cell r="K1585" t="str">
            <v>Маркетинг</v>
          </cell>
        </row>
        <row r="1586">
          <cell r="A1586" t="str">
            <v>04-001-29</v>
          </cell>
          <cell r="B1586" t="str">
            <v>04-001</v>
          </cell>
          <cell r="C1586" t="str">
            <v xml:space="preserve">Манн И. Б., Турусин Д.: Продает каждый!..сотрудник и не только.. </v>
          </cell>
          <cell r="D1586" t="str">
            <v>Манн И. Б., Турусин Д.</v>
          </cell>
          <cell r="E1586" t="str">
            <v>Рипол</v>
          </cell>
          <cell r="F1586" t="str">
            <v>Без серии</v>
          </cell>
          <cell r="G1586">
            <v>2019</v>
          </cell>
          <cell r="H1586" t="str">
            <v>Твердая обложка</v>
          </cell>
          <cell r="I1586">
            <v>6155</v>
          </cell>
          <cell r="J1586" t="str">
            <v>Бизнес лит-ра</v>
          </cell>
          <cell r="K1586" t="str">
            <v>Маркетинг</v>
          </cell>
        </row>
        <row r="1587">
          <cell r="A1587" t="str">
            <v>04-001-30</v>
          </cell>
          <cell r="B1587" t="str">
            <v>04-001</v>
          </cell>
          <cell r="C1587" t="str">
            <v>Смит К.: Конверсия: Как превратить лиды в продажи</v>
          </cell>
          <cell r="D1587" t="str">
            <v>Смит К.</v>
          </cell>
          <cell r="E1587" t="str">
            <v>Альпина Паблишер</v>
          </cell>
          <cell r="F1587" t="str">
            <v>Без серии</v>
          </cell>
          <cell r="G1587">
            <v>2018</v>
          </cell>
          <cell r="H1587" t="str">
            <v>Твердая обложка</v>
          </cell>
          <cell r="I1587">
            <v>4180</v>
          </cell>
          <cell r="J1587" t="str">
            <v>Бизнес лит-ра</v>
          </cell>
          <cell r="K1587" t="str">
            <v>Маркетинг</v>
          </cell>
        </row>
        <row r="1588">
          <cell r="A1588" t="str">
            <v>04-001-31</v>
          </cell>
          <cell r="B1588" t="str">
            <v>04-001</v>
          </cell>
          <cell r="C1588" t="str">
            <v>Траут Д.: Маркетинговые войны. Новое издание</v>
          </cell>
          <cell r="D1588" t="str">
            <v>Траут Д.</v>
          </cell>
          <cell r="E1588" t="str">
            <v>Питер-Трейд</v>
          </cell>
          <cell r="F1588" t="str">
            <v>Деловой бестселлер</v>
          </cell>
          <cell r="G1588">
            <v>2017</v>
          </cell>
          <cell r="H1588" t="str">
            <v>Твердая обложка</v>
          </cell>
          <cell r="I1588">
            <v>6155</v>
          </cell>
          <cell r="J1588" t="str">
            <v>Бизнес лит-ра</v>
          </cell>
          <cell r="K1588" t="str">
            <v>Маркетинг</v>
          </cell>
        </row>
        <row r="1589">
          <cell r="A1589" t="str">
            <v>04-001-32</v>
          </cell>
          <cell r="B1589" t="str">
            <v>04-001</v>
          </cell>
          <cell r="C1589" t="str">
            <v>Кеннеди Д., Кевэл Дж., Уолден Ф.: Жесткий бренд-билдинг: Выжмите из клиента дополнительную</v>
          </cell>
          <cell r="D1589" t="str">
            <v xml:space="preserve">Кевэл Дж., Кеннеди Д., Уолден Ф. </v>
          </cell>
          <cell r="E1589" t="str">
            <v>Альпина Паблишер</v>
          </cell>
          <cell r="F1589" t="str">
            <v>Без серии</v>
          </cell>
          <cell r="G1589">
            <v>2018</v>
          </cell>
          <cell r="H1589" t="str">
            <v>Твердая обложка</v>
          </cell>
          <cell r="I1589">
            <v>4500</v>
          </cell>
          <cell r="J1589" t="str">
            <v>Бизнес лит-ра</v>
          </cell>
          <cell r="K1589" t="str">
            <v>Маркетинг</v>
          </cell>
        </row>
        <row r="1590">
          <cell r="A1590" t="str">
            <v>04-001-33</v>
          </cell>
          <cell r="B1590" t="str">
            <v>04-001</v>
          </cell>
          <cell r="C1590" t="str">
            <v>Коллектив авторов (HBR) : Эффективные коммуникации</v>
          </cell>
          <cell r="D1590"/>
          <cell r="E1590" t="str">
            <v>Альпина Паблишер</v>
          </cell>
          <cell r="F1590" t="str">
            <v>Harvard Business Review. 10 лучших статей</v>
          </cell>
          <cell r="G1590">
            <v>2017</v>
          </cell>
          <cell r="H1590" t="str">
            <v>Твердая обложка</v>
          </cell>
          <cell r="I1590">
            <v>4180</v>
          </cell>
          <cell r="J1590" t="str">
            <v>Бизнес лит-ра</v>
          </cell>
          <cell r="K1590" t="str">
            <v>Маркетинг</v>
          </cell>
        </row>
        <row r="1591">
          <cell r="A1591" t="str">
            <v>04-001-34</v>
          </cell>
          <cell r="B1591" t="str">
            <v>04-001</v>
          </cell>
          <cell r="C1591" t="str">
            <v>Хермэн Д. : Аргумент в пользу креативности</v>
          </cell>
          <cell r="D1591" t="str">
            <v>Хермэн Д.</v>
          </cell>
          <cell r="E1591" t="str">
            <v>Meloman Publishing</v>
          </cell>
          <cell r="F1591" t="str">
            <v>Спецзаказ</v>
          </cell>
          <cell r="G1591">
            <v>2019</v>
          </cell>
          <cell r="H1591" t="str">
            <v>Мягкая обложка усиленная</v>
          </cell>
          <cell r="I1591">
            <v>2990</v>
          </cell>
          <cell r="J1591" t="str">
            <v>Бизнес лит-ра</v>
          </cell>
          <cell r="K1591" t="str">
            <v>Маркетинг</v>
          </cell>
        </row>
        <row r="1592">
          <cell r="A1592" t="str">
            <v>04-001-35</v>
          </cell>
          <cell r="B1592" t="str">
            <v>04-001</v>
          </cell>
          <cell r="C1592" t="str">
            <v>Моуат Дж.: Видеомаркетинг: Стратегия, контент, производство</v>
          </cell>
          <cell r="D1592" t="str">
            <v>Моуат Дж.</v>
          </cell>
          <cell r="E1592" t="str">
            <v>Альпина Паблишер</v>
          </cell>
          <cell r="F1592" t="str">
            <v>Без серии</v>
          </cell>
          <cell r="G1592">
            <v>2019</v>
          </cell>
          <cell r="H1592" t="str">
            <v>Мягкая обложка</v>
          </cell>
          <cell r="I1592">
            <v>5145</v>
          </cell>
          <cell r="J1592" t="str">
            <v>Бизнес лит-ра</v>
          </cell>
          <cell r="K1592" t="str">
            <v>Маркетинг</v>
          </cell>
        </row>
        <row r="1593">
          <cell r="A1593" t="str">
            <v>04-001-36</v>
          </cell>
          <cell r="B1593" t="str">
            <v>04-001</v>
          </cell>
          <cell r="C1593" t="str">
            <v>Райхельд Ф., Марки Р.: Искренняя лояльность</v>
          </cell>
          <cell r="D1593" t="str">
            <v>Марки Р., Райхельд Ф.</v>
          </cell>
          <cell r="E1593" t="str">
            <v>МИиФ</v>
          </cell>
          <cell r="F1593" t="str">
            <v>Без серии</v>
          </cell>
          <cell r="G1593">
            <v>2018</v>
          </cell>
          <cell r="H1593" t="str">
            <v>Твердая обложка</v>
          </cell>
          <cell r="I1593">
            <v>4460</v>
          </cell>
          <cell r="J1593" t="str">
            <v>Бизнес лит-ра</v>
          </cell>
          <cell r="K1593" t="str">
            <v>Маркетинг</v>
          </cell>
        </row>
        <row r="1594">
          <cell r="A1594" t="str">
            <v>04-001-37</v>
          </cell>
          <cell r="B1594" t="str">
            <v>04-001</v>
          </cell>
          <cell r="C1594" t="str">
            <v>Завада К. К., Марн М. В.: Ценовое преимущество: Сколько должен стоить ваш товар?</v>
          </cell>
          <cell r="D1594" t="str">
            <v xml:space="preserve">Завада К. К., Марн М. В. </v>
          </cell>
          <cell r="E1594" t="str">
            <v>Альпина Паблишер</v>
          </cell>
          <cell r="F1594" t="str">
            <v>Маркетинг</v>
          </cell>
          <cell r="G1594">
            <v>2019</v>
          </cell>
          <cell r="H1594" t="str">
            <v>Твердая обложка</v>
          </cell>
          <cell r="I1594">
            <v>4392</v>
          </cell>
          <cell r="J1594" t="str">
            <v>Бизнес лит-ра</v>
          </cell>
          <cell r="K1594" t="str">
            <v>Маркетинг</v>
          </cell>
        </row>
        <row r="1595">
          <cell r="A1595" t="str">
            <v>04-001-38</v>
          </cell>
          <cell r="B1595" t="str">
            <v>04-001</v>
          </cell>
          <cell r="C1595" t="str">
            <v>Трайндл А.: Нейромаркетинг: Визуализация эмоций</v>
          </cell>
          <cell r="D1595" t="str">
            <v>Трайндл А.</v>
          </cell>
          <cell r="E1595" t="str">
            <v>Альпина Паблишер</v>
          </cell>
          <cell r="F1595" t="str">
            <v>Без серии</v>
          </cell>
          <cell r="G1595">
            <v>2018</v>
          </cell>
          <cell r="H1595" t="str">
            <v>Твердая обложка</v>
          </cell>
          <cell r="I1595">
            <v>2860</v>
          </cell>
          <cell r="J1595" t="str">
            <v>Бизнес лит-ра</v>
          </cell>
          <cell r="K1595" t="str">
            <v>Маркетинг</v>
          </cell>
        </row>
        <row r="1596">
          <cell r="A1596" t="str">
            <v>04-001-39</v>
          </cell>
          <cell r="B1596" t="str">
            <v>04-001</v>
          </cell>
          <cell r="C1596" t="str">
            <v>Авруцкая И.: 120 инструментов локального маркетинга. Сражение на своей территории</v>
          </cell>
          <cell r="D1596" t="str">
            <v>Авруцкая И.</v>
          </cell>
          <cell r="E1596" t="str">
            <v>Ресторанные ведомости</v>
          </cell>
          <cell r="F1596" t="str">
            <v>Без серии</v>
          </cell>
          <cell r="G1596">
            <v>2018</v>
          </cell>
          <cell r="H1596" t="str">
            <v>Мягкая обложка</v>
          </cell>
          <cell r="I1596">
            <v>6595</v>
          </cell>
          <cell r="J1596" t="str">
            <v>Бизнес лит-ра</v>
          </cell>
          <cell r="K1596" t="str">
            <v>Маркетинг</v>
          </cell>
        </row>
        <row r="1597">
          <cell r="A1597" t="str">
            <v>04-001-40</v>
          </cell>
          <cell r="B1597" t="str">
            <v>04-001</v>
          </cell>
          <cell r="C1597" t="str">
            <v xml:space="preserve">Стиллман Д., Стиллман И.: Поколение Z на работе. Как его понять и найти с ним общий язык </v>
          </cell>
          <cell r="D1597" t="str">
            <v>Стиллман Д., Стиллман И.</v>
          </cell>
          <cell r="E1597" t="str">
            <v>МИиФ</v>
          </cell>
          <cell r="F1597" t="str">
            <v>Без серии</v>
          </cell>
          <cell r="G1597">
            <v>2018</v>
          </cell>
          <cell r="H1597" t="str">
            <v>Мягкая обложка</v>
          </cell>
          <cell r="I1597">
            <v>4470</v>
          </cell>
          <cell r="J1597" t="str">
            <v>Бизнес лит-ра</v>
          </cell>
          <cell r="K1597" t="str">
            <v>Маркетинг</v>
          </cell>
        </row>
        <row r="1598">
          <cell r="A1598" t="str">
            <v>04-001-41</v>
          </cell>
          <cell r="B1598" t="str">
            <v>04-001</v>
          </cell>
          <cell r="C1598" t="str">
            <v>Рапай К.: Культурный код: Как мы живем, что покупаем и почему</v>
          </cell>
          <cell r="D1598" t="str">
            <v>Рапай К.</v>
          </cell>
          <cell r="E1598" t="str">
            <v>Альпина Паблишер</v>
          </cell>
          <cell r="F1598" t="str">
            <v>Альпина. Бизнес</v>
          </cell>
          <cell r="G1598">
            <v>2019</v>
          </cell>
          <cell r="H1598" t="str">
            <v>Мягкая обложка</v>
          </cell>
          <cell r="I1598">
            <v>2550</v>
          </cell>
          <cell r="J1598" t="str">
            <v>Бизнес лит-ра</v>
          </cell>
          <cell r="K1598" t="str">
            <v>Маркетинг</v>
          </cell>
        </row>
        <row r="1599">
          <cell r="A1599" t="str">
            <v>04-001-42</v>
          </cell>
          <cell r="B1599" t="str">
            <v>04-001</v>
          </cell>
          <cell r="C1599" t="str">
            <v>Брабандер Л. де, Ини А.: Думай в других форматах</v>
          </cell>
          <cell r="D1599" t="str">
            <v>Брабандер Л. де, Ини А.</v>
          </cell>
          <cell r="E1599" t="str">
            <v>Бомбора</v>
          </cell>
          <cell r="F1599" t="str">
            <v>Бизнес. Pocket</v>
          </cell>
          <cell r="G1599">
            <v>2019</v>
          </cell>
          <cell r="H1599" t="str">
            <v>Мягкая обложка</v>
          </cell>
          <cell r="I1599">
            <v>2595</v>
          </cell>
          <cell r="J1599" t="str">
            <v>Бизнес лит-ра</v>
          </cell>
          <cell r="K1599" t="str">
            <v>Маркетинг</v>
          </cell>
        </row>
        <row r="1600">
          <cell r="A1600" t="str">
            <v>04-001-43</v>
          </cell>
          <cell r="B1600" t="str">
            <v>04-001</v>
          </cell>
          <cell r="C1600" t="str">
            <v>Коулман Дж.: Никогда не теряйте клиента. Превратите любого покупателя в пожизненного клиента за 100</v>
          </cell>
          <cell r="D1600" t="str">
            <v>Коулман Дж.</v>
          </cell>
          <cell r="E1600" t="str">
            <v>Рипол</v>
          </cell>
          <cell r="F1600" t="str">
            <v>Без серии</v>
          </cell>
          <cell r="G1600">
            <v>2019</v>
          </cell>
          <cell r="H1600" t="str">
            <v>Твердая обложка</v>
          </cell>
          <cell r="I1600">
            <v>17950</v>
          </cell>
          <cell r="J1600" t="str">
            <v>Бизнес лит-ра</v>
          </cell>
          <cell r="K1600" t="str">
            <v>Маркетинг</v>
          </cell>
        </row>
        <row r="1601">
          <cell r="A1601" t="str">
            <v>04-001-44</v>
          </cell>
          <cell r="B1601" t="str">
            <v>04-001</v>
          </cell>
          <cell r="C1601" t="str">
            <v xml:space="preserve">Манн И. Б., Черемных И. В., Киселева М. Д., Радько А.: Ликвидация. 22 способа продать непроданное и не </v>
          </cell>
          <cell r="D1601" t="str">
            <v xml:space="preserve">Киселева М. Д., Манн И. Б., Радько А., Черемных И. В. </v>
          </cell>
          <cell r="E1601" t="str">
            <v>Рипол</v>
          </cell>
          <cell r="F1601" t="str">
            <v>Без серии</v>
          </cell>
          <cell r="G1601">
            <v>2019</v>
          </cell>
          <cell r="H1601" t="str">
            <v>Твердая обложка</v>
          </cell>
          <cell r="I1601">
            <v>5290</v>
          </cell>
          <cell r="J1601" t="str">
            <v>Бизнес лит-ра</v>
          </cell>
          <cell r="K1601" t="str">
            <v>Маркетинг</v>
          </cell>
        </row>
        <row r="1602">
          <cell r="A1602" t="str">
            <v>04-001-45</v>
          </cell>
          <cell r="B1602" t="str">
            <v>04-001</v>
          </cell>
          <cell r="C1602" t="str">
            <v>Фокс Дж.: Как стать суперзвездой маркетинга. Необычные правила, благодаря которым победно зазвенит ваш кассовый аппарат</v>
          </cell>
          <cell r="D1602" t="str">
            <v>Фокс Дж.</v>
          </cell>
          <cell r="E1602" t="str">
            <v>Альпина Паблишер</v>
          </cell>
          <cell r="F1602" t="str">
            <v>Маркетинг</v>
          </cell>
          <cell r="G1602">
            <v>2018</v>
          </cell>
          <cell r="H1602" t="str">
            <v>Твердая обложка</v>
          </cell>
          <cell r="I1602">
            <v>3450</v>
          </cell>
          <cell r="J1602" t="str">
            <v>Бизнес лит-ра</v>
          </cell>
          <cell r="K1602" t="str">
            <v>Маркетинг</v>
          </cell>
        </row>
        <row r="1603">
          <cell r="A1603" t="str">
            <v>04-001-46</v>
          </cell>
          <cell r="B1603" t="str">
            <v>04-001</v>
          </cell>
          <cell r="C1603" t="str">
            <v>Макки Р.: Сториномика: Маркетинг, основанный на историях, в пострекламном мире</v>
          </cell>
          <cell r="D1603" t="str">
            <v>Макки Р.</v>
          </cell>
          <cell r="E1603" t="str">
            <v>Альпина Паблишер</v>
          </cell>
          <cell r="F1603" t="str">
            <v>Без серии</v>
          </cell>
          <cell r="G1603">
            <v>2018</v>
          </cell>
          <cell r="H1603" t="str">
            <v>Твердая обложка</v>
          </cell>
          <cell r="I1603">
            <v>4500</v>
          </cell>
          <cell r="J1603" t="str">
            <v>Бизнес лит-ра</v>
          </cell>
          <cell r="K1603" t="str">
            <v>Маркетинг</v>
          </cell>
        </row>
        <row r="1604">
          <cell r="A1604" t="str">
            <v>04-001-47</v>
          </cell>
          <cell r="B1604" t="str">
            <v>04-001</v>
          </cell>
          <cell r="C1604" t="str">
            <v>Эдвардс М.: Визуальные коммуникации. Как убеждать с помощью образов</v>
          </cell>
          <cell r="D1604" t="str">
            <v>Эдвардс М.</v>
          </cell>
          <cell r="E1604" t="str">
            <v>Бомбора</v>
          </cell>
          <cell r="F1604" t="str">
            <v>Бизнес. Лучший мировой опыт</v>
          </cell>
          <cell r="G1604">
            <v>2019</v>
          </cell>
          <cell r="H1604" t="str">
            <v>Твердая обложка</v>
          </cell>
          <cell r="I1604">
            <v>3125</v>
          </cell>
          <cell r="J1604" t="str">
            <v>Бизнес лит-ра</v>
          </cell>
          <cell r="K1604" t="str">
            <v>Маркетинг</v>
          </cell>
        </row>
        <row r="1605">
          <cell r="A1605" t="str">
            <v>04-001-48</v>
          </cell>
          <cell r="B1605" t="str">
            <v>04-001</v>
          </cell>
          <cell r="C1605" t="str">
            <v>Сергей Абдульманов: Евангелист бизнеса. Рассказы о контент-маркетинге и бренд-журналистике в России</v>
          </cell>
          <cell r="D1605" t="str">
            <v>Абдульманов С.</v>
          </cell>
          <cell r="E1605"/>
          <cell r="F1605"/>
          <cell r="G1605">
            <v>2017</v>
          </cell>
          <cell r="H1605" t="str">
            <v>Твердая обложка</v>
          </cell>
          <cell r="I1605">
            <v>4800</v>
          </cell>
          <cell r="J1605" t="str">
            <v>Бизнес лит-ра</v>
          </cell>
          <cell r="K1605" t="str">
            <v>Маркетинг</v>
          </cell>
        </row>
        <row r="1606">
          <cell r="A1606" t="str">
            <v>04-001-49</v>
          </cell>
          <cell r="B1606" t="str">
            <v>04-001</v>
          </cell>
          <cell r="C1606" t="str">
            <v xml:space="preserve">Умаров М.: PR в реальном времени: Тренды. Кейсы. Правила. </v>
          </cell>
          <cell r="D1606" t="str">
            <v>Умаров М.</v>
          </cell>
          <cell r="E1606" t="str">
            <v>Альпина Паблишер</v>
          </cell>
          <cell r="F1606"/>
          <cell r="G1606">
            <v>2019</v>
          </cell>
          <cell r="H1606" t="str">
            <v>Твердая обложка</v>
          </cell>
          <cell r="I1606">
            <v>4900</v>
          </cell>
          <cell r="J1606" t="str">
            <v>Бизнес лит-ра</v>
          </cell>
          <cell r="K1606" t="str">
            <v>Маркетинг</v>
          </cell>
        </row>
        <row r="1607">
          <cell r="A1607" t="str">
            <v>04-001-50</v>
          </cell>
          <cell r="B1607" t="str">
            <v>04-001</v>
          </cell>
          <cell r="C1607" t="str">
            <v>Глазунов Я.: Анти-Титаник: Как выигрывать там, где тонут другие. Руководство для CEO</v>
          </cell>
          <cell r="D1607" t="str">
            <v>Глазунов Я.</v>
          </cell>
          <cell r="E1607" t="str">
            <v>Альпина Паблишер</v>
          </cell>
          <cell r="F1607" t="str">
            <v>Без серии</v>
          </cell>
          <cell r="G1607">
            <v>2017</v>
          </cell>
          <cell r="H1607" t="str">
            <v>Твердая обложка</v>
          </cell>
          <cell r="I1607">
            <v>5765</v>
          </cell>
          <cell r="J1607" t="str">
            <v>Бизнес лит-ра</v>
          </cell>
          <cell r="K1607" t="str">
            <v>Маркетинг</v>
          </cell>
        </row>
        <row r="1608">
          <cell r="A1608" t="str">
            <v>04-001-51</v>
          </cell>
          <cell r="B1608" t="str">
            <v>04-001</v>
          </cell>
          <cell r="C1608" t="str">
            <v>Панда П.: Тексты, которым верят. Коротко, понятно, позитивно</v>
          </cell>
          <cell r="D1608" t="str">
            <v>Панда П.</v>
          </cell>
          <cell r="E1608" t="str">
            <v>Питер-Трейд</v>
          </cell>
          <cell r="F1608" t="str">
            <v>Маркетинг для профессионалов</v>
          </cell>
          <cell r="G1608">
            <v>2018</v>
          </cell>
          <cell r="H1608" t="str">
            <v>Твердая обложка</v>
          </cell>
          <cell r="I1608">
            <v>4350</v>
          </cell>
          <cell r="J1608" t="str">
            <v>Бизнес лит-ра</v>
          </cell>
          <cell r="K1608" t="str">
            <v>Маркетинг</v>
          </cell>
        </row>
        <row r="1609">
          <cell r="A1609" t="str">
            <v>04-001-52</v>
          </cell>
          <cell r="B1609" t="str">
            <v>04-001</v>
          </cell>
          <cell r="C1609" t="str">
            <v>Казакевич А.: Ecommerce: Как завоевать клиента и не потерять деньги</v>
          </cell>
          <cell r="D1609" t="str">
            <v>Казакевич А.</v>
          </cell>
          <cell r="E1609" t="str">
            <v>Альпина Паблишер</v>
          </cell>
          <cell r="F1609" t="str">
            <v>Без серии</v>
          </cell>
          <cell r="G1609">
            <v>2019</v>
          </cell>
          <cell r="H1609" t="str">
            <v>Твердая обложка</v>
          </cell>
          <cell r="I1609">
            <v>3650</v>
          </cell>
          <cell r="J1609" t="str">
            <v>Бизнес лит-ра</v>
          </cell>
          <cell r="K1609" t="str">
            <v>Маркетинг</v>
          </cell>
        </row>
        <row r="1610">
          <cell r="A1610" t="str">
            <v>04-001-53</v>
          </cell>
          <cell r="B1610" t="str">
            <v>04-001</v>
          </cell>
          <cell r="C1610" t="str">
            <v>Траут Д.: Позиционирование: битва за умы. Новое издание</v>
          </cell>
          <cell r="D1610" t="str">
            <v>Траут Д.</v>
          </cell>
          <cell r="E1610" t="str">
            <v>Питер-Трейд</v>
          </cell>
          <cell r="F1610" t="str">
            <v>Деловой бестселлер</v>
          </cell>
          <cell r="G1610">
            <v>2018</v>
          </cell>
          <cell r="H1610" t="str">
            <v>Твердая обложка</v>
          </cell>
          <cell r="I1610">
            <v>6155</v>
          </cell>
          <cell r="J1610" t="str">
            <v>Бизнес лит-ра</v>
          </cell>
          <cell r="K1610" t="str">
            <v>Маркетинг</v>
          </cell>
        </row>
        <row r="1611">
          <cell r="A1611" t="str">
            <v>04-001-54</v>
          </cell>
          <cell r="B1611" t="str">
            <v>04-001</v>
          </cell>
          <cell r="C1611" t="str">
            <v>Хейл Й. ван: Подай идею. Как влюбить других в то, что ты придумал</v>
          </cell>
          <cell r="D1611" t="str">
            <v>Хейл Й. ван</v>
          </cell>
          <cell r="E1611" t="str">
            <v>МИиФ</v>
          </cell>
          <cell r="F1611" t="str">
            <v>Без серии</v>
          </cell>
          <cell r="G1611">
            <v>2019</v>
          </cell>
          <cell r="H1611" t="str">
            <v>Твердая обложка</v>
          </cell>
          <cell r="I1611">
            <v>5540</v>
          </cell>
          <cell r="J1611" t="str">
            <v>Бизнес лит-ра</v>
          </cell>
          <cell r="K1611" t="str">
            <v>Маркетинг</v>
          </cell>
        </row>
        <row r="1612">
          <cell r="A1612" t="str">
            <v>04-001-55</v>
          </cell>
          <cell r="B1612" t="str">
            <v>04-001</v>
          </cell>
          <cell r="C1612" t="str">
            <v>Шпирт Б.: Отчаянные аккаунт-менеджеры: Как работать с клиентами без стресса и проблем</v>
          </cell>
          <cell r="D1612" t="str">
            <v>Шпирт Б.</v>
          </cell>
          <cell r="E1612" t="str">
            <v>Альпина Паблишер</v>
          </cell>
          <cell r="F1612" t="str">
            <v>Без серии</v>
          </cell>
          <cell r="G1612">
            <v>2018</v>
          </cell>
          <cell r="H1612" t="str">
            <v>Твердая обложка</v>
          </cell>
          <cell r="I1612">
            <v>3535</v>
          </cell>
          <cell r="J1612" t="str">
            <v>Бизнес лит-ра</v>
          </cell>
          <cell r="K1612" t="str">
            <v>Маркетинг</v>
          </cell>
        </row>
        <row r="1613">
          <cell r="A1613" t="str">
            <v>04-001-56</v>
          </cell>
          <cell r="B1613" t="str">
            <v>04-001</v>
          </cell>
          <cell r="C1613" t="str">
            <v xml:space="preserve">Соболева Л.С.: Феномен Инстаграма 2.0: все новые фишки </v>
          </cell>
          <cell r="D1613" t="str">
            <v>Соболева Л.С. (lyubov_prblog)</v>
          </cell>
          <cell r="E1613" t="str">
            <v>АСТ</v>
          </cell>
          <cell r="F1613"/>
          <cell r="G1613">
            <v>2018</v>
          </cell>
          <cell r="H1613" t="str">
            <v>Твердая обложка</v>
          </cell>
          <cell r="I1613">
            <v>4200</v>
          </cell>
          <cell r="J1613" t="str">
            <v>Бизнес лит-ра</v>
          </cell>
          <cell r="K1613" t="str">
            <v>Маркетинг</v>
          </cell>
        </row>
        <row r="1614">
          <cell r="A1614" t="str">
            <v>04-001-57</v>
          </cell>
          <cell r="B1614" t="str">
            <v>04-001</v>
          </cell>
          <cell r="C1614" t="str">
            <v xml:space="preserve">Уварова Е., Якимов Е.П.: Instagram. Секрет успеха ZT PRO. От А до Я в продвижении </v>
          </cell>
          <cell r="D1614" t="str">
            <v xml:space="preserve">Уварова Е., Якимов Е.П. </v>
          </cell>
          <cell r="E1614" t="str">
            <v>АСТ</v>
          </cell>
          <cell r="F1614"/>
          <cell r="G1614">
            <v>2019</v>
          </cell>
          <cell r="H1614" t="str">
            <v>Твердая обложка</v>
          </cell>
          <cell r="I1614">
            <v>2600</v>
          </cell>
          <cell r="J1614" t="str">
            <v>Бизнес лит-ра</v>
          </cell>
          <cell r="K1614" t="str">
            <v>Маркетинг</v>
          </cell>
        </row>
        <row r="1615">
          <cell r="A1615" t="str">
            <v>04-001-58</v>
          </cell>
          <cell r="B1615" t="str">
            <v>04-001</v>
          </cell>
          <cell r="C1615" t="str">
            <v xml:space="preserve">Коро Н., Павлов С.: Маркетинг Дракулы. Искусство зарабатывать на человеческих страхах </v>
          </cell>
          <cell r="D1615" t="str">
            <v>Коро Н., Павлов С.</v>
          </cell>
          <cell r="E1615" t="str">
            <v>Эксмо</v>
          </cell>
          <cell r="F1615" t="str">
            <v>Top Business Awards</v>
          </cell>
          <cell r="G1615">
            <v>2016</v>
          </cell>
          <cell r="H1615" t="str">
            <v>Твердая обложка</v>
          </cell>
          <cell r="I1615">
            <v>3040</v>
          </cell>
          <cell r="J1615" t="str">
            <v>Бизнес лит-ра</v>
          </cell>
          <cell r="K1615" t="str">
            <v>Маркетинг</v>
          </cell>
        </row>
        <row r="1616">
          <cell r="A1616" t="str">
            <v>04-001-59</v>
          </cell>
          <cell r="B1616" t="str">
            <v>04-001</v>
          </cell>
          <cell r="C1616" t="str">
            <v xml:space="preserve">Гомболи М., Фарачи Т., Кастелли А.: Дьяволик. Забытый враг </v>
          </cell>
          <cell r="D1616" t="str">
            <v xml:space="preserve">Гомболи М., Кастелли А., Фарачи Т. </v>
          </cell>
          <cell r="E1616" t="str">
            <v>Smart Owl</v>
          </cell>
          <cell r="F1616" t="str">
            <v>Без серии</v>
          </cell>
          <cell r="G1616">
            <v>2015</v>
          </cell>
          <cell r="H1616" t="str">
            <v>Мягкая обложка</v>
          </cell>
          <cell r="I1616">
            <v>1299</v>
          </cell>
          <cell r="J1616" t="str">
            <v>Бизнес лит-ра</v>
          </cell>
          <cell r="K1616" t="str">
            <v>Маркетинг</v>
          </cell>
        </row>
        <row r="1617">
          <cell r="A1617" t="str">
            <v>04-001-60</v>
          </cell>
          <cell r="B1617" t="str">
            <v>04-001</v>
          </cell>
          <cell r="C1617" t="str">
            <v>Вандербильт Т. : ЦА. Как найти свою целевую аудиторию и стать для нее магнитом</v>
          </cell>
          <cell r="D1617" t="str">
            <v>Вандербильт Т.</v>
          </cell>
          <cell r="E1617" t="str">
            <v>Бомбора</v>
          </cell>
          <cell r="F1617" t="str">
            <v>Top Business Awards</v>
          </cell>
          <cell r="G1617">
            <v>2019</v>
          </cell>
          <cell r="H1617" t="str">
            <v>Твердая обложка</v>
          </cell>
          <cell r="I1617">
            <v>5800</v>
          </cell>
          <cell r="J1617" t="str">
            <v>Бизнес лит-ра</v>
          </cell>
          <cell r="K1617" t="str">
            <v>Маркетинг</v>
          </cell>
        </row>
        <row r="1618">
          <cell r="A1618" t="str">
            <v>04-001-61</v>
          </cell>
          <cell r="B1618" t="str">
            <v>04-001</v>
          </cell>
          <cell r="C1618" t="str">
            <v>Соммерс К.: Продажи.: визуализируй это</v>
          </cell>
          <cell r="D1618" t="str">
            <v>Соммерс К.</v>
          </cell>
          <cell r="E1618" t="str">
            <v>Питер-Трейд</v>
          </cell>
          <cell r="F1618" t="str">
            <v>Деловой бестселлер</v>
          </cell>
          <cell r="G1618">
            <v>2015</v>
          </cell>
          <cell r="H1618" t="str">
            <v>Твердая обложка</v>
          </cell>
          <cell r="I1618">
            <v>3040</v>
          </cell>
          <cell r="J1618" t="str">
            <v>Бизнес лит-ра</v>
          </cell>
          <cell r="K1618" t="str">
            <v>Маркетинг</v>
          </cell>
        </row>
        <row r="1619">
          <cell r="A1619" t="str">
            <v>04-001-62</v>
          </cell>
          <cell r="B1619" t="str">
            <v>04-001</v>
          </cell>
          <cell r="C1619" t="str">
            <v>Иванова С.: Продажи на 100%: Эффективные техники продвижения товаров и услуг</v>
          </cell>
          <cell r="D1619" t="str">
            <v>Иванова С.</v>
          </cell>
          <cell r="E1619" t="str">
            <v>Альпина Паблишер</v>
          </cell>
          <cell r="F1619" t="str">
            <v>Продажи</v>
          </cell>
          <cell r="G1619">
            <v>2018</v>
          </cell>
          <cell r="H1619" t="str">
            <v>Твердая обложка</v>
          </cell>
          <cell r="I1619">
            <v>3845</v>
          </cell>
          <cell r="J1619" t="str">
            <v>Бизнес лит-ра</v>
          </cell>
          <cell r="K1619" t="str">
            <v>Маркетинг</v>
          </cell>
        </row>
        <row r="1620">
          <cell r="A1620" t="str">
            <v>04-001-63</v>
          </cell>
          <cell r="B1620" t="str">
            <v>04-001</v>
          </cell>
          <cell r="C1620" t="str">
            <v>Силиг Т.: Креатив по правилам. От идеи до готового бизнеса</v>
          </cell>
          <cell r="D1620" t="str">
            <v>Силиг Т.</v>
          </cell>
          <cell r="E1620" t="str">
            <v>МИиФ</v>
          </cell>
          <cell r="F1620" t="str">
            <v>МИФ. Креатив</v>
          </cell>
          <cell r="G1620">
            <v>2019</v>
          </cell>
          <cell r="H1620" t="str">
            <v>Твердая обложка</v>
          </cell>
          <cell r="I1620">
            <v>4710</v>
          </cell>
          <cell r="J1620" t="str">
            <v>Бизнес лит-ра</v>
          </cell>
          <cell r="K1620" t="str">
            <v>Маркетинг</v>
          </cell>
        </row>
        <row r="1621">
          <cell r="A1621" t="str">
            <v>04-002-01</v>
          </cell>
          <cell r="B1621" t="str">
            <v>04-002</v>
          </cell>
          <cell r="C1621" t="str">
            <v>Кудряшов Д.: Администратор инстаграма: руководство по заработку</v>
          </cell>
          <cell r="D1621" t="str">
            <v>Кудряшов Д.</v>
          </cell>
          <cell r="E1621" t="str">
            <v>АСТ</v>
          </cell>
          <cell r="F1621" t="str">
            <v>Бизнес в инстаграме</v>
          </cell>
          <cell r="G1621">
            <v>2018</v>
          </cell>
          <cell r="H1621" t="str">
            <v>Твердая обложка</v>
          </cell>
          <cell r="I1621">
            <v>2190</v>
          </cell>
          <cell r="J1621" t="str">
            <v>Бизнес лит-ра</v>
          </cell>
          <cell r="K1621" t="str">
            <v>Интернет. Сайты. Соцсети</v>
          </cell>
        </row>
        <row r="1622">
          <cell r="A1622" t="str">
            <v>04-002-02</v>
          </cell>
          <cell r="B1622" t="str">
            <v>04-002</v>
          </cell>
          <cell r="C1622" t="str">
            <v>Митрошина А. А.: Продвижение личных блогов в Инстаграм: пошаговое руководство</v>
          </cell>
          <cell r="D1622" t="str">
            <v>Митрошина А. А.</v>
          </cell>
          <cell r="E1622" t="str">
            <v>АСТ</v>
          </cell>
          <cell r="F1622" t="str">
            <v>Бизнес в инстаграме</v>
          </cell>
          <cell r="G1622">
            <v>2019</v>
          </cell>
          <cell r="H1622" t="str">
            <v>Твердая обложка</v>
          </cell>
          <cell r="I1622">
            <v>2775</v>
          </cell>
          <cell r="J1622" t="str">
            <v>Бизнес лит-ра</v>
          </cell>
          <cell r="K1622" t="str">
            <v>Интернет. Сайты. Соцсети</v>
          </cell>
        </row>
        <row r="1623">
          <cell r="A1623" t="str">
            <v>04-002-03</v>
          </cell>
          <cell r="B1623" t="str">
            <v>04-002</v>
          </cell>
          <cell r="C1623" t="str">
            <v>Пискорски М.: Аккаунт. Реактивное продвижение в социальных сетях</v>
          </cell>
          <cell r="D1623" t="str">
            <v>Пискорски М.</v>
          </cell>
          <cell r="E1623" t="str">
            <v>Бомбора</v>
          </cell>
          <cell r="F1623" t="str">
            <v>Бизнес. Лучший мировой опыт</v>
          </cell>
          <cell r="G1623">
            <v>2018</v>
          </cell>
          <cell r="H1623" t="str">
            <v>Твердая обложка</v>
          </cell>
          <cell r="I1623">
            <v>4800</v>
          </cell>
          <cell r="J1623" t="str">
            <v>Бизнес лит-ра</v>
          </cell>
          <cell r="K1623" t="str">
            <v>Интернет. Сайты. Соцсети</v>
          </cell>
        </row>
        <row r="1624">
          <cell r="A1624" t="str">
            <v>04-002-04</v>
          </cell>
          <cell r="B1624" t="str">
            <v>04-002</v>
          </cell>
          <cell r="C1624" t="str">
            <v>Соколовский А.: Ограбление Instagram. Минимум бюджета, максимум прибыли</v>
          </cell>
          <cell r="D1624" t="str">
            <v>Соколовский А.</v>
          </cell>
          <cell r="E1624" t="str">
            <v>Бомбора</v>
          </cell>
          <cell r="F1624" t="str">
            <v>Бизнес. Как это работает в России</v>
          </cell>
          <cell r="G1624">
            <v>2019</v>
          </cell>
          <cell r="H1624" t="str">
            <v>Твердая обложка</v>
          </cell>
          <cell r="I1624">
            <v>5450</v>
          </cell>
          <cell r="J1624" t="str">
            <v>Бизнес лит-ра</v>
          </cell>
          <cell r="K1624" t="str">
            <v>Интернет. Сайты. Соцсети</v>
          </cell>
        </row>
        <row r="1625">
          <cell r="A1625" t="str">
            <v>04-002-05</v>
          </cell>
          <cell r="B1625" t="str">
            <v>04-002</v>
          </cell>
          <cell r="C1625" t="str">
            <v>Пол Х.: Планер видеоблогера</v>
          </cell>
          <cell r="D1625" t="str">
            <v>Пол Х.</v>
          </cell>
          <cell r="E1625" t="str">
            <v>Росмэн</v>
          </cell>
          <cell r="F1625" t="str">
            <v>Без серии</v>
          </cell>
          <cell r="G1625">
            <v>2019</v>
          </cell>
          <cell r="H1625" t="str">
            <v>Твердая обложка</v>
          </cell>
          <cell r="I1625">
            <v>4095</v>
          </cell>
          <cell r="J1625" t="str">
            <v>Бизнес лит-ра</v>
          </cell>
          <cell r="K1625" t="str">
            <v>Интернет. Сайты. Соцсети</v>
          </cell>
        </row>
        <row r="1626">
          <cell r="A1626" t="str">
            <v>04-002-06</v>
          </cell>
          <cell r="B1626" t="str">
            <v>04-002</v>
          </cell>
          <cell r="C1626" t="str">
            <v>Стань видеоблогером</v>
          </cell>
          <cell r="D1626"/>
          <cell r="E1626" t="str">
            <v>Росмэн</v>
          </cell>
          <cell r="F1626" t="str">
            <v>Без серии</v>
          </cell>
          <cell r="G1626">
            <v>2019</v>
          </cell>
          <cell r="H1626" t="str">
            <v>Мягкая обложка усиленная</v>
          </cell>
          <cell r="I1626">
            <v>2605</v>
          </cell>
          <cell r="J1626" t="str">
            <v>Бизнес лит-ра</v>
          </cell>
          <cell r="K1626" t="str">
            <v>Интернет. Сайты. Соцсети</v>
          </cell>
        </row>
        <row r="1627">
          <cell r="A1627" t="str">
            <v>04-002-07</v>
          </cell>
          <cell r="B1627" t="str">
            <v>04-002</v>
          </cell>
          <cell r="C1627" t="str">
            <v>Манелова Д.: Как зарабатывать в Instagram</v>
          </cell>
          <cell r="D1627" t="str">
            <v>Манелова Д.</v>
          </cell>
          <cell r="E1627" t="str">
            <v>Альпина Паблишер</v>
          </cell>
          <cell r="F1627" t="str">
            <v>Без серии</v>
          </cell>
          <cell r="G1627">
            <v>2018</v>
          </cell>
          <cell r="H1627" t="str">
            <v>Мягкая обложка</v>
          </cell>
          <cell r="I1627">
            <v>3590</v>
          </cell>
          <cell r="J1627" t="str">
            <v>Бизнес лит-ра</v>
          </cell>
          <cell r="K1627" t="str">
            <v>Интернет. Сайты. Соцсети</v>
          </cell>
        </row>
        <row r="1628">
          <cell r="A1628" t="str">
            <v>04-002-08</v>
          </cell>
          <cell r="B1628" t="str">
            <v>04-002</v>
          </cell>
          <cell r="C1628" t="str">
            <v>Джон Дорр;Измеряйте самое важное. Как Google, Intel и другие компании добиваются роста с помощью OKR</v>
          </cell>
          <cell r="D1628" t="str">
            <v>Дорр Дж.</v>
          </cell>
          <cell r="E1628" t="str">
            <v>МИиФ</v>
          </cell>
          <cell r="F1628" t="str">
            <v>МИФ. Бизнес</v>
          </cell>
          <cell r="G1628">
            <v>2019</v>
          </cell>
          <cell r="H1628" t="str">
            <v>Твердая обложка</v>
          </cell>
          <cell r="I1628">
            <v>5300</v>
          </cell>
          <cell r="J1628" t="str">
            <v>Бизнес лит-ра</v>
          </cell>
          <cell r="K1628" t="str">
            <v>Интернет. Сайты. Соцсети</v>
          </cell>
        </row>
        <row r="1629">
          <cell r="A1629" t="str">
            <v>04-002-09</v>
          </cell>
          <cell r="B1629" t="str">
            <v>04-002</v>
          </cell>
          <cell r="C1629" t="str">
            <v xml:space="preserve">Щербаков С. А.: Партизанский маркетинг в социальных сетях. Инструкция по эксплуатации SMM-менеджера </v>
          </cell>
          <cell r="D1629" t="str">
            <v>Щербаков С. А.</v>
          </cell>
          <cell r="E1629" t="str">
            <v>Питер-Трейд</v>
          </cell>
          <cell r="F1629" t="str">
            <v>Деловой бестселлер</v>
          </cell>
          <cell r="G1629">
            <v>2018</v>
          </cell>
          <cell r="H1629" t="str">
            <v>Твердая обложка</v>
          </cell>
          <cell r="I1629">
            <v>3320</v>
          </cell>
          <cell r="J1629" t="str">
            <v>Бизнес лит-ра</v>
          </cell>
          <cell r="K1629" t="str">
            <v>Интернет. Сайты. Соцсети</v>
          </cell>
        </row>
        <row r="1630">
          <cell r="A1630" t="str">
            <v>04-002-10</v>
          </cell>
          <cell r="B1630" t="str">
            <v>04-002</v>
          </cell>
          <cell r="C1630" t="str">
            <v>Семенчук В.: Мобильное приложение как инструмент бизнеса</v>
          </cell>
          <cell r="D1630" t="str">
            <v>Семенчук В.</v>
          </cell>
          <cell r="E1630" t="str">
            <v>Альпина Паблишер</v>
          </cell>
          <cell r="F1630" t="str">
            <v>Менеджмент</v>
          </cell>
          <cell r="G1630">
            <v>2017</v>
          </cell>
          <cell r="H1630" t="str">
            <v>Твердая обложка</v>
          </cell>
          <cell r="I1630">
            <v>4150</v>
          </cell>
          <cell r="J1630" t="str">
            <v>Бизнес лит-ра</v>
          </cell>
          <cell r="K1630" t="str">
            <v>Интернет. Сайты. Соцсети</v>
          </cell>
        </row>
        <row r="1631">
          <cell r="A1631" t="str">
            <v>04-002-11</v>
          </cell>
          <cell r="B1631" t="str">
            <v>04-002</v>
          </cell>
          <cell r="C1631" t="str">
            <v>Антонопулос А.: Интернет денег</v>
          </cell>
          <cell r="D1631" t="str">
            <v>Антонопулос А.</v>
          </cell>
          <cell r="E1631" t="str">
            <v>Олимп-бизнес</v>
          </cell>
          <cell r="F1631" t="str">
            <v>Без серии</v>
          </cell>
          <cell r="G1631">
            <v>2018</v>
          </cell>
          <cell r="H1631" t="str">
            <v>Твердая обложка</v>
          </cell>
          <cell r="I1631">
            <v>4190</v>
          </cell>
          <cell r="J1631" t="str">
            <v>Бизнес лит-ра</v>
          </cell>
          <cell r="K1631" t="str">
            <v>Интернет. Сайты. Соцсети</v>
          </cell>
        </row>
        <row r="1632">
          <cell r="A1632" t="str">
            <v>04-002-12</v>
          </cell>
          <cell r="B1632" t="str">
            <v>04-002</v>
          </cell>
          <cell r="C1632" t="str">
            <v>Кранц М.: Интернет вещей. Новая технологическая революция</v>
          </cell>
          <cell r="D1632" t="str">
            <v>Кранц М.</v>
          </cell>
          <cell r="E1632" t="str">
            <v>Бомбора</v>
          </cell>
          <cell r="F1632" t="str">
            <v>Top Business Awards</v>
          </cell>
          <cell r="G1632">
            <v>2018</v>
          </cell>
          <cell r="H1632" t="str">
            <v>Твердая обложка</v>
          </cell>
          <cell r="I1632">
            <v>3675</v>
          </cell>
          <cell r="J1632" t="str">
            <v>Бизнес лит-ра</v>
          </cell>
          <cell r="K1632" t="str">
            <v>Интернет. Сайты. Соцсети</v>
          </cell>
        </row>
        <row r="1633">
          <cell r="A1633" t="str">
            <v>04-002-13</v>
          </cell>
          <cell r="B1633" t="str">
            <v>04-002</v>
          </cell>
          <cell r="C1633" t="str">
            <v>Плосков П.: Сила Instagram. Простой путь к миллиону подписчиков</v>
          </cell>
          <cell r="D1633" t="str">
            <v>Плосков П.</v>
          </cell>
          <cell r="E1633" t="str">
            <v>Бомбора</v>
          </cell>
          <cell r="F1633" t="str">
            <v>Бизнес. Как это работает в России</v>
          </cell>
          <cell r="G1633">
            <v>2018</v>
          </cell>
          <cell r="H1633" t="str">
            <v>Твердая обложка</v>
          </cell>
          <cell r="I1633">
            <v>4270</v>
          </cell>
          <cell r="J1633" t="str">
            <v>Бизнес лит-ра</v>
          </cell>
          <cell r="K1633" t="str">
            <v>Интернет. Сайты. Соцсети</v>
          </cell>
        </row>
        <row r="1634">
          <cell r="A1634" t="str">
            <v>04-002-14</v>
          </cell>
          <cell r="B1634" t="str">
            <v>04-002</v>
          </cell>
          <cell r="C1634" t="str">
            <v xml:space="preserve">Лаукс Д., Маколей Д., Норонха Э.: Цифровой вихрь. Как побеждать диджитал-новаторов их же оружием </v>
          </cell>
          <cell r="D1634" t="str">
            <v xml:space="preserve">Лаукс Д., Маколей Д., Норонха Э. </v>
          </cell>
          <cell r="E1634" t="str">
            <v>Эксмо</v>
          </cell>
          <cell r="F1634" t="str">
            <v>Top Business Awards</v>
          </cell>
          <cell r="G1634">
            <v>2018</v>
          </cell>
          <cell r="H1634" t="str">
            <v>Твердая обложка</v>
          </cell>
          <cell r="I1634">
            <v>4620</v>
          </cell>
          <cell r="J1634" t="str">
            <v>Бизнес лит-ра</v>
          </cell>
          <cell r="K1634" t="str">
            <v>Интернет. Сайты. Соцсети</v>
          </cell>
        </row>
        <row r="1635">
          <cell r="A1635" t="str">
            <v>04-002-15</v>
          </cell>
          <cell r="B1635" t="str">
            <v>04-002</v>
          </cell>
          <cell r="C1635" t="str">
            <v>Козловский Б.: Максимальный репост: Как соцсети заставляют нас верить фейковым новостям</v>
          </cell>
          <cell r="D1635" t="str">
            <v>Козловский Б.</v>
          </cell>
          <cell r="E1635" t="str">
            <v>Альпина Паблишер</v>
          </cell>
          <cell r="F1635" t="str">
            <v>Без серии</v>
          </cell>
          <cell r="G1635">
            <v>2018</v>
          </cell>
          <cell r="H1635" t="str">
            <v>Мягкая обложка</v>
          </cell>
          <cell r="I1635">
            <v>3512</v>
          </cell>
          <cell r="J1635" t="str">
            <v>Бизнес лит-ра</v>
          </cell>
          <cell r="K1635" t="str">
            <v>Интернет. Сайты. Соцсети</v>
          </cell>
        </row>
        <row r="1636">
          <cell r="A1636" t="str">
            <v>04-002-16</v>
          </cell>
          <cell r="B1636" t="str">
            <v>04-002</v>
          </cell>
          <cell r="C1636" t="str">
            <v xml:space="preserve">Румянцев Д. В.: Продвижение бизнеса в ВКонтакте. Системный подход </v>
          </cell>
          <cell r="D1636" t="str">
            <v>Румянцев Д. В.</v>
          </cell>
          <cell r="E1636" t="str">
            <v>Питер-Трейд</v>
          </cell>
          <cell r="F1636" t="str">
            <v>iБизнес</v>
          </cell>
          <cell r="G1636">
            <v>2019</v>
          </cell>
          <cell r="H1636" t="str">
            <v>Твердая обложка</v>
          </cell>
          <cell r="I1636">
            <v>5415</v>
          </cell>
          <cell r="J1636" t="str">
            <v>Бизнес лит-ра</v>
          </cell>
          <cell r="K1636" t="str">
            <v>Интернет. Сайты. Соцсети</v>
          </cell>
        </row>
        <row r="1637">
          <cell r="A1637" t="str">
            <v>04-002-17</v>
          </cell>
          <cell r="B1637" t="str">
            <v>04-002</v>
          </cell>
          <cell r="C1637" t="str">
            <v>Нұрлан Жанай, Абзал Досым : Сиқырлы SMM</v>
          </cell>
          <cell r="D1637" t="str">
            <v>Абзал Досым, Нұрлан Жанай</v>
          </cell>
          <cell r="E1637" t="str">
            <v>Баспа үйі Қазақ университеті</v>
          </cell>
          <cell r="F1637" t="str">
            <v>Без серии</v>
          </cell>
          <cell r="G1637">
            <v>2018</v>
          </cell>
          <cell r="H1637" t="str">
            <v>Мягкая обложка</v>
          </cell>
          <cell r="I1637">
            <v>3500</v>
          </cell>
          <cell r="J1637" t="str">
            <v>Бизнес лит-ра</v>
          </cell>
          <cell r="K1637" t="str">
            <v>Интернет. Сайты. Соцсети</v>
          </cell>
        </row>
        <row r="1638">
          <cell r="A1638" t="str">
            <v>04-002-18</v>
          </cell>
          <cell r="B1638" t="str">
            <v>04-002</v>
          </cell>
          <cell r="C1638" t="str">
            <v>Тихомирова Е.: Живое обучение: Что такое e-learning и как заставить его работать</v>
          </cell>
          <cell r="D1638" t="str">
            <v>Тихомирова Е.</v>
          </cell>
          <cell r="E1638" t="str">
            <v>Альпина Паблишер</v>
          </cell>
          <cell r="F1638" t="str">
            <v>Без серии</v>
          </cell>
          <cell r="G1638">
            <v>2018</v>
          </cell>
          <cell r="H1638" t="str">
            <v>Твердая обложка</v>
          </cell>
          <cell r="I1638">
            <v>3515</v>
          </cell>
          <cell r="J1638" t="str">
            <v>Бизнес лит-ра</v>
          </cell>
          <cell r="K1638" t="str">
            <v>Интернет. Сайты. Соцсети</v>
          </cell>
        </row>
        <row r="1639">
          <cell r="A1639" t="str">
            <v>04-002-19</v>
          </cell>
          <cell r="B1639" t="str">
            <v>04-002</v>
          </cell>
          <cell r="C1639" t="str">
            <v>Гогохия И.: Добавь клиента в друзья. Продвижение в Telegram, WhatsApp, Skype и других мессенджерах</v>
          </cell>
          <cell r="D1639" t="str">
            <v>Гогохия И.</v>
          </cell>
          <cell r="E1639" t="str">
            <v>Бомбора</v>
          </cell>
          <cell r="F1639" t="str">
            <v>Бизнес. Как это работает в России</v>
          </cell>
          <cell r="G1639">
            <v>2018</v>
          </cell>
          <cell r="H1639" t="str">
            <v>Твердая обложка</v>
          </cell>
          <cell r="I1639">
            <v>3740</v>
          </cell>
          <cell r="J1639" t="str">
            <v>Бизнес лит-ра</v>
          </cell>
          <cell r="K1639" t="str">
            <v>Интернет. Сайты. Соцсети</v>
          </cell>
        </row>
        <row r="1640">
          <cell r="A1640" t="str">
            <v>04-002-20</v>
          </cell>
          <cell r="B1640" t="str">
            <v>04-002</v>
          </cell>
          <cell r="C1640" t="str">
            <v>Шиколенков Т.А.: Ваш интернет-магазин от А до Я</v>
          </cell>
          <cell r="D1640" t="str">
            <v>Шиколенков Т.А.</v>
          </cell>
          <cell r="E1640" t="str">
            <v>АСТ</v>
          </cell>
          <cell r="F1640"/>
          <cell r="G1640">
            <v>2018</v>
          </cell>
          <cell r="H1640" t="str">
            <v>Твердая обложка</v>
          </cell>
          <cell r="I1640">
            <v>7600</v>
          </cell>
          <cell r="J1640" t="str">
            <v>Бизнес лит-ра</v>
          </cell>
          <cell r="K1640" t="str">
            <v>Интернет. Сайты. Соцсети</v>
          </cell>
        </row>
        <row r="1641">
          <cell r="A1641" t="str">
            <v>04-002-21</v>
          </cell>
          <cell r="B1641" t="str">
            <v>04-002</v>
          </cell>
          <cell r="C1641" t="str">
            <v>Соболев Н. (Rakamakafo): Новый YouTube: путь к успеху. Как получать фуры лайков и тонны денег</v>
          </cell>
          <cell r="D1641" t="str">
            <v>Соболев Н. (Rakamakafo)</v>
          </cell>
          <cell r="E1641" t="str">
            <v>АСТ</v>
          </cell>
          <cell r="F1641" t="str">
            <v>Звезда YouTube. Подарочная</v>
          </cell>
          <cell r="G1641">
            <v>2019</v>
          </cell>
          <cell r="H1641" t="str">
            <v>Твердая обложка</v>
          </cell>
          <cell r="I1641">
            <v>3920</v>
          </cell>
          <cell r="J1641" t="str">
            <v>Бизнес лит-ра</v>
          </cell>
          <cell r="K1641" t="str">
            <v>Интернет. Сайты. Соцсети</v>
          </cell>
        </row>
        <row r="1642">
          <cell r="A1642" t="str">
            <v>04-002-22</v>
          </cell>
          <cell r="B1642" t="str">
            <v>04-002</v>
          </cell>
          <cell r="C1642" t="str">
            <v>Кроксен-Джон Д., Тондер Й. ван: Оптимизация интернет-магазина: Почему 95% посетителей вашего с</v>
          </cell>
          <cell r="D1642" t="str">
            <v>Кроксен-Джон Д., Тондер Й. ван</v>
          </cell>
          <cell r="E1642" t="str">
            <v>Альпина Паблишер</v>
          </cell>
          <cell r="F1642" t="str">
            <v>Без серии</v>
          </cell>
          <cell r="G1642">
            <v>2018</v>
          </cell>
          <cell r="H1642" t="str">
            <v>Мягкая обложка</v>
          </cell>
          <cell r="I1642">
            <v>5500</v>
          </cell>
          <cell r="J1642" t="str">
            <v>Бизнес лит-ра</v>
          </cell>
          <cell r="K1642" t="str">
            <v>Интернет. Сайты. Соцсети</v>
          </cell>
        </row>
        <row r="1643">
          <cell r="A1643" t="str">
            <v>04-002-23</v>
          </cell>
          <cell r="B1643" t="str">
            <v>04-002</v>
          </cell>
          <cell r="C1643" t="str">
            <v>Сенаторов А. А.: Telegram: Как запустить канал, привлечь подписчиков и заработать на контенте</v>
          </cell>
          <cell r="D1643" t="str">
            <v>Сенаторов А. А.</v>
          </cell>
          <cell r="E1643" t="str">
            <v>Альпина Паблишер</v>
          </cell>
          <cell r="F1643" t="str">
            <v>Маркетинг</v>
          </cell>
          <cell r="G1643">
            <v>2018</v>
          </cell>
          <cell r="H1643" t="str">
            <v>Мягкая обложка</v>
          </cell>
          <cell r="I1643">
            <v>3845</v>
          </cell>
          <cell r="J1643" t="str">
            <v>Бизнес лит-ра</v>
          </cell>
          <cell r="K1643" t="str">
            <v>Интернет. Сайты. Соцсети</v>
          </cell>
        </row>
        <row r="1644">
          <cell r="A1644" t="str">
            <v>04-003-01</v>
          </cell>
          <cell r="B1644" t="str">
            <v>04-003</v>
          </cell>
          <cell r="C1644" t="str">
            <v>Далио Р.: Принципы. Жизнь и работа</v>
          </cell>
          <cell r="D1644" t="str">
            <v>Далио Р.</v>
          </cell>
          <cell r="E1644" t="str">
            <v>МИиФ</v>
          </cell>
          <cell r="F1644" t="str">
            <v>Без серии</v>
          </cell>
          <cell r="G1644">
            <v>2018</v>
          </cell>
          <cell r="H1644" t="str">
            <v>Твердая обложка</v>
          </cell>
          <cell r="I1644">
            <v>10520</v>
          </cell>
          <cell r="J1644" t="str">
            <v>Бизнес лит-ра</v>
          </cell>
          <cell r="K1644" t="str">
            <v>Книги о личной эффективности</v>
          </cell>
        </row>
        <row r="1645">
          <cell r="A1645" t="str">
            <v>04-003-02</v>
          </cell>
          <cell r="B1645" t="str">
            <v>04-003</v>
          </cell>
          <cell r="C1645" t="str">
            <v xml:space="preserve">Роббинс Т., Маллуком П.: Непоколебимый. Ваш сценарий финансовой свободы </v>
          </cell>
          <cell r="D1645" t="str">
            <v>Роббинс Т., Маллуком П.</v>
          </cell>
          <cell r="E1645" t="str">
            <v>Попурри</v>
          </cell>
          <cell r="F1645" t="str">
            <v>Без серии</v>
          </cell>
          <cell r="G1645">
            <v>2018</v>
          </cell>
          <cell r="H1645" t="str">
            <v>Твердая обложка</v>
          </cell>
          <cell r="I1645">
            <v>4605</v>
          </cell>
          <cell r="J1645" t="str">
            <v>Бизнес лит-ра</v>
          </cell>
          <cell r="K1645" t="str">
            <v>Книги о личной эффективности</v>
          </cell>
        </row>
        <row r="1646">
          <cell r="A1646" t="str">
            <v>04-003-03</v>
          </cell>
          <cell r="B1646" t="str">
            <v>04-003</v>
          </cell>
          <cell r="C1646" t="str">
            <v>Хилл Н.: Думай и богатей</v>
          </cell>
          <cell r="D1646" t="str">
            <v>Хилл Н.</v>
          </cell>
          <cell r="E1646" t="str">
            <v>Бомбора</v>
          </cell>
          <cell r="F1646" t="str">
            <v>Книги, о которых говорят</v>
          </cell>
          <cell r="G1646">
            <v>2017</v>
          </cell>
          <cell r="H1646" t="str">
            <v>Мягкая обложка</v>
          </cell>
          <cell r="I1646">
            <v>1365</v>
          </cell>
          <cell r="J1646" t="str">
            <v>Бизнес лит-ра</v>
          </cell>
          <cell r="K1646" t="str">
            <v>Книги о личной эффективности</v>
          </cell>
        </row>
        <row r="1647">
          <cell r="A1647" t="str">
            <v>04-003-04</v>
          </cell>
          <cell r="B1647" t="str">
            <v>04-003</v>
          </cell>
          <cell r="C1647" t="str">
            <v>Давлатов С.: Стратегия мышления богатых и бедных людей</v>
          </cell>
          <cell r="D1647" t="str">
            <v>Давлатов С.</v>
          </cell>
          <cell r="E1647" t="str">
            <v>Эксмо</v>
          </cell>
          <cell r="F1647" t="str">
            <v>Сам себе миллионер</v>
          </cell>
          <cell r="G1647">
            <v>2018</v>
          </cell>
          <cell r="H1647" t="str">
            <v>Твердая обложка</v>
          </cell>
          <cell r="I1647">
            <v>2635</v>
          </cell>
          <cell r="J1647" t="str">
            <v>Бизнес лит-ра</v>
          </cell>
          <cell r="K1647" t="str">
            <v>Книги о личной эффективности</v>
          </cell>
        </row>
        <row r="1648">
          <cell r="A1648" t="str">
            <v>04-003-05</v>
          </cell>
          <cell r="B1648" t="str">
            <v>04-003</v>
          </cell>
          <cell r="C1648" t="str">
            <v>Кови С.: Семь навыков высокоэффективных людей. Мощные инструменты развития личности</v>
          </cell>
          <cell r="D1648" t="str">
            <v>Кови С.</v>
          </cell>
          <cell r="E1648" t="str">
            <v>Альпина Паблишер</v>
          </cell>
          <cell r="F1648" t="str">
            <v>Личная эффективность</v>
          </cell>
          <cell r="G1648">
            <v>2019</v>
          </cell>
          <cell r="H1648" t="str">
            <v>Твердая обложка</v>
          </cell>
          <cell r="I1648">
            <v>2016</v>
          </cell>
          <cell r="J1648" t="str">
            <v>Бизнес лит-ра</v>
          </cell>
          <cell r="K1648" t="str">
            <v>Книги о личной эффективности</v>
          </cell>
        </row>
        <row r="1649">
          <cell r="A1649" t="str">
            <v>04-003-06</v>
          </cell>
          <cell r="B1649" t="str">
            <v>04-003</v>
          </cell>
          <cell r="C1649" t="str">
            <v>Кийосаки Р.: Богатый папа, бедный папа для подростков</v>
          </cell>
          <cell r="D1649" t="str">
            <v>Кийосаки Р.</v>
          </cell>
          <cell r="E1649" t="str">
            <v>Попурри</v>
          </cell>
          <cell r="F1649" t="str">
            <v>Богатый папа</v>
          </cell>
          <cell r="G1649">
            <v>2018</v>
          </cell>
          <cell r="H1649" t="str">
            <v>Мягкая обложка</v>
          </cell>
          <cell r="I1649">
            <v>2305</v>
          </cell>
          <cell r="J1649" t="str">
            <v>Бизнес лит-ра</v>
          </cell>
          <cell r="K1649" t="str">
            <v>Книги о личной эффективности</v>
          </cell>
        </row>
        <row r="1650">
          <cell r="A1650" t="str">
            <v>04-003-07</v>
          </cell>
          <cell r="B1650" t="str">
            <v>04-003</v>
          </cell>
          <cell r="C1650" t="str">
            <v>Наполеон Хилл : Думай и богатей</v>
          </cell>
          <cell r="D1650" t="str">
            <v>Наполеон Хилл</v>
          </cell>
          <cell r="E1650" t="str">
            <v>Бомбора</v>
          </cell>
          <cell r="F1650" t="str">
            <v>Психология. Плюс 1 победа (новое оформление)</v>
          </cell>
          <cell r="G1650">
            <v>2017</v>
          </cell>
          <cell r="H1650" t="str">
            <v>Мягкая обложка</v>
          </cell>
          <cell r="I1650">
            <v>1770</v>
          </cell>
          <cell r="J1650" t="str">
            <v>Бизнес лит-ра</v>
          </cell>
          <cell r="K1650" t="str">
            <v>Книги о личной эффективности</v>
          </cell>
        </row>
        <row r="1651">
          <cell r="A1651" t="str">
            <v>04-003-08</v>
          </cell>
          <cell r="B1651" t="str">
            <v>04-003</v>
          </cell>
          <cell r="C1651" t="str">
            <v>Хакамада И.: Рестарт: Как прожить много жизней</v>
          </cell>
          <cell r="D1651" t="str">
            <v>Хакамада И.</v>
          </cell>
          <cell r="E1651" t="str">
            <v>Альпина Паблишер</v>
          </cell>
          <cell r="F1651" t="str">
            <v>Без серии</v>
          </cell>
          <cell r="G1651">
            <v>2018</v>
          </cell>
          <cell r="H1651" t="str">
            <v>Твердая обложка</v>
          </cell>
          <cell r="I1651">
            <v>3290</v>
          </cell>
          <cell r="J1651" t="str">
            <v>Бизнес лит-ра</v>
          </cell>
          <cell r="K1651" t="str">
            <v>Книги о личной эффективности</v>
          </cell>
        </row>
        <row r="1652">
          <cell r="A1652" t="str">
            <v>04-003-09</v>
          </cell>
          <cell r="B1652" t="str">
            <v>04-003</v>
          </cell>
          <cell r="C1652" t="str">
            <v>Синек С.: Лидеры едят последними: как создать команду мечты</v>
          </cell>
          <cell r="D1652" t="str">
            <v>Синек С.</v>
          </cell>
          <cell r="E1652" t="str">
            <v>Эксмо</v>
          </cell>
          <cell r="F1652" t="str">
            <v>Бизнес. Лучший мировой опыт</v>
          </cell>
          <cell r="G1652">
            <v>2018</v>
          </cell>
          <cell r="H1652" t="str">
            <v>Твердая обложка</v>
          </cell>
          <cell r="I1652">
            <v>3230</v>
          </cell>
          <cell r="J1652" t="str">
            <v>Бизнес лит-ра</v>
          </cell>
          <cell r="K1652" t="str">
            <v>Книги о личной эффективности</v>
          </cell>
        </row>
        <row r="1653">
          <cell r="A1653" t="str">
            <v>04-003-10</v>
          </cell>
          <cell r="B1653" t="str">
            <v>04-003</v>
          </cell>
          <cell r="C1653" t="str">
            <v>Бехтерев С.: Майнд-менеджмент: решение бизнес-задач с помощью интеллект-карт</v>
          </cell>
          <cell r="D1653" t="str">
            <v>Бехтерев С.</v>
          </cell>
          <cell r="E1653" t="str">
            <v>Альпина Паблишер</v>
          </cell>
          <cell r="F1653" t="str">
            <v>Без серии</v>
          </cell>
          <cell r="G1653">
            <v>2018</v>
          </cell>
          <cell r="H1653" t="str">
            <v>Твердая обложка</v>
          </cell>
          <cell r="I1653">
            <v>4825</v>
          </cell>
          <cell r="J1653" t="str">
            <v>Бизнес лит-ра</v>
          </cell>
          <cell r="K1653" t="str">
            <v>Книги о личной эффективности</v>
          </cell>
        </row>
        <row r="1654">
          <cell r="A1654" t="str">
            <v>04-003-11</v>
          </cell>
          <cell r="B1654" t="str">
            <v>04-003</v>
          </cell>
          <cell r="C1654" t="str">
            <v>Адизес И.: Развитие лидеров: Как понять свой стиль управления и эффективно общаться с носителями</v>
          </cell>
          <cell r="D1654" t="str">
            <v>Адизес И.</v>
          </cell>
          <cell r="E1654" t="str">
            <v>Альпина Паблишер</v>
          </cell>
          <cell r="F1654" t="str">
            <v>Руководителю</v>
          </cell>
          <cell r="G1654">
            <v>2018</v>
          </cell>
          <cell r="H1654" t="str">
            <v>Твердая обложка</v>
          </cell>
          <cell r="I1654">
            <v>3990</v>
          </cell>
          <cell r="J1654" t="str">
            <v>Бизнес лит-ра</v>
          </cell>
          <cell r="K1654" t="str">
            <v>Книги о личной эффективности</v>
          </cell>
        </row>
        <row r="1655">
          <cell r="A1655" t="str">
            <v>04-003-12</v>
          </cell>
          <cell r="B1655" t="str">
            <v>04-003</v>
          </cell>
          <cell r="C1655" t="str">
            <v>Масао К.: Самурай без меча</v>
          </cell>
          <cell r="D1655" t="str">
            <v>Масао К.</v>
          </cell>
          <cell r="E1655" t="str">
            <v>Попурри</v>
          </cell>
          <cell r="F1655" t="str">
            <v>Без серии</v>
          </cell>
          <cell r="G1655">
            <v>2018</v>
          </cell>
          <cell r="H1655" t="str">
            <v>Твердая обложка</v>
          </cell>
          <cell r="I1655">
            <v>2930</v>
          </cell>
          <cell r="J1655" t="str">
            <v>Бизнес лит-ра</v>
          </cell>
          <cell r="K1655" t="str">
            <v>Книги о личной эффективности</v>
          </cell>
        </row>
        <row r="1656">
          <cell r="A1656" t="str">
            <v>04-003-13</v>
          </cell>
          <cell r="B1656" t="str">
            <v>04-003</v>
          </cell>
          <cell r="C1656" t="str">
            <v>Кови Ш.: 7 навыков высокоэффективных тинейджеров</v>
          </cell>
          <cell r="D1656" t="str">
            <v>Кови Ш.</v>
          </cell>
          <cell r="E1656" t="str">
            <v>Добрая книга</v>
          </cell>
          <cell r="F1656" t="str">
            <v>Без серии</v>
          </cell>
          <cell r="G1656">
            <v>2007</v>
          </cell>
          <cell r="H1656" t="str">
            <v>Мягкая обложка</v>
          </cell>
          <cell r="I1656">
            <v>5250</v>
          </cell>
          <cell r="J1656" t="str">
            <v>Бизнес лит-ра</v>
          </cell>
          <cell r="K1656" t="str">
            <v>Книги о личной эффективности</v>
          </cell>
        </row>
        <row r="1657">
          <cell r="A1657" t="str">
            <v>04-003-14</v>
          </cell>
          <cell r="B1657" t="str">
            <v>04-003</v>
          </cell>
          <cell r="C1657" t="str">
            <v>Шарма Р.: Кто заплачет, когда ты умрешь? Уроки жизни от монаха, который продал свой «феррари»</v>
          </cell>
          <cell r="D1657" t="str">
            <v>Шарма Р.</v>
          </cell>
          <cell r="E1657" t="str">
            <v>АСТ</v>
          </cell>
          <cell r="F1657" t="str">
            <v>Шарма: Уроки мудрости</v>
          </cell>
          <cell r="G1657">
            <v>2019</v>
          </cell>
          <cell r="H1657" t="str">
            <v>Твердая обложка</v>
          </cell>
          <cell r="I1657">
            <v>2192</v>
          </cell>
          <cell r="J1657" t="str">
            <v>Бизнес лит-ра</v>
          </cell>
          <cell r="K1657" t="str">
            <v>Книги о личной эффективности</v>
          </cell>
        </row>
        <row r="1658">
          <cell r="A1658" t="str">
            <v>04-003-15</v>
          </cell>
          <cell r="B1658" t="str">
            <v>04-003</v>
          </cell>
          <cell r="C1658" t="str">
            <v>Шарма Р.: Кто заплачет, когда ты умрешь? Уроки жизни от монаха, который продал свой «феррари»</v>
          </cell>
          <cell r="D1658" t="str">
            <v>Шарма Р.</v>
          </cell>
          <cell r="E1658" t="str">
            <v>АСТ</v>
          </cell>
          <cell r="F1658" t="str">
            <v>Монах, который продал свой "феррари"</v>
          </cell>
          <cell r="G1658">
            <v>2019</v>
          </cell>
          <cell r="H1658" t="str">
            <v>Мягкая обложка</v>
          </cell>
          <cell r="I1658">
            <v>1312</v>
          </cell>
          <cell r="J1658" t="str">
            <v>Бизнес лит-ра</v>
          </cell>
          <cell r="K1658" t="str">
            <v>Книги о личной эффективности</v>
          </cell>
        </row>
        <row r="1659">
          <cell r="A1659" t="str">
            <v>04-003-16</v>
          </cell>
          <cell r="B1659" t="str">
            <v>04-003</v>
          </cell>
          <cell r="C1659" t="str">
            <v>Трейси Б.: Тайм-менеджмент по Брайану Трейси: Как заставить время работать на вас</v>
          </cell>
          <cell r="D1659" t="str">
            <v>Трейси Б.</v>
          </cell>
          <cell r="E1659" t="str">
            <v>Альпина Паблишер</v>
          </cell>
          <cell r="F1659" t="str">
            <v>Без серии</v>
          </cell>
          <cell r="G1659">
            <v>2018</v>
          </cell>
          <cell r="H1659" t="str">
            <v>Твердая обложка</v>
          </cell>
          <cell r="I1659">
            <v>3155</v>
          </cell>
          <cell r="J1659" t="str">
            <v>Бизнес лит-ра</v>
          </cell>
          <cell r="K1659" t="str">
            <v>Книги о личной эффективности</v>
          </cell>
        </row>
        <row r="1660">
          <cell r="A1660" t="str">
            <v>04-003-17</v>
          </cell>
          <cell r="B1660" t="str">
            <v>04-003</v>
          </cell>
          <cell r="C1660" t="str">
            <v xml:space="preserve">Шекшня С., Кравченко К., Williams E.: Школа CEO. Мастеркласс от 20 глобальных бизнеслидеров </v>
          </cell>
          <cell r="D1660" t="str">
            <v xml:space="preserve">Williams E., Кравченко К., Шекшня С. </v>
          </cell>
          <cell r="E1660" t="str">
            <v>МИиФ</v>
          </cell>
          <cell r="F1660" t="str">
            <v>Без серии</v>
          </cell>
          <cell r="G1660">
            <v>2018</v>
          </cell>
          <cell r="H1660" t="str">
            <v>Твердая обложка</v>
          </cell>
          <cell r="I1660">
            <v>5055</v>
          </cell>
          <cell r="J1660" t="str">
            <v>Бизнес лит-ра</v>
          </cell>
          <cell r="K1660" t="str">
            <v>Книги о личной эффективности</v>
          </cell>
        </row>
        <row r="1661">
          <cell r="A1661" t="str">
            <v>04-003-18</v>
          </cell>
          <cell r="B1661" t="str">
            <v>04-003</v>
          </cell>
          <cell r="C1661" t="str">
            <v>Шварц Д.: Искусство мыслить масштабно</v>
          </cell>
          <cell r="D1661" t="str">
            <v>Шварц Д.</v>
          </cell>
          <cell r="E1661" t="str">
            <v>Попурри</v>
          </cell>
          <cell r="F1661" t="str">
            <v>Популярная психология. Личная эффективность</v>
          </cell>
          <cell r="G1661">
            <v>2019</v>
          </cell>
          <cell r="H1661" t="str">
            <v>Твердая обложка</v>
          </cell>
          <cell r="I1661">
            <v>3515</v>
          </cell>
          <cell r="J1661" t="str">
            <v>Бизнес лит-ра</v>
          </cell>
          <cell r="K1661" t="str">
            <v>Книги о личной эффективности</v>
          </cell>
        </row>
        <row r="1662">
          <cell r="A1662" t="str">
            <v>04-003-19</v>
          </cell>
          <cell r="B1662" t="str">
            <v>04-003</v>
          </cell>
          <cell r="C1662" t="str">
            <v>Кеннеди Д.: Жесткий тайм-менеджмент: Возьмите свою жизнь под контроль</v>
          </cell>
          <cell r="D1662" t="str">
            <v>Кеннеди Д.</v>
          </cell>
          <cell r="E1662" t="str">
            <v>Альпина Паблишер</v>
          </cell>
          <cell r="F1662" t="str">
            <v>Без серии</v>
          </cell>
          <cell r="G1662">
            <v>2018</v>
          </cell>
          <cell r="H1662" t="str">
            <v>Твердая обложка</v>
          </cell>
          <cell r="I1662">
            <v>4180</v>
          </cell>
          <cell r="J1662" t="str">
            <v>Бизнес лит-ра</v>
          </cell>
          <cell r="K1662" t="str">
            <v>Книги о личной эффективности</v>
          </cell>
        </row>
        <row r="1663">
          <cell r="A1663" t="str">
            <v>04-003-20</v>
          </cell>
          <cell r="B1663" t="str">
            <v>04-003</v>
          </cell>
          <cell r="C1663" t="str">
            <v>Кови С.: Семь навыков высокоэффективных людей. Мощные инструменты развития личности</v>
          </cell>
          <cell r="D1663" t="str">
            <v>Кови С.</v>
          </cell>
          <cell r="E1663" t="str">
            <v>Альпина Паблишер</v>
          </cell>
          <cell r="F1663" t="str">
            <v>Личная эффективность</v>
          </cell>
          <cell r="G1663">
            <v>2018</v>
          </cell>
          <cell r="H1663" t="str">
            <v>Твердая обложка</v>
          </cell>
          <cell r="I1663">
            <v>5470</v>
          </cell>
          <cell r="J1663" t="str">
            <v>Бизнес лит-ра</v>
          </cell>
          <cell r="K1663" t="str">
            <v>Книги о личной эффективности</v>
          </cell>
        </row>
        <row r="1664">
          <cell r="A1664" t="str">
            <v>04-003-21</v>
          </cell>
          <cell r="B1664" t="str">
            <v>04-003</v>
          </cell>
          <cell r="C1664" t="str">
            <v>Кови Стивен Р : Жасампаз жандардың 7 дағдысы</v>
          </cell>
          <cell r="D1664" t="str">
            <v>Кови Стивен Р</v>
          </cell>
          <cell r="E1664" t="str">
            <v>Ұлттық аударма бюросы</v>
          </cell>
          <cell r="F1664" t="str">
            <v>Рухани Жаңғыру 100 жаңа оқулық</v>
          </cell>
          <cell r="G1664">
            <v>2018</v>
          </cell>
          <cell r="H1664" t="str">
            <v>Мягкая обложка</v>
          </cell>
          <cell r="I1664">
            <v>4290</v>
          </cell>
          <cell r="J1664" t="str">
            <v>Бизнес лит-ра</v>
          </cell>
          <cell r="K1664" t="str">
            <v>Книги о личной эффективности</v>
          </cell>
        </row>
        <row r="1665">
          <cell r="A1665" t="str">
            <v>04-003-22</v>
          </cell>
          <cell r="B1665" t="str">
            <v>04-003</v>
          </cell>
          <cell r="C1665" t="str">
            <v>Хилл Н.: Как стать богатым за 1 год (сборник)</v>
          </cell>
          <cell r="D1665" t="str">
            <v>Хилл Н.</v>
          </cell>
          <cell r="E1665" t="str">
            <v>Попурри</v>
          </cell>
          <cell r="F1665" t="str">
            <v>Без серии</v>
          </cell>
          <cell r="G1665">
            <v>2010</v>
          </cell>
          <cell r="H1665" t="str">
            <v>Твердая обложка</v>
          </cell>
          <cell r="I1665">
            <v>3610</v>
          </cell>
          <cell r="J1665" t="str">
            <v>Бизнес лит-ра</v>
          </cell>
          <cell r="K1665" t="str">
            <v>Книги о личной эффективности</v>
          </cell>
        </row>
        <row r="1666">
          <cell r="A1666" t="str">
            <v>04-003-23</v>
          </cell>
          <cell r="B1666" t="str">
            <v>04-003</v>
          </cell>
          <cell r="C1666" t="str">
            <v>Милн Дж., Бьяуго М.: Меньше, но лучше: Работать надо не 12 часов, а головой</v>
          </cell>
          <cell r="D1666" t="str">
            <v>Бьяуго М., Милн Дж.</v>
          </cell>
          <cell r="E1666" t="str">
            <v>Альпина Паблишер</v>
          </cell>
          <cell r="F1666" t="str">
            <v>Без серии</v>
          </cell>
          <cell r="G1666">
            <v>2018</v>
          </cell>
          <cell r="H1666" t="str">
            <v>Твердая обложка</v>
          </cell>
          <cell r="I1666">
            <v>4190</v>
          </cell>
          <cell r="J1666" t="str">
            <v>Бизнес лит-ра</v>
          </cell>
          <cell r="K1666" t="str">
            <v>Книги о личной эффективности</v>
          </cell>
        </row>
        <row r="1667">
          <cell r="A1667" t="str">
            <v>04-003-24</v>
          </cell>
          <cell r="B1667" t="str">
            <v>04-003</v>
          </cell>
          <cell r="C1667" t="str">
            <v>Масао К.: Самурай без меча</v>
          </cell>
          <cell r="D1667" t="str">
            <v>Масао К.</v>
          </cell>
          <cell r="E1667" t="str">
            <v>Попурри</v>
          </cell>
          <cell r="F1667" t="str">
            <v>Без серии</v>
          </cell>
          <cell r="G1667">
            <v>2019</v>
          </cell>
          <cell r="H1667" t="str">
            <v>Мягкая обложка усиленная</v>
          </cell>
          <cell r="I1667">
            <v>3850</v>
          </cell>
          <cell r="J1667" t="str">
            <v>Бизнес лит-ра</v>
          </cell>
          <cell r="K1667" t="str">
            <v>Книги о личной эффективности</v>
          </cell>
        </row>
        <row r="1668">
          <cell r="A1668" t="str">
            <v>04-003-25</v>
          </cell>
          <cell r="B1668" t="str">
            <v>04-003</v>
          </cell>
          <cell r="C1668" t="str">
            <v>Портнягин Д.: Трансформатор. Как создать свой бизнес и начать зарабатывать</v>
          </cell>
          <cell r="D1668" t="str">
            <v>Портнягин Д.</v>
          </cell>
          <cell r="E1668" t="str">
            <v>Бомбора</v>
          </cell>
          <cell r="F1668" t="str">
            <v>Бизнес. Как это работает в России</v>
          </cell>
          <cell r="G1668">
            <v>2018</v>
          </cell>
          <cell r="H1668" t="str">
            <v>Твердая обложка</v>
          </cell>
          <cell r="I1668">
            <v>4835</v>
          </cell>
          <cell r="J1668" t="str">
            <v>Бизнес лит-ра</v>
          </cell>
          <cell r="K1668" t="str">
            <v>Книги о личной эффективности</v>
          </cell>
        </row>
        <row r="1669">
          <cell r="A1669" t="str">
            <v>04-003-26</v>
          </cell>
          <cell r="B1669" t="str">
            <v>04-003</v>
          </cell>
          <cell r="C1669" t="str">
            <v>Шарма Р.: Все книги о монахе, который продал свой "феррари"</v>
          </cell>
          <cell r="D1669" t="str">
            <v>Шарма Р.</v>
          </cell>
          <cell r="E1669" t="str">
            <v>АСТ</v>
          </cell>
          <cell r="F1669" t="str">
            <v>Одна книга на всю жизнь</v>
          </cell>
          <cell r="G1669">
            <v>2017</v>
          </cell>
          <cell r="H1669" t="str">
            <v>Твердая обложка</v>
          </cell>
          <cell r="I1669">
            <v>5590</v>
          </cell>
          <cell r="J1669" t="str">
            <v>Бизнес лит-ра</v>
          </cell>
          <cell r="K1669" t="str">
            <v>Книги о личной эффективности</v>
          </cell>
        </row>
        <row r="1670">
          <cell r="A1670" t="str">
            <v>04-003-27</v>
          </cell>
          <cell r="B1670" t="str">
            <v>04-003</v>
          </cell>
          <cell r="C1670" t="str">
            <v>Льюис Д.: Управление стрессом : Как найти дополнительные 10 часов в неделю</v>
          </cell>
          <cell r="D1670" t="str">
            <v>Льюис Д.</v>
          </cell>
          <cell r="E1670" t="str">
            <v>Альпина Паблишер</v>
          </cell>
          <cell r="F1670" t="str">
            <v>Альпина: психология и философия</v>
          </cell>
          <cell r="G1670">
            <v>2018</v>
          </cell>
          <cell r="H1670" t="str">
            <v>Мягкая обложка</v>
          </cell>
          <cell r="I1670">
            <v>1670</v>
          </cell>
          <cell r="J1670" t="str">
            <v>Бизнес лит-ра</v>
          </cell>
          <cell r="K1670" t="str">
            <v>Книги о личной эффективности</v>
          </cell>
        </row>
        <row r="1671">
          <cell r="A1671" t="str">
            <v>04-003-28</v>
          </cell>
          <cell r="B1671" t="str">
            <v>04-003</v>
          </cell>
          <cell r="C1671" t="str">
            <v>Саленбахер Ю.: Создайте личный бренд. Как находить возможности, развиваться и выделяться</v>
          </cell>
          <cell r="D1671" t="str">
            <v>Саленбахер Ю.</v>
          </cell>
          <cell r="E1671" t="str">
            <v>МИиФ</v>
          </cell>
          <cell r="F1671" t="str">
            <v>Без серии</v>
          </cell>
          <cell r="G1671">
            <v>2018</v>
          </cell>
          <cell r="H1671" t="str">
            <v>Твердая обложка</v>
          </cell>
          <cell r="I1671">
            <v>4395</v>
          </cell>
          <cell r="J1671" t="str">
            <v>Бизнес лит-ра</v>
          </cell>
          <cell r="K1671" t="str">
            <v>Книги о личной эффективности</v>
          </cell>
        </row>
        <row r="1672">
          <cell r="A1672" t="str">
            <v>04-003-29</v>
          </cell>
          <cell r="B1672" t="str">
            <v>04-003</v>
          </cell>
          <cell r="C1672" t="str">
            <v>Масао К.: Самурай без меча</v>
          </cell>
          <cell r="D1672" t="str">
            <v>Масао К.</v>
          </cell>
          <cell r="E1672" t="str">
            <v>Попурри</v>
          </cell>
          <cell r="F1672" t="str">
            <v>Без серии</v>
          </cell>
          <cell r="G1672">
            <v>2019</v>
          </cell>
          <cell r="H1672" t="str">
            <v>Твердая обложка</v>
          </cell>
          <cell r="I1672">
            <v>3740</v>
          </cell>
          <cell r="J1672" t="str">
            <v>Бизнес лит-ра</v>
          </cell>
          <cell r="K1672" t="str">
            <v>Книги о личной эффективности</v>
          </cell>
        </row>
        <row r="1673">
          <cell r="A1673" t="str">
            <v>04-003-30</v>
          </cell>
          <cell r="B1673" t="str">
            <v>04-003</v>
          </cell>
          <cell r="C1673" t="str">
            <v>Милн Дж., Бьяуго М.: Меньше, но лучше: Работать надо не 12 часов, а головой + покет-серия</v>
          </cell>
          <cell r="D1673" t="str">
            <v>Бьяуго М., Милн Дж.</v>
          </cell>
          <cell r="E1673" t="str">
            <v>Альпина Паблишер</v>
          </cell>
          <cell r="F1673" t="str">
            <v>Без серии</v>
          </cell>
          <cell r="G1673">
            <v>2019</v>
          </cell>
          <cell r="H1673" t="str">
            <v>Мягкая обложка</v>
          </cell>
          <cell r="I1673">
            <v>1990</v>
          </cell>
          <cell r="J1673" t="str">
            <v>Бизнес лит-ра</v>
          </cell>
          <cell r="K1673" t="str">
            <v>Книги о личной эффективности</v>
          </cell>
        </row>
        <row r="1674">
          <cell r="A1674" t="str">
            <v>04-003-31</v>
          </cell>
          <cell r="B1674" t="str">
            <v>04-003</v>
          </cell>
          <cell r="C1674" t="str">
            <v>Гандапас Р.: Полная Ж: жизнь как бизнес-проект</v>
          </cell>
          <cell r="D1674" t="str">
            <v>Гандапас Р.</v>
          </cell>
          <cell r="E1674" t="str">
            <v>АСТ</v>
          </cell>
          <cell r="F1674" t="str">
            <v>Тренинг Гандапаса</v>
          </cell>
          <cell r="G1674">
            <v>2017</v>
          </cell>
          <cell r="H1674" t="str">
            <v>Твердая обложка</v>
          </cell>
          <cell r="I1674">
            <v>2760</v>
          </cell>
          <cell r="J1674" t="str">
            <v>Бизнес лит-ра</v>
          </cell>
          <cell r="K1674" t="str">
            <v>Книги о личной эффективности</v>
          </cell>
        </row>
        <row r="1675">
          <cell r="A1675" t="str">
            <v>04-003-32</v>
          </cell>
          <cell r="B1675" t="str">
            <v>04-003</v>
          </cell>
          <cell r="C1675" t="str">
            <v xml:space="preserve">Адизес И. К.: Ицхак Адизес. Лучшее. Пища для размышлений </v>
          </cell>
          <cell r="D1675" t="str">
            <v>Адизес И. К.</v>
          </cell>
          <cell r="E1675" t="str">
            <v>Эксмо</v>
          </cell>
          <cell r="F1675" t="str">
            <v>Путь лидера. Легендарные бестселлеры</v>
          </cell>
          <cell r="G1675">
            <v>2016</v>
          </cell>
          <cell r="H1675" t="str">
            <v>Твердая обложка</v>
          </cell>
          <cell r="I1675">
            <v>4710</v>
          </cell>
          <cell r="J1675" t="str">
            <v>Бизнес лит-ра</v>
          </cell>
          <cell r="K1675" t="str">
            <v>Книги о личной эффективности</v>
          </cell>
        </row>
        <row r="1676">
          <cell r="A1676" t="str">
            <v>04-003-33</v>
          </cell>
          <cell r="B1676" t="str">
            <v>04-003</v>
          </cell>
          <cell r="C1676" t="str">
            <v>Кови С.: 7 Навыков высокоэффективных семей</v>
          </cell>
          <cell r="D1676" t="str">
            <v>Кови С.</v>
          </cell>
          <cell r="E1676" t="str">
            <v>Попурри</v>
          </cell>
          <cell r="F1676" t="str">
            <v>Психология</v>
          </cell>
          <cell r="G1676">
            <v>2019</v>
          </cell>
          <cell r="H1676" t="str">
            <v>Мягкая обложка</v>
          </cell>
          <cell r="I1676">
            <v>6155</v>
          </cell>
          <cell r="J1676" t="str">
            <v>Бизнес лит-ра</v>
          </cell>
          <cell r="K1676" t="str">
            <v>Книги о личной эффективности</v>
          </cell>
        </row>
        <row r="1677">
          <cell r="A1677" t="str">
            <v>04-003-34</v>
          </cell>
          <cell r="B1677" t="str">
            <v>04-003</v>
          </cell>
          <cell r="C1677" t="str">
            <v xml:space="preserve">Бланшар К., Онкен-мл. У., Берроуз Х.: Одноминутный Менеджер и обезьяны </v>
          </cell>
          <cell r="D1677" t="str">
            <v xml:space="preserve">Берроуз Х., Бланшар К., Онкен-мл. У. </v>
          </cell>
          <cell r="E1677" t="str">
            <v>Попурри</v>
          </cell>
          <cell r="F1677" t="str">
            <v>Без серии</v>
          </cell>
          <cell r="G1677">
            <v>2019</v>
          </cell>
          <cell r="H1677" t="str">
            <v>Мягкая обложка</v>
          </cell>
          <cell r="I1677">
            <v>2950</v>
          </cell>
          <cell r="J1677" t="str">
            <v>Бизнес лит-ра</v>
          </cell>
          <cell r="K1677" t="str">
            <v>Книги о личной эффективности</v>
          </cell>
        </row>
        <row r="1678">
          <cell r="A1678" t="str">
            <v>04-003-35</v>
          </cell>
          <cell r="B1678" t="str">
            <v>04-003</v>
          </cell>
          <cell r="C1678" t="str">
            <v>Де Боно Э.: Искусство думать: Латеральное мышление как способ решения сложных задач</v>
          </cell>
          <cell r="D1678" t="str">
            <v>Де Боно Э.</v>
          </cell>
          <cell r="E1678" t="str">
            <v>Альпина Паблишер</v>
          </cell>
          <cell r="F1678" t="str">
            <v>Саморазвитие</v>
          </cell>
          <cell r="G1678">
            <v>2019</v>
          </cell>
          <cell r="H1678" t="str">
            <v>Мягкая обложка</v>
          </cell>
          <cell r="I1678">
            <v>2190</v>
          </cell>
          <cell r="J1678" t="str">
            <v>Бизнес лит-ра</v>
          </cell>
          <cell r="K1678" t="str">
            <v>Книги о личной эффективности</v>
          </cell>
        </row>
        <row r="1679">
          <cell r="A1679" t="str">
            <v>04-003-36</v>
          </cell>
          <cell r="B1679" t="str">
            <v>04-003</v>
          </cell>
          <cell r="C1679" t="str">
            <v>Уоткинсон М.: Сетка: Инструмент для принятия решений</v>
          </cell>
          <cell r="D1679" t="str">
            <v>Уоткинсон М.</v>
          </cell>
          <cell r="E1679" t="str">
            <v>Азбука</v>
          </cell>
          <cell r="F1679" t="str">
            <v>Азбука - Бизнес</v>
          </cell>
          <cell r="G1679">
            <v>2018</v>
          </cell>
          <cell r="H1679" t="str">
            <v>Твердая обложка</v>
          </cell>
          <cell r="I1679">
            <v>3905</v>
          </cell>
          <cell r="J1679" t="str">
            <v>Бизнес лит-ра</v>
          </cell>
          <cell r="K1679" t="str">
            <v>Книги о личной эффективности</v>
          </cell>
        </row>
        <row r="1680">
          <cell r="A1680" t="str">
            <v>04-003-37</v>
          </cell>
          <cell r="B1680" t="str">
            <v>04-003</v>
          </cell>
          <cell r="C1680" t="str">
            <v>Архангельский Г.: Ежедневник: Метод Глеба Архангельского. Executive version</v>
          </cell>
          <cell r="D1680" t="str">
            <v>Архангельский Г.</v>
          </cell>
          <cell r="E1680" t="str">
            <v>Альпина Паблишер</v>
          </cell>
          <cell r="F1680" t="str">
            <v>Личная эффективность</v>
          </cell>
          <cell r="G1680">
            <v>2019</v>
          </cell>
          <cell r="H1680" t="str">
            <v>Твердая обложка</v>
          </cell>
          <cell r="I1680">
            <v>5060</v>
          </cell>
          <cell r="J1680" t="str">
            <v>Бизнес лит-ра</v>
          </cell>
          <cell r="K1680" t="str">
            <v>Книги о личной эффективности</v>
          </cell>
        </row>
        <row r="1681">
          <cell r="A1681" t="str">
            <v>04-003-38</v>
          </cell>
          <cell r="B1681" t="str">
            <v>04-003</v>
          </cell>
          <cell r="C1681" t="str">
            <v>Хилл Н.: Думай и богатей: издание XXI века</v>
          </cell>
          <cell r="D1681" t="str">
            <v>Хилл Н.</v>
          </cell>
          <cell r="E1681" t="str">
            <v>Попурри</v>
          </cell>
          <cell r="F1681" t="str">
            <v>Психология</v>
          </cell>
          <cell r="G1681">
            <v>2018</v>
          </cell>
          <cell r="H1681" t="str">
            <v>Твердая обложка</v>
          </cell>
          <cell r="I1681">
            <v>3910</v>
          </cell>
          <cell r="J1681" t="str">
            <v>Бизнес лит-ра</v>
          </cell>
          <cell r="K1681" t="str">
            <v>Книги о личной эффективности</v>
          </cell>
        </row>
        <row r="1682">
          <cell r="A1682" t="str">
            <v>04-003-39</v>
          </cell>
          <cell r="B1682" t="str">
            <v>04-003</v>
          </cell>
          <cell r="C1682" t="str">
            <v xml:space="preserve">Сандер С.: Паспорт 2.0. Весь мир в кармане. Практическое руководство по жизни, работе и бизнесу в э </v>
          </cell>
          <cell r="D1682" t="str">
            <v>Сандер С.</v>
          </cell>
          <cell r="E1682" t="str">
            <v>Рипол</v>
          </cell>
          <cell r="F1682" t="str">
            <v>Global mobility</v>
          </cell>
          <cell r="G1682">
            <v>2019</v>
          </cell>
          <cell r="H1682" t="str">
            <v>Мягкая обложка</v>
          </cell>
          <cell r="I1682">
            <v>3350</v>
          </cell>
          <cell r="J1682" t="str">
            <v>Бизнес лит-ра</v>
          </cell>
          <cell r="K1682" t="str">
            <v>Книги о личной эффективности</v>
          </cell>
        </row>
        <row r="1683">
          <cell r="A1683" t="str">
            <v>04-003-40</v>
          </cell>
          <cell r="B1683" t="str">
            <v>04-003</v>
          </cell>
          <cell r="C1683" t="str">
            <v xml:space="preserve">Хилл Н., Гоулд А., Фотинос Д.: Думай и богатей. Главные идеи философии успеха </v>
          </cell>
          <cell r="D1683" t="str">
            <v>Гоулд А., Фотинос Д., Хилл Н.</v>
          </cell>
          <cell r="E1683" t="str">
            <v>Попурри</v>
          </cell>
          <cell r="F1683" t="str">
            <v>Без серии</v>
          </cell>
          <cell r="G1683">
            <v>2014</v>
          </cell>
          <cell r="H1683" t="str">
            <v>Мягкая обложка</v>
          </cell>
          <cell r="I1683">
            <v>2635</v>
          </cell>
          <cell r="J1683" t="str">
            <v>Бизнес лит-ра</v>
          </cell>
          <cell r="K1683" t="str">
            <v>Книги о личной эффективности</v>
          </cell>
        </row>
        <row r="1684">
          <cell r="A1684" t="str">
            <v>04-003-41</v>
          </cell>
          <cell r="B1684" t="str">
            <v>04-003</v>
          </cell>
          <cell r="C1684" t="str">
            <v>Никогда не сдавайся! : Бизнес-мотиватор от Джека Ма</v>
          </cell>
          <cell r="D1684"/>
          <cell r="E1684" t="str">
            <v>Олимп-бизнес</v>
          </cell>
          <cell r="F1684" t="str">
            <v>Без серии</v>
          </cell>
          <cell r="G1684">
            <v>2018</v>
          </cell>
          <cell r="H1684" t="str">
            <v>Мягкая обложка</v>
          </cell>
          <cell r="I1684">
            <v>2805</v>
          </cell>
          <cell r="J1684" t="str">
            <v>Бизнес лит-ра</v>
          </cell>
          <cell r="K1684" t="str">
            <v>Книги о личной эффективности</v>
          </cell>
        </row>
        <row r="1685">
          <cell r="A1685" t="str">
            <v>04-003-42</v>
          </cell>
          <cell r="B1685" t="str">
            <v>04-003</v>
          </cell>
          <cell r="C1685" t="str">
            <v xml:space="preserve">Тонер Дж.: UPGRADE по-римски: Руководство для варваров: Пер. с англ. </v>
          </cell>
          <cell r="D1685" t="str">
            <v>Тонер Дж.</v>
          </cell>
          <cell r="E1685" t="str">
            <v>Олимп-бизнес</v>
          </cell>
          <cell r="F1685" t="str">
            <v>Без серии</v>
          </cell>
          <cell r="G1685">
            <v>2017</v>
          </cell>
          <cell r="H1685" t="str">
            <v>Твердая обложка</v>
          </cell>
          <cell r="I1685">
            <v>4920</v>
          </cell>
          <cell r="J1685" t="str">
            <v>Бизнес лит-ра</v>
          </cell>
          <cell r="K1685" t="str">
            <v>Книги о личной эффективности</v>
          </cell>
        </row>
        <row r="1686">
          <cell r="A1686" t="str">
            <v>04-003-43</v>
          </cell>
          <cell r="B1686" t="str">
            <v>04-003</v>
          </cell>
          <cell r="C1686" t="str">
            <v>Остервальдер А., Кларк Т.: Твоя бизнес-модель: Системный подход к построению карьеры</v>
          </cell>
          <cell r="D1686" t="str">
            <v>Кларк Т., Остервальдер А.</v>
          </cell>
          <cell r="E1686" t="str">
            <v>Альпина Паблишер</v>
          </cell>
          <cell r="F1686" t="str">
            <v>Саморазвитие</v>
          </cell>
          <cell r="G1686">
            <v>2018</v>
          </cell>
          <cell r="H1686" t="str">
            <v>Мягкая обложка</v>
          </cell>
          <cell r="I1686">
            <v>6375</v>
          </cell>
          <cell r="J1686" t="str">
            <v>Бизнес лит-ра</v>
          </cell>
          <cell r="K1686" t="str">
            <v>Книги о личной эффективности</v>
          </cell>
        </row>
        <row r="1687">
          <cell r="A1687" t="str">
            <v>04-003-44</v>
          </cell>
          <cell r="B1687" t="str">
            <v>04-003</v>
          </cell>
          <cell r="C1687" t="str">
            <v>Стивен Кови, Дженниф : Суперработа, суперкарьера</v>
          </cell>
          <cell r="D1687" t="str">
            <v>Кови С.</v>
          </cell>
          <cell r="E1687" t="str">
            <v>Эксмо</v>
          </cell>
          <cell r="F1687" t="str">
            <v>Выбор редакции. Читай, меняйся!</v>
          </cell>
          <cell r="G1687">
            <v>2017</v>
          </cell>
          <cell r="H1687" t="str">
            <v>Мягкая обложка</v>
          </cell>
          <cell r="I1687">
            <v>1150</v>
          </cell>
          <cell r="J1687" t="str">
            <v>Бизнес лит-ра</v>
          </cell>
          <cell r="K1687" t="str">
            <v>Книги о личной эффективности</v>
          </cell>
        </row>
        <row r="1688">
          <cell r="A1688" t="str">
            <v>04-004-01</v>
          </cell>
          <cell r="B1688" t="str">
            <v>04-004</v>
          </cell>
          <cell r="C1688" t="str">
            <v>Сарычева Л., Ильяхов М.: Пиши, сокращай: Как создавать сильные тексты</v>
          </cell>
          <cell r="D1688" t="str">
            <v>Сарычева Л., Ильяхов М.</v>
          </cell>
          <cell r="E1688" t="str">
            <v>Альпина Паблишер</v>
          </cell>
          <cell r="F1688" t="str">
            <v>Дополнительные учебные пособия. Литература</v>
          </cell>
          <cell r="G1688">
            <v>2017</v>
          </cell>
          <cell r="H1688" t="str">
            <v>Твердая обложка</v>
          </cell>
          <cell r="I1688">
            <v>4570</v>
          </cell>
          <cell r="J1688" t="str">
            <v>Бизнес лит-ра</v>
          </cell>
          <cell r="K1688" t="str">
            <v>Реклама. PR</v>
          </cell>
        </row>
        <row r="1689">
          <cell r="A1689" t="str">
            <v>04-004-02</v>
          </cell>
          <cell r="B1689" t="str">
            <v>04-004</v>
          </cell>
          <cell r="C1689" t="str">
            <v>Иванов А.: Бесплатная реклама: Результат без бюджета</v>
          </cell>
          <cell r="D1689" t="str">
            <v>Иванов А.</v>
          </cell>
          <cell r="E1689" t="str">
            <v>Альпина Паблишер</v>
          </cell>
          <cell r="F1689" t="str">
            <v>Маркетинг</v>
          </cell>
          <cell r="G1689">
            <v>2019</v>
          </cell>
          <cell r="H1689" t="str">
            <v>Твердая обложка</v>
          </cell>
          <cell r="I1689">
            <v>3300</v>
          </cell>
          <cell r="J1689" t="str">
            <v>Бизнес лит-ра</v>
          </cell>
          <cell r="K1689" t="str">
            <v>Реклама. PR</v>
          </cell>
        </row>
        <row r="1690">
          <cell r="A1690" t="str">
            <v>04-004-03</v>
          </cell>
          <cell r="B1690" t="str">
            <v>04-004</v>
          </cell>
          <cell r="C1690" t="str">
            <v>Иванов А.: Реклама: Игра на эмоциях</v>
          </cell>
          <cell r="D1690" t="str">
            <v>Иванов А.</v>
          </cell>
          <cell r="E1690" t="str">
            <v>Альпина Паблишер</v>
          </cell>
          <cell r="F1690" t="str">
            <v>Маркетинг</v>
          </cell>
          <cell r="G1690">
            <v>2019</v>
          </cell>
          <cell r="H1690" t="str">
            <v>Твердая обложка</v>
          </cell>
          <cell r="I1690">
            <v>4250</v>
          </cell>
          <cell r="J1690" t="str">
            <v>Бизнес лит-ра</v>
          </cell>
          <cell r="K1690" t="str">
            <v>Реклама. PR</v>
          </cell>
        </row>
        <row r="1691">
          <cell r="A1691" t="str">
            <v>04-004-04</v>
          </cell>
          <cell r="B1691" t="str">
            <v>04-004</v>
          </cell>
          <cell r="C1691" t="str">
            <v>Огилви Д.: Огилви о рекламе (новая обложка)</v>
          </cell>
          <cell r="D1691" t="str">
            <v>Огилви Д.</v>
          </cell>
          <cell r="E1691" t="str">
            <v>МИиФ</v>
          </cell>
          <cell r="F1691" t="str">
            <v>Без серии</v>
          </cell>
          <cell r="G1691">
            <v>2018</v>
          </cell>
          <cell r="H1691" t="str">
            <v>Мягкая обложка усиленная</v>
          </cell>
          <cell r="I1691">
            <v>8800</v>
          </cell>
          <cell r="J1691" t="str">
            <v>Бизнес лит-ра</v>
          </cell>
          <cell r="K1691" t="str">
            <v>Реклама. PR</v>
          </cell>
        </row>
        <row r="1692">
          <cell r="A1692" t="str">
            <v>04-004-05</v>
          </cell>
          <cell r="B1692" t="str">
            <v>04-004</v>
          </cell>
          <cell r="C1692" t="str">
            <v>ShortRead. Коммуникация: кратко, ясно, просто</v>
          </cell>
          <cell r="D1692" t="str">
            <v>Олимп-бизнес</v>
          </cell>
          <cell r="E1692" t="str">
            <v>Олимп-бизнес</v>
          </cell>
          <cell r="F1692" t="str">
            <v>ShortRead</v>
          </cell>
          <cell r="G1692">
            <v>2019</v>
          </cell>
          <cell r="H1692" t="str">
            <v>Мягкая обложка</v>
          </cell>
          <cell r="I1692">
            <v>3850</v>
          </cell>
          <cell r="J1692" t="str">
            <v>Бизнес лит-ра</v>
          </cell>
          <cell r="K1692" t="str">
            <v>Реклама. PR</v>
          </cell>
        </row>
        <row r="1693">
          <cell r="A1693" t="str">
            <v>04-004-06</v>
          </cell>
          <cell r="B1693" t="str">
            <v>04-004</v>
          </cell>
          <cell r="C1693" t="str">
            <v xml:space="preserve">Иноземцева Е.: Как стать популярным автором. Тексты на службе личного бренда. 5 шагов </v>
          </cell>
          <cell r="D1693" t="str">
            <v>Иноземцева Е.</v>
          </cell>
          <cell r="E1693" t="str">
            <v>МИиФ</v>
          </cell>
          <cell r="F1693" t="str">
            <v>Без серии</v>
          </cell>
          <cell r="G1693">
            <v>2017</v>
          </cell>
          <cell r="H1693" t="str">
            <v>Твердая обложка</v>
          </cell>
          <cell r="I1693">
            <v>4950</v>
          </cell>
          <cell r="J1693" t="str">
            <v>Бизнес лит-ра</v>
          </cell>
          <cell r="K1693" t="str">
            <v>Реклама. PR</v>
          </cell>
        </row>
        <row r="1694">
          <cell r="A1694" t="str">
            <v>04-004-07</v>
          </cell>
          <cell r="B1694" t="str">
            <v>04-004</v>
          </cell>
          <cell r="C1694" t="str">
            <v xml:space="preserve">Николай В. Кононов: Автор, ножницы, бумага. Как быстро писать впечатляющие тексты. 14 уроков </v>
          </cell>
          <cell r="D1694" t="str">
            <v>Николай В. Кононов</v>
          </cell>
          <cell r="E1694" t="str">
            <v>МИиФ</v>
          </cell>
          <cell r="F1694"/>
          <cell r="G1694">
            <v>2018</v>
          </cell>
          <cell r="H1694" t="str">
            <v>Твердая обложка</v>
          </cell>
          <cell r="I1694">
            <v>4500</v>
          </cell>
          <cell r="J1694" t="str">
            <v>Бизнес лит-ра</v>
          </cell>
          <cell r="K1694" t="str">
            <v>Реклама. PR</v>
          </cell>
        </row>
        <row r="1695">
          <cell r="A1695" t="str">
            <v>04-004-08</v>
          </cell>
          <cell r="B1695" t="str">
            <v>04-004</v>
          </cell>
          <cell r="C1695" t="str">
            <v>Россер Р.: Реальность в рекламе</v>
          </cell>
          <cell r="D1695" t="str">
            <v>Россер Р.</v>
          </cell>
          <cell r="E1695" t="str">
            <v>Рипол</v>
          </cell>
          <cell r="F1695" t="str">
            <v>Без серии</v>
          </cell>
          <cell r="G1695">
            <v>2019</v>
          </cell>
          <cell r="H1695" t="str">
            <v>Твердая обложка</v>
          </cell>
          <cell r="I1695">
            <v>17950</v>
          </cell>
          <cell r="J1695" t="str">
            <v>Бизнес лит-ра</v>
          </cell>
          <cell r="K1695" t="str">
            <v>Реклама. PR</v>
          </cell>
        </row>
        <row r="1696">
          <cell r="A1696" t="str">
            <v>04-004-09</v>
          </cell>
          <cell r="B1696" t="str">
            <v>04-004</v>
          </cell>
          <cell r="C1696" t="str">
            <v>ShortRead. PR для малого бизнеса: кратко, ясно, просто.</v>
          </cell>
          <cell r="D1696"/>
          <cell r="E1696" t="str">
            <v>Олимп-бизнес</v>
          </cell>
          <cell r="F1696" t="str">
            <v>ShortRead</v>
          </cell>
          <cell r="G1696">
            <v>2019</v>
          </cell>
          <cell r="H1696" t="str">
            <v>Мягкая обложка</v>
          </cell>
          <cell r="I1696">
            <v>2850</v>
          </cell>
          <cell r="J1696" t="str">
            <v>Бизнес лит-ра</v>
          </cell>
          <cell r="K1696" t="str">
            <v>Реклама. PR</v>
          </cell>
        </row>
        <row r="1697">
          <cell r="A1697" t="str">
            <v>04-005-01</v>
          </cell>
          <cell r="B1697" t="str">
            <v>04-005</v>
          </cell>
          <cell r="C1697" t="str">
            <v>Шонбай Қ. : Екінші болма! Жеңіске жетудің қазақша жолы</v>
          </cell>
          <cell r="D1697" t="str">
            <v>Шонбай Қ.</v>
          </cell>
          <cell r="E1697" t="str">
            <v>Versus academy</v>
          </cell>
          <cell r="F1697" t="str">
            <v>Без серии</v>
          </cell>
          <cell r="G1697">
            <v>2018</v>
          </cell>
          <cell r="H1697" t="str">
            <v>Твердая обложка</v>
          </cell>
          <cell r="I1697">
            <v>3500</v>
          </cell>
          <cell r="J1697" t="str">
            <v>Бизнес лит-ра</v>
          </cell>
          <cell r="K1697" t="str">
            <v>Истории успеха</v>
          </cell>
        </row>
        <row r="1698">
          <cell r="A1698" t="str">
            <v>04-005-02</v>
          </cell>
          <cell r="B1698" t="str">
            <v>04-005</v>
          </cell>
          <cell r="C1698" t="str">
            <v>Шонбай К. : Не будь вторым!</v>
          </cell>
          <cell r="D1698" t="str">
            <v>Шонбай Қ.</v>
          </cell>
          <cell r="E1698" t="str">
            <v>Versus academy</v>
          </cell>
          <cell r="F1698" t="str">
            <v>Без серии</v>
          </cell>
          <cell r="G1698">
            <v>2018</v>
          </cell>
          <cell r="H1698" t="str">
            <v>Твердая обложка</v>
          </cell>
          <cell r="I1698">
            <v>3500</v>
          </cell>
          <cell r="J1698" t="str">
            <v>Бизнес лит-ра</v>
          </cell>
          <cell r="K1698" t="str">
            <v>Истории успеха</v>
          </cell>
        </row>
        <row r="1699">
          <cell r="A1699" t="str">
            <v>04-005-03</v>
          </cell>
          <cell r="B1699" t="str">
            <v>04-005</v>
          </cell>
          <cell r="C1699" t="str">
            <v>Найт Ф.: Продавец обуви. История компании Nike, рассказанная ее основателем</v>
          </cell>
          <cell r="D1699" t="str">
            <v>Найт Ф.</v>
          </cell>
          <cell r="E1699" t="str">
            <v>Эксмо</v>
          </cell>
          <cell r="F1699" t="str">
            <v>Бизнес. Pocket</v>
          </cell>
          <cell r="G1699">
            <v>2017</v>
          </cell>
          <cell r="H1699" t="str">
            <v>Мягкая обложка</v>
          </cell>
          <cell r="I1699">
            <v>2420</v>
          </cell>
          <cell r="J1699" t="str">
            <v>Бизнес лит-ра</v>
          </cell>
          <cell r="K1699" t="str">
            <v>Истории успеха</v>
          </cell>
        </row>
        <row r="1700">
          <cell r="A1700" t="str">
            <v>04-005-04</v>
          </cell>
          <cell r="B1700" t="str">
            <v>04-005</v>
          </cell>
          <cell r="C1700" t="str">
            <v>Клейсон Дж.: Самый богатый человек в Вавилоне</v>
          </cell>
          <cell r="D1700" t="str">
            <v>Клейсон Дж.</v>
          </cell>
          <cell r="E1700" t="str">
            <v>Попурри</v>
          </cell>
          <cell r="F1700" t="str">
            <v>Без серии</v>
          </cell>
          <cell r="G1700">
            <v>2017</v>
          </cell>
          <cell r="H1700" t="str">
            <v>Твердая обложка</v>
          </cell>
          <cell r="I1700">
            <v>2805</v>
          </cell>
          <cell r="J1700" t="str">
            <v>Бизнес лит-ра</v>
          </cell>
          <cell r="K1700" t="str">
            <v>Истории успеха</v>
          </cell>
        </row>
        <row r="1701">
          <cell r="A1701" t="str">
            <v>04-005-05</v>
          </cell>
          <cell r="B1701" t="str">
            <v>04-005</v>
          </cell>
          <cell r="C1701" t="str">
            <v>Эшли Вэнс : Илон Маск. Tesla, Space X және таңғажайып болашаққа саяхат</v>
          </cell>
          <cell r="D1701" t="str">
            <v>Вэнс Э.</v>
          </cell>
          <cell r="E1701" t="str">
            <v>Blackberry</v>
          </cell>
          <cell r="F1701" t="str">
            <v>Без серии</v>
          </cell>
          <cell r="G1701">
            <v>2019</v>
          </cell>
          <cell r="H1701" t="str">
            <v>Мягкая обложка</v>
          </cell>
          <cell r="I1701">
            <v>5000</v>
          </cell>
          <cell r="J1701" t="str">
            <v>Бизнес лит-ра</v>
          </cell>
          <cell r="K1701" t="str">
            <v>Истории успеха</v>
          </cell>
        </row>
        <row r="1702">
          <cell r="A1702" t="str">
            <v>04-005-06</v>
          </cell>
          <cell r="B1702" t="str">
            <v>04-005</v>
          </cell>
          <cell r="C1702" t="str">
            <v>Коллинз Дж.: От хорошего к великому</v>
          </cell>
          <cell r="D1702" t="str">
            <v>Коллинз Дж.</v>
          </cell>
          <cell r="E1702" t="str">
            <v>МИиФ</v>
          </cell>
          <cell r="F1702" t="str">
            <v>Без серии</v>
          </cell>
          <cell r="G1702">
            <v>2019</v>
          </cell>
          <cell r="H1702" t="str">
            <v>Мягкая обложка</v>
          </cell>
          <cell r="I1702">
            <v>8790</v>
          </cell>
          <cell r="J1702" t="str">
            <v>Бизнес лит-ра</v>
          </cell>
          <cell r="K1702" t="str">
            <v>Истории успеха</v>
          </cell>
        </row>
        <row r="1703">
          <cell r="A1703" t="str">
            <v>04-005-07</v>
          </cell>
          <cell r="B1703" t="str">
            <v>04-005</v>
          </cell>
          <cell r="C1703" t="str">
            <v>Чу Ч.: Каменное Лицо, Черное Сердце. Азиатская философия побед без поражений</v>
          </cell>
          <cell r="D1703" t="str">
            <v>Чу Ч.</v>
          </cell>
          <cell r="E1703" t="str">
            <v>Бомбора</v>
          </cell>
          <cell r="F1703" t="str">
            <v>Психологический бестселлер</v>
          </cell>
          <cell r="G1703">
            <v>2017</v>
          </cell>
          <cell r="H1703" t="str">
            <v>Твердая обложка</v>
          </cell>
          <cell r="I1703">
            <v>3075</v>
          </cell>
          <cell r="J1703" t="str">
            <v>Бизнес лит-ра</v>
          </cell>
          <cell r="K1703" t="str">
            <v>Истории успеха</v>
          </cell>
        </row>
        <row r="1704">
          <cell r="A1704" t="str">
            <v>04-005-08</v>
          </cell>
          <cell r="B1704" t="str">
            <v>04-005</v>
          </cell>
          <cell r="C1704" t="str">
            <v>Шмидт Э., Розенберг Дж.: Как работает Google</v>
          </cell>
          <cell r="D1704" t="str">
            <v>Розенберг Дж., Шмидт Э.</v>
          </cell>
          <cell r="E1704" t="str">
            <v>Эксмо</v>
          </cell>
          <cell r="F1704" t="str">
            <v>Бизнес. Pocket</v>
          </cell>
          <cell r="G1704">
            <v>2017</v>
          </cell>
          <cell r="H1704" t="str">
            <v>Мягкая обложка</v>
          </cell>
          <cell r="I1704">
            <v>2690</v>
          </cell>
          <cell r="J1704" t="str">
            <v>Бизнес лит-ра</v>
          </cell>
          <cell r="K1704" t="str">
            <v>Истории успеха</v>
          </cell>
        </row>
        <row r="1705">
          <cell r="A1705" t="str">
            <v>04-005-09</v>
          </cell>
          <cell r="B1705" t="str">
            <v>04-005</v>
          </cell>
          <cell r="C1705" t="str">
            <v xml:space="preserve">Сливотски А., Андельман Б., Моррисон Д.: Законы большой прибыли </v>
          </cell>
          <cell r="D1705" t="str">
            <v>Андельман Б., Моррисон Д., Сливотски А.</v>
          </cell>
          <cell r="E1705" t="str">
            <v>Эксмо</v>
          </cell>
          <cell r="F1705" t="str">
            <v>Top Economics Awards</v>
          </cell>
          <cell r="G1705">
            <v>2017</v>
          </cell>
          <cell r="H1705" t="str">
            <v>Твердая обложка</v>
          </cell>
          <cell r="I1705">
            <v>4395</v>
          </cell>
          <cell r="J1705" t="str">
            <v>Бизнес лит-ра</v>
          </cell>
          <cell r="K1705" t="str">
            <v>Истории успеха</v>
          </cell>
        </row>
        <row r="1706">
          <cell r="A1706" t="str">
            <v>04-005-10</v>
          </cell>
          <cell r="B1706" t="str">
            <v>04-005</v>
          </cell>
          <cell r="C1706" t="str">
            <v>Уолтон С.: Как я создал Wal-Mart</v>
          </cell>
          <cell r="D1706" t="str">
            <v>Уолтон С.</v>
          </cell>
          <cell r="E1706" t="str">
            <v>Альпина Паблишер</v>
          </cell>
          <cell r="F1706" t="str">
            <v>Истории успеха</v>
          </cell>
          <cell r="G1706">
            <v>2018</v>
          </cell>
          <cell r="H1706" t="str">
            <v>Твердая обложка</v>
          </cell>
          <cell r="I1706">
            <v>4150</v>
          </cell>
          <cell r="J1706" t="str">
            <v>Бизнес лит-ра</v>
          </cell>
          <cell r="K1706" t="str">
            <v>Истории успеха</v>
          </cell>
        </row>
        <row r="1707">
          <cell r="A1707" t="str">
            <v>04-005-11</v>
          </cell>
          <cell r="B1707" t="str">
            <v>04-005</v>
          </cell>
          <cell r="C1707" t="str">
            <v>Айзексон У. : Стив Джобс</v>
          </cell>
          <cell r="D1707" t="str">
            <v>Айзексон У.</v>
          </cell>
          <cell r="E1707" t="str">
            <v>АСТ</v>
          </cell>
          <cell r="F1707" t="str">
            <v>Стив Джобс</v>
          </cell>
          <cell r="G1707"/>
          <cell r="H1707" t="str">
            <v>Твердая обложка</v>
          </cell>
          <cell r="I1707">
            <v>5690</v>
          </cell>
          <cell r="J1707" t="str">
            <v>Бизнес лит-ра</v>
          </cell>
          <cell r="K1707" t="str">
            <v>Истории успеха</v>
          </cell>
        </row>
        <row r="1708">
          <cell r="A1708" t="str">
            <v>04-005-12</v>
          </cell>
          <cell r="B1708" t="str">
            <v>04-005</v>
          </cell>
          <cell r="C1708" t="str">
            <v>Найт Ф.: Продавец обуви. История компании Nike, рассказанная ее основателем</v>
          </cell>
          <cell r="D1708" t="str">
            <v>Найт Ф.</v>
          </cell>
          <cell r="E1708" t="str">
            <v>Эксмо</v>
          </cell>
          <cell r="F1708" t="str">
            <v>Top Business Awards</v>
          </cell>
          <cell r="G1708">
            <v>2016</v>
          </cell>
          <cell r="H1708" t="str">
            <v>Твердая обложка</v>
          </cell>
          <cell r="I1708">
            <v>4120</v>
          </cell>
          <cell r="J1708" t="str">
            <v>Бизнес лит-ра</v>
          </cell>
          <cell r="K1708" t="str">
            <v>Истории успеха</v>
          </cell>
        </row>
        <row r="1709">
          <cell r="A1709" t="str">
            <v>04-005-13</v>
          </cell>
          <cell r="B1709" t="str">
            <v>04-005</v>
          </cell>
          <cell r="C1709" t="str">
            <v>Мандино О.: Самый великий торговец в мире</v>
          </cell>
          <cell r="D1709" t="str">
            <v>Мандино О.</v>
          </cell>
          <cell r="E1709" t="str">
            <v>Попурри</v>
          </cell>
          <cell r="F1709" t="str">
            <v>Психология бизнеса</v>
          </cell>
          <cell r="G1709">
            <v>2018</v>
          </cell>
          <cell r="H1709" t="str">
            <v>Мягкая обложка</v>
          </cell>
          <cell r="I1709">
            <v>1755</v>
          </cell>
          <cell r="J1709" t="str">
            <v>Бизнес лит-ра</v>
          </cell>
          <cell r="K1709" t="str">
            <v>Истории успеха</v>
          </cell>
        </row>
        <row r="1710">
          <cell r="A1710" t="str">
            <v>04-005-14</v>
          </cell>
          <cell r="B1710" t="str">
            <v>04-005</v>
          </cell>
          <cell r="C1710" t="str">
            <v>Куан Ю Л.: Из третьего мира в первый. История Сингапура 1965-2000</v>
          </cell>
          <cell r="D1710" t="str">
            <v>Куан Ю Л.</v>
          </cell>
          <cell r="E1710" t="str">
            <v>МИиФ</v>
          </cell>
          <cell r="F1710" t="str">
            <v>Без серии</v>
          </cell>
          <cell r="G1710">
            <v>2017</v>
          </cell>
          <cell r="H1710" t="str">
            <v>Твердая обложка</v>
          </cell>
          <cell r="I1710">
            <v>8180</v>
          </cell>
          <cell r="J1710" t="str">
            <v>Бизнес лит-ра</v>
          </cell>
          <cell r="K1710" t="str">
            <v>Истории успеха</v>
          </cell>
        </row>
        <row r="1711">
          <cell r="A1711" t="str">
            <v>04-005-15</v>
          </cell>
          <cell r="B1711" t="str">
            <v>04-005</v>
          </cell>
          <cell r="C1711" t="str">
            <v>Гани Абадан : # БизнесПоЛюбви/# МахаббатПенБизнес</v>
          </cell>
          <cell r="D1711" t="str">
            <v>Гани Абадан</v>
          </cell>
          <cell r="E1711" t="str">
            <v>Abadan&amp;Company</v>
          </cell>
          <cell r="F1711" t="str">
            <v>Без серии</v>
          </cell>
          <cell r="G1711">
            <v>2019</v>
          </cell>
          <cell r="H1711" t="str">
            <v>Мягкая обложка</v>
          </cell>
          <cell r="I1711">
            <v>4990</v>
          </cell>
          <cell r="J1711" t="str">
            <v>Бизнес лит-ра</v>
          </cell>
          <cell r="K1711" t="str">
            <v>Истории успеха</v>
          </cell>
        </row>
        <row r="1712">
          <cell r="A1712" t="str">
            <v>04-005-16</v>
          </cell>
          <cell r="B1712" t="str">
            <v>04-005</v>
          </cell>
          <cell r="C1712" t="str">
            <v xml:space="preserve">Йенг Д. Дж., Шульц Г.: Как чашка за чашкой строилась Starbucks </v>
          </cell>
          <cell r="D1712" t="str">
            <v xml:space="preserve">Йенг Д. Дж., Шульц Г. </v>
          </cell>
          <cell r="E1712" t="str">
            <v>Альпина Паблишер</v>
          </cell>
          <cell r="F1712" t="str">
            <v>Без серии</v>
          </cell>
          <cell r="G1712">
            <v>2018</v>
          </cell>
          <cell r="H1712" t="str">
            <v>Твердая обложка</v>
          </cell>
          <cell r="I1712">
            <v>4005</v>
          </cell>
          <cell r="J1712" t="str">
            <v>Бизнес лит-ра</v>
          </cell>
          <cell r="K1712" t="str">
            <v>Истории успеха</v>
          </cell>
        </row>
        <row r="1713">
          <cell r="A1713" t="str">
            <v>04-005-17</v>
          </cell>
          <cell r="B1713" t="str">
            <v>04-005</v>
          </cell>
          <cell r="C1713" t="str">
            <v>Форд Г.: Моя жизнь. Мои достижения</v>
          </cell>
          <cell r="D1713" t="str">
            <v>Форд Г.</v>
          </cell>
          <cell r="E1713" t="str">
            <v>АСТ</v>
          </cell>
          <cell r="F1713" t="str">
            <v>Исключительная книга мудрости</v>
          </cell>
          <cell r="G1713">
            <v>2018</v>
          </cell>
          <cell r="H1713" t="str">
            <v>Твердая обложка</v>
          </cell>
          <cell r="I1713">
            <v>920</v>
          </cell>
          <cell r="J1713" t="str">
            <v>Бизнес лит-ра</v>
          </cell>
          <cell r="K1713" t="str">
            <v>Истории успеха</v>
          </cell>
        </row>
        <row r="1714">
          <cell r="A1714" t="str">
            <v>04-005-18</v>
          </cell>
          <cell r="B1714" t="str">
            <v>04-005</v>
          </cell>
          <cell r="C1714" t="str">
            <v>Худайбергенов Т. : От таксиста до миллионера</v>
          </cell>
          <cell r="D1714" t="str">
            <v>Худайбергенов Т.</v>
          </cell>
          <cell r="E1714" t="str">
            <v>Центр Элит НС</v>
          </cell>
          <cell r="F1714" t="str">
            <v>Без серии</v>
          </cell>
          <cell r="G1714">
            <v>2018</v>
          </cell>
          <cell r="H1714" t="str">
            <v>Твердая обложка</v>
          </cell>
          <cell r="I1714">
            <v>3750</v>
          </cell>
          <cell r="J1714" t="str">
            <v>Бизнес лит-ра</v>
          </cell>
          <cell r="K1714" t="str">
            <v>Истории успеха</v>
          </cell>
        </row>
        <row r="1715">
          <cell r="A1715" t="str">
            <v>04-005-19</v>
          </cell>
          <cell r="B1715" t="str">
            <v>04-005</v>
          </cell>
          <cell r="C1715" t="str">
            <v>Брэнсон Р.: Теряя невинность: Как я построил бизнес, делая все по-своему и получая удовольствие</v>
          </cell>
          <cell r="D1715" t="str">
            <v>Брэнсон Р.</v>
          </cell>
          <cell r="E1715" t="str">
            <v>Альпина Паблишер</v>
          </cell>
          <cell r="F1715" t="str">
            <v>Без серии</v>
          </cell>
          <cell r="G1715">
            <v>2018</v>
          </cell>
          <cell r="H1715" t="str">
            <v>Мягкая обложка</v>
          </cell>
          <cell r="I1715">
            <v>5085</v>
          </cell>
          <cell r="J1715" t="str">
            <v>Бизнес лит-ра</v>
          </cell>
          <cell r="K1715" t="str">
            <v>Истории успеха</v>
          </cell>
        </row>
        <row r="1716">
          <cell r="A1716" t="str">
            <v>04-005-20</v>
          </cell>
          <cell r="B1716" t="str">
            <v>04-005</v>
          </cell>
          <cell r="C1716" t="str">
            <v>11. Бизнес по-казахски</v>
          </cell>
          <cell r="D1716"/>
          <cell r="E1716" t="str">
            <v>Blackberry</v>
          </cell>
          <cell r="F1716" t="str">
            <v>Без серии</v>
          </cell>
          <cell r="G1716">
            <v>2019</v>
          </cell>
          <cell r="H1716" t="str">
            <v>Мягкая обложка</v>
          </cell>
          <cell r="I1716">
            <v>4000</v>
          </cell>
          <cell r="J1716" t="str">
            <v>Бизнес лит-ра</v>
          </cell>
          <cell r="K1716" t="str">
            <v>Истории успеха</v>
          </cell>
        </row>
        <row r="1717">
          <cell r="A1717" t="str">
            <v>04-005-21</v>
          </cell>
          <cell r="B1717" t="str">
            <v>04-005</v>
          </cell>
          <cell r="C1717" t="str">
            <v>Дорф Б., Бланк С.: Стартап: Настольная книга основателя</v>
          </cell>
          <cell r="D1717" t="str">
            <v>Бланк С., Дорф Б.</v>
          </cell>
          <cell r="E1717" t="str">
            <v>Альпина Паблишер</v>
          </cell>
          <cell r="F1717" t="str">
            <v>Без серии</v>
          </cell>
          <cell r="G1717">
            <v>2016</v>
          </cell>
          <cell r="H1717" t="str">
            <v>Твердая обложка</v>
          </cell>
          <cell r="I1717">
            <v>7990</v>
          </cell>
          <cell r="J1717" t="str">
            <v>Бизнес лит-ра</v>
          </cell>
          <cell r="K1717" t="str">
            <v>Истории успеха</v>
          </cell>
        </row>
        <row r="1718">
          <cell r="A1718" t="str">
            <v>04-005-22</v>
          </cell>
          <cell r="B1718" t="str">
            <v>04-005</v>
          </cell>
          <cell r="C1718" t="str">
            <v>Рокфеллер Д.: Мемуары миллиардера. Как я нажил 500 000 000 $</v>
          </cell>
          <cell r="D1718" t="str">
            <v>Рокфеллер Д.</v>
          </cell>
          <cell r="E1718" t="str">
            <v>АСТ</v>
          </cell>
          <cell r="F1718" t="str">
            <v>Моя жизнь</v>
          </cell>
          <cell r="G1718">
            <v>2018</v>
          </cell>
          <cell r="H1718" t="str">
            <v>Твердая обложка</v>
          </cell>
          <cell r="I1718">
            <v>1560</v>
          </cell>
          <cell r="J1718" t="str">
            <v>Бизнес лит-ра</v>
          </cell>
          <cell r="K1718" t="str">
            <v>Истории успеха</v>
          </cell>
        </row>
        <row r="1719">
          <cell r="A1719" t="str">
            <v>04-005-23</v>
          </cell>
          <cell r="B1719" t="str">
            <v>04-005</v>
          </cell>
          <cell r="C1719" t="str">
            <v>Бехар Г.: Дело не в кофе: Корпоративная культура Starbucks</v>
          </cell>
          <cell r="D1719" t="str">
            <v>Бехар Г.</v>
          </cell>
          <cell r="E1719" t="str">
            <v>Альпина Паблишер</v>
          </cell>
          <cell r="F1719" t="str">
            <v>Без серии</v>
          </cell>
          <cell r="G1719">
            <v>2018</v>
          </cell>
          <cell r="H1719" t="str">
            <v>Твердая обложка</v>
          </cell>
          <cell r="I1719">
            <v>3535</v>
          </cell>
          <cell r="J1719" t="str">
            <v>Бизнес лит-ра</v>
          </cell>
          <cell r="K1719" t="str">
            <v>Истории успеха</v>
          </cell>
        </row>
        <row r="1720">
          <cell r="A1720" t="str">
            <v>04-005-24</v>
          </cell>
          <cell r="B1720" t="str">
            <v>04-005</v>
          </cell>
          <cell r="C1720" t="str">
            <v>МакКорд П.: Сильнейшие. Бизнес по правилам Netflix</v>
          </cell>
          <cell r="D1720" t="str">
            <v>МакКорд П.</v>
          </cell>
          <cell r="E1720" t="str">
            <v>Бомбора</v>
          </cell>
          <cell r="F1720" t="str">
            <v>Top Business Awards</v>
          </cell>
          <cell r="G1720">
            <v>2019</v>
          </cell>
          <cell r="H1720" t="str">
            <v>Твердая обложка</v>
          </cell>
          <cell r="I1720">
            <v>4180</v>
          </cell>
          <cell r="J1720" t="str">
            <v>Бизнес лит-ра</v>
          </cell>
          <cell r="K1720" t="str">
            <v>Истории успеха</v>
          </cell>
        </row>
        <row r="1721">
          <cell r="A1721" t="str">
            <v>04-005-25</v>
          </cell>
          <cell r="B1721" t="str">
            <v>04-005</v>
          </cell>
          <cell r="C1721" t="str">
            <v>Шмидт Э., Розенберг Д.: Как работает Google</v>
          </cell>
          <cell r="D1721" t="str">
            <v>Бер К., Ким Д.</v>
          </cell>
          <cell r="E1721" t="str">
            <v>Эксмо</v>
          </cell>
          <cell r="F1721" t="str">
            <v>Top Business Awards</v>
          </cell>
          <cell r="G1721">
            <v>2015</v>
          </cell>
          <cell r="H1721" t="str">
            <v>Твердая обложка</v>
          </cell>
          <cell r="I1721">
            <v>3810</v>
          </cell>
          <cell r="J1721" t="str">
            <v>Бизнес лит-ра</v>
          </cell>
          <cell r="K1721" t="str">
            <v>Истории успеха</v>
          </cell>
        </row>
        <row r="1722">
          <cell r="A1722" t="str">
            <v>04-005-26</v>
          </cell>
          <cell r="B1722" t="str">
            <v>04-005</v>
          </cell>
          <cell r="C1722" t="str">
            <v>Брэнсон Р.: В поисках невинности: Новая автобиография</v>
          </cell>
          <cell r="D1722" t="str">
            <v>Брэнсон Р.</v>
          </cell>
          <cell r="E1722" t="str">
            <v>Альпина Паблишер</v>
          </cell>
          <cell r="F1722" t="str">
            <v>Без серии</v>
          </cell>
          <cell r="G1722">
            <v>2019</v>
          </cell>
          <cell r="H1722" t="str">
            <v>Твердая обложка</v>
          </cell>
          <cell r="I1722">
            <v>5950</v>
          </cell>
          <cell r="J1722" t="str">
            <v>Бизнес лит-ра</v>
          </cell>
          <cell r="K1722" t="str">
            <v>Истории успеха</v>
          </cell>
        </row>
        <row r="1723">
          <cell r="A1723" t="str">
            <v>04-005-27</v>
          </cell>
          <cell r="B1723" t="str">
            <v>04-005</v>
          </cell>
          <cell r="C1723" t="str">
            <v>Амманн Д.: Нефтяной король: Секретная жизнь Марка Рича</v>
          </cell>
          <cell r="D1723" t="str">
            <v>Амманн Д.</v>
          </cell>
          <cell r="E1723" t="str">
            <v>Альпина Паблишер</v>
          </cell>
          <cell r="F1723" t="str">
            <v>Биографии и мемуары</v>
          </cell>
          <cell r="G1723">
            <v>2018</v>
          </cell>
          <cell r="H1723" t="str">
            <v>Твердая обложка</v>
          </cell>
          <cell r="I1723">
            <v>5730</v>
          </cell>
          <cell r="J1723" t="str">
            <v>Бизнес лит-ра</v>
          </cell>
          <cell r="K1723" t="str">
            <v>Истории успеха</v>
          </cell>
        </row>
        <row r="1724">
          <cell r="A1724" t="str">
            <v>04-005-28</v>
          </cell>
          <cell r="B1724" t="str">
            <v>04-005</v>
          </cell>
          <cell r="C1724" t="str">
            <v>Бисекеев С. : Сделай себя сам (новое издание)</v>
          </cell>
          <cell r="D1724" t="str">
            <v>Бисекеев С.</v>
          </cell>
          <cell r="E1724"/>
          <cell r="F1724" t="str">
            <v>Без серии</v>
          </cell>
          <cell r="G1724">
            <v>2017</v>
          </cell>
          <cell r="H1724" t="str">
            <v>Мягкая обложка</v>
          </cell>
          <cell r="I1724">
            <v>1410</v>
          </cell>
          <cell r="J1724" t="str">
            <v>Бизнес лит-ра</v>
          </cell>
          <cell r="K1724" t="str">
            <v>Истории успеха</v>
          </cell>
        </row>
        <row r="1725">
          <cell r="A1725" t="str">
            <v>04-005-29</v>
          </cell>
          <cell r="B1725" t="str">
            <v>04-005</v>
          </cell>
          <cell r="C1725" t="str">
            <v>Шей Т.: Доставляя счастье</v>
          </cell>
          <cell r="D1725" t="str">
            <v>Шей Т.</v>
          </cell>
          <cell r="E1725" t="str">
            <v>МИиФ</v>
          </cell>
          <cell r="F1725" t="str">
            <v>[Хороший перевод!]</v>
          </cell>
          <cell r="G1725">
            <v>2019</v>
          </cell>
          <cell r="H1725" t="str">
            <v>Твердая обложка</v>
          </cell>
          <cell r="I1725">
            <v>6650</v>
          </cell>
          <cell r="J1725" t="str">
            <v>Бизнес лит-ра</v>
          </cell>
          <cell r="K1725" t="str">
            <v>Истории успеха</v>
          </cell>
        </row>
        <row r="1726">
          <cell r="A1726" t="str">
            <v>04-005-30</v>
          </cell>
          <cell r="B1726" t="str">
            <v>04-005</v>
          </cell>
          <cell r="C1726" t="str">
            <v xml:space="preserve">Стоун Б.: The Everything Store. Джефф Безос и эра Amazon (нов.оф.) </v>
          </cell>
          <cell r="D1726" t="str">
            <v>Стоун Б.</v>
          </cell>
          <cell r="E1726" t="str">
            <v>Азбука</v>
          </cell>
          <cell r="F1726" t="str">
            <v>Азбука - Бизнес</v>
          </cell>
          <cell r="G1726">
            <v>2018</v>
          </cell>
          <cell r="H1726" t="str">
            <v>Мягкая обложка усиленная</v>
          </cell>
          <cell r="I1726">
            <v>4405</v>
          </cell>
          <cell r="J1726" t="str">
            <v>Бизнес лит-ра</v>
          </cell>
          <cell r="K1726" t="str">
            <v>Истории успеха</v>
          </cell>
        </row>
        <row r="1727">
          <cell r="A1727" t="str">
            <v>04-005-31</v>
          </cell>
          <cell r="B1727" t="str">
            <v>04-005</v>
          </cell>
          <cell r="C1727" t="str">
            <v>О'Ши К.: Феномен ZARA</v>
          </cell>
          <cell r="D1727" t="str">
            <v>О'Ши К.</v>
          </cell>
          <cell r="E1727" t="str">
            <v>Эксмо</v>
          </cell>
          <cell r="F1727" t="str">
            <v>Бизнес. Pocket</v>
          </cell>
          <cell r="G1727">
            <v>2017</v>
          </cell>
          <cell r="H1727" t="str">
            <v>Мягкая обложка</v>
          </cell>
          <cell r="I1727">
            <v>2690</v>
          </cell>
          <cell r="J1727" t="str">
            <v>Бизнес лит-ра</v>
          </cell>
          <cell r="K1727" t="str">
            <v>Истории успеха</v>
          </cell>
        </row>
        <row r="1728">
          <cell r="A1728" t="str">
            <v>04-005-32</v>
          </cell>
          <cell r="B1728" t="str">
            <v>04-005</v>
          </cell>
          <cell r="C1728" t="str">
            <v xml:space="preserve">Тиньков О. Ю.: Революция. Как построить крупнейший онлайн-банк в мире </v>
          </cell>
          <cell r="D1728" t="str">
            <v>Тиньков О. Ю.</v>
          </cell>
          <cell r="E1728" t="str">
            <v>Эксмо</v>
          </cell>
          <cell r="F1728" t="str">
            <v>Олег Тиньков</v>
          </cell>
          <cell r="G1728">
            <v>2018</v>
          </cell>
          <cell r="H1728" t="str">
            <v>Твердая обложка</v>
          </cell>
          <cell r="I1728">
            <v>4620</v>
          </cell>
          <cell r="J1728" t="str">
            <v>Бизнес лит-ра</v>
          </cell>
          <cell r="K1728" t="str">
            <v>Истории успеха</v>
          </cell>
        </row>
        <row r="1729">
          <cell r="A1729" t="str">
            <v>04-005-33</v>
          </cell>
          <cell r="B1729" t="str">
            <v>04-005</v>
          </cell>
          <cell r="C1729" t="str">
            <v xml:space="preserve">Бармин О., Мазохина Л.: Больше чем бизнес. Как построить компанию, попасть в тюрьму, выбраться из нее и открыть новое дело </v>
          </cell>
          <cell r="D1729" t="str">
            <v>Бармин О., Мазохина Л.</v>
          </cell>
          <cell r="E1729" t="str">
            <v>МИиФ</v>
          </cell>
          <cell r="F1729" t="str">
            <v>Без серии</v>
          </cell>
          <cell r="G1729">
            <v>2017</v>
          </cell>
          <cell r="H1729" t="str">
            <v>Твердая обложка</v>
          </cell>
          <cell r="I1729">
            <v>5275</v>
          </cell>
          <cell r="J1729" t="str">
            <v>Бизнес лит-ра</v>
          </cell>
          <cell r="K1729" t="str">
            <v>Истории успеха</v>
          </cell>
        </row>
        <row r="1730">
          <cell r="A1730" t="str">
            <v>04-005-34</v>
          </cell>
          <cell r="B1730" t="str">
            <v>04-005</v>
          </cell>
          <cell r="C1730" t="str">
            <v>Коллинз Дж.: Великие по собственному выбору</v>
          </cell>
          <cell r="D1730" t="str">
            <v>Коллинз Дж.</v>
          </cell>
          <cell r="E1730" t="str">
            <v>МИиФ</v>
          </cell>
          <cell r="F1730" t="str">
            <v>МИФ. Бизнес</v>
          </cell>
          <cell r="G1730">
            <v>2019</v>
          </cell>
          <cell r="H1730" t="str">
            <v>Мягкая обложка усиленная</v>
          </cell>
          <cell r="I1730">
            <v>8990</v>
          </cell>
          <cell r="J1730" t="str">
            <v>Бизнес лит-ра</v>
          </cell>
          <cell r="K1730" t="str">
            <v>Истории успеха</v>
          </cell>
        </row>
        <row r="1731">
          <cell r="A1731" t="str">
            <v>04-005-35</v>
          </cell>
          <cell r="B1731" t="str">
            <v>04-005</v>
          </cell>
          <cell r="C1731" t="str">
            <v xml:space="preserve">Питерс Т., Уотерман-мл. Р.: В поисках совершенства: Уроки самых успешных компаний Америки </v>
          </cell>
          <cell r="D1731" t="str">
            <v xml:space="preserve">Питерс Т., Уотерман-мл. Р. </v>
          </cell>
          <cell r="E1731" t="str">
            <v>Альпина Паблишер</v>
          </cell>
          <cell r="F1731" t="str">
            <v>Без серии</v>
          </cell>
          <cell r="G1731">
            <v>2018</v>
          </cell>
          <cell r="H1731" t="str">
            <v>Твердая обложка</v>
          </cell>
          <cell r="I1731">
            <v>5085</v>
          </cell>
          <cell r="J1731" t="str">
            <v>Бизнес лит-ра</v>
          </cell>
          <cell r="K1731" t="str">
            <v>Истории успеха</v>
          </cell>
        </row>
        <row r="1732">
          <cell r="A1732" t="str">
            <v>04-005-36</v>
          </cell>
          <cell r="B1732" t="str">
            <v>04-005</v>
          </cell>
          <cell r="C1732" t="str">
            <v>Коэн У.: Деньги и власть: Как Goldman Sachs захватил власть в финансовом мире</v>
          </cell>
          <cell r="D1732" t="str">
            <v>Коэн У.</v>
          </cell>
          <cell r="E1732" t="str">
            <v>Альпина Паблишер</v>
          </cell>
          <cell r="F1732" t="str">
            <v>Без серии</v>
          </cell>
          <cell r="G1732">
            <v>2018</v>
          </cell>
          <cell r="H1732" t="str">
            <v>Твердая обложка</v>
          </cell>
          <cell r="I1732">
            <v>9680</v>
          </cell>
          <cell r="J1732" t="str">
            <v>Бизнес лит-ра</v>
          </cell>
          <cell r="K1732" t="str">
            <v>Истории успеха</v>
          </cell>
        </row>
        <row r="1733">
          <cell r="A1733" t="str">
            <v>04-005-37</v>
          </cell>
          <cell r="B1733" t="str">
            <v>04-005</v>
          </cell>
          <cell r="C1733" t="str">
            <v xml:space="preserve">Наделла С., Шоу Г., Николс Дж. Т.: Обновить страницу. О трансформации Microsoft и технологиях будущего от первого лица </v>
          </cell>
          <cell r="D1733" t="str">
            <v xml:space="preserve">Наделла С., Николс Дж. Т., Шоу Г. </v>
          </cell>
          <cell r="E1733" t="str">
            <v>МИиФ</v>
          </cell>
          <cell r="F1733" t="str">
            <v>Международный бестселлер</v>
          </cell>
          <cell r="G1733">
            <v>2018</v>
          </cell>
          <cell r="H1733" t="str">
            <v>Твердая обложка</v>
          </cell>
          <cell r="I1733">
            <v>4950</v>
          </cell>
          <cell r="J1733" t="str">
            <v>Бизнес лит-ра</v>
          </cell>
          <cell r="K1733" t="str">
            <v>Истории успеха</v>
          </cell>
        </row>
        <row r="1734">
          <cell r="A1734" t="str">
            <v>04-005-38</v>
          </cell>
          <cell r="B1734" t="str">
            <v>04-005</v>
          </cell>
          <cell r="C1734" t="str">
            <v xml:space="preserve">Аргашоков Р. А.: Деньги есть всегда. Как правильно тратить деньги, чтобы хватало на все и даже больше </v>
          </cell>
          <cell r="D1734" t="str">
            <v>Аргашоков Р. А.</v>
          </cell>
          <cell r="E1734" t="str">
            <v>Бомбора</v>
          </cell>
          <cell r="F1734" t="str">
            <v>Сам себе миллионер</v>
          </cell>
          <cell r="G1734">
            <v>2016</v>
          </cell>
          <cell r="H1734" t="str">
            <v>Твердая обложка</v>
          </cell>
          <cell r="I1734">
            <v>2490</v>
          </cell>
          <cell r="J1734" t="str">
            <v>Бизнес лит-ра</v>
          </cell>
          <cell r="K1734" t="str">
            <v>Истории успеха</v>
          </cell>
        </row>
        <row r="1735">
          <cell r="A1735" t="str">
            <v>04-005-39</v>
          </cell>
          <cell r="B1735" t="str">
            <v>04-005</v>
          </cell>
          <cell r="C1735" t="str">
            <v>Сонг Дж., Ли К.: Путь Samsung: Стратегии управления изменениями от мирового лидера в области инноваций и дизайна</v>
          </cell>
          <cell r="D1735" t="str">
            <v>Ли К., Сонг Дж.</v>
          </cell>
          <cell r="E1735" t="str">
            <v>Олимп-бизнес</v>
          </cell>
          <cell r="F1735" t="str">
            <v>Без серии</v>
          </cell>
          <cell r="G1735">
            <v>2016</v>
          </cell>
          <cell r="H1735" t="str">
            <v>Твердая обложка</v>
          </cell>
          <cell r="I1735">
            <v>6380</v>
          </cell>
          <cell r="J1735" t="str">
            <v>Бизнес лит-ра</v>
          </cell>
          <cell r="K1735" t="str">
            <v>Истории успеха</v>
          </cell>
        </row>
        <row r="1736">
          <cell r="A1736" t="str">
            <v>04-005-40</v>
          </cell>
          <cell r="B1736" t="str">
            <v>04-005</v>
          </cell>
          <cell r="C1736" t="str">
            <v>Гисак А.: Как заработать на фастфуде</v>
          </cell>
          <cell r="D1736" t="str">
            <v>Гисак А.</v>
          </cell>
          <cell r="E1736" t="str">
            <v>Ресторанные ведомости</v>
          </cell>
          <cell r="F1736" t="str">
            <v>Без серии</v>
          </cell>
          <cell r="G1736">
            <v>2016</v>
          </cell>
          <cell r="H1736" t="str">
            <v>Мягкая обложка</v>
          </cell>
          <cell r="I1736">
            <v>5690</v>
          </cell>
          <cell r="J1736" t="str">
            <v>Бизнес лит-ра</v>
          </cell>
          <cell r="K1736" t="str">
            <v>Истории успеха</v>
          </cell>
        </row>
        <row r="1737">
          <cell r="A1737" t="str">
            <v>04-005-41</v>
          </cell>
          <cell r="B1737" t="str">
            <v>04-005</v>
          </cell>
          <cell r="C1737" t="str">
            <v>Кийосаки Р.: Школа бизнеса</v>
          </cell>
          <cell r="D1737" t="str">
            <v>Кийосаки Р.</v>
          </cell>
          <cell r="E1737" t="str">
            <v>Попурри</v>
          </cell>
          <cell r="F1737"/>
          <cell r="G1737">
            <v>2018</v>
          </cell>
          <cell r="H1737" t="str">
            <v>Твердая обложка</v>
          </cell>
          <cell r="I1737">
            <v>8000</v>
          </cell>
          <cell r="J1737" t="str">
            <v>Бизнес лит-ра</v>
          </cell>
          <cell r="K1737" t="str">
            <v>Истории успеха</v>
          </cell>
        </row>
        <row r="1738">
          <cell r="A1738" t="str">
            <v>04-005-42</v>
          </cell>
          <cell r="B1738" t="str">
            <v>04-005</v>
          </cell>
          <cell r="C1738" t="str">
            <v xml:space="preserve">Бергельман Р., МакКинни У., Меза Ф.: Hewlett Packard. Стратегия антихрупкости </v>
          </cell>
          <cell r="D1738" t="str">
            <v xml:space="preserve">Бергельман Р., МакКинни У., Меза Ф. </v>
          </cell>
          <cell r="E1738" t="str">
            <v>Бомбора</v>
          </cell>
          <cell r="F1738" t="str">
            <v>Top Business Awards</v>
          </cell>
          <cell r="G1738">
            <v>2019</v>
          </cell>
          <cell r="H1738" t="str">
            <v>Твердая обложка</v>
          </cell>
          <cell r="I1738">
            <v>5940</v>
          </cell>
          <cell r="J1738" t="str">
            <v>Бизнес лит-ра</v>
          </cell>
          <cell r="K1738" t="str">
            <v>Истории успеха</v>
          </cell>
        </row>
        <row r="1739">
          <cell r="A1739" t="str">
            <v>04-005-43</v>
          </cell>
          <cell r="B1739" t="str">
            <v>04-005</v>
          </cell>
          <cell r="C1739" t="str">
            <v>Тиньков О.: Как стать бизнесменом</v>
          </cell>
          <cell r="D1739" t="str">
            <v>Тиньков О.</v>
          </cell>
          <cell r="E1739" t="str">
            <v>Альпина Паблишер</v>
          </cell>
          <cell r="F1739" t="str">
            <v>Биографии и мемуары</v>
          </cell>
          <cell r="G1739">
            <v>2019</v>
          </cell>
          <cell r="H1739" t="str">
            <v>Твердая обложка</v>
          </cell>
          <cell r="I1739">
            <v>5060</v>
          </cell>
          <cell r="J1739" t="str">
            <v>Бизнес лит-ра</v>
          </cell>
          <cell r="K1739" t="str">
            <v>Истории успеха</v>
          </cell>
        </row>
        <row r="1740">
          <cell r="A1740" t="str">
            <v>04-005-44</v>
          </cell>
          <cell r="B1740" t="str">
            <v>04-005</v>
          </cell>
          <cell r="C1740" t="str">
            <v>Галлахер Л.: Airbnb. Как три простых парня создали новую модель бизнеса</v>
          </cell>
          <cell r="D1740" t="str">
            <v>Галлахер Л.</v>
          </cell>
          <cell r="E1740" t="str">
            <v>Эксмо</v>
          </cell>
          <cell r="F1740" t="str">
            <v>Бизнес. Pocket</v>
          </cell>
          <cell r="G1740">
            <v>2018</v>
          </cell>
          <cell r="H1740" t="str">
            <v>Мягкая обложка</v>
          </cell>
          <cell r="I1740">
            <v>2370</v>
          </cell>
          <cell r="J1740" t="str">
            <v>Бизнес лит-ра</v>
          </cell>
          <cell r="K1740" t="str">
            <v>Истории успеха</v>
          </cell>
        </row>
        <row r="1741">
          <cell r="A1741" t="str">
            <v>04-005-45</v>
          </cell>
          <cell r="B1741" t="str">
            <v>04-005</v>
          </cell>
          <cell r="C1741" t="str">
            <v xml:space="preserve">Дайер Д., Дэл Ф.: Procter &amp; Gamble. Путь к успеху. 165-летний опыт построения брендов </v>
          </cell>
          <cell r="D1741" t="str">
            <v>Дайер Д., Дэл Ф.</v>
          </cell>
          <cell r="E1741" t="str">
            <v>Альпина Паблишер</v>
          </cell>
          <cell r="F1741" t="str">
            <v>Без серии</v>
          </cell>
          <cell r="G1741">
            <v>2019</v>
          </cell>
          <cell r="H1741" t="str">
            <v>Твердая обложка</v>
          </cell>
          <cell r="I1741">
            <v>10000</v>
          </cell>
          <cell r="J1741" t="str">
            <v>Бизнес лит-ра</v>
          </cell>
          <cell r="K1741" t="str">
            <v>Истории успеха</v>
          </cell>
        </row>
        <row r="1742">
          <cell r="A1742" t="str">
            <v>04-005-46</v>
          </cell>
          <cell r="B1742" t="str">
            <v>04-005</v>
          </cell>
          <cell r="C1742" t="str">
            <v>Симон Г.: Скрытые чемпионы - Прорыв в глобалию. Почему немецкие компании доминируют в мире</v>
          </cell>
          <cell r="D1742" t="str">
            <v>Симон Г.</v>
          </cell>
          <cell r="E1742" t="str">
            <v>Рипол</v>
          </cell>
          <cell r="F1742" t="str">
            <v>Без серии</v>
          </cell>
          <cell r="G1742">
            <v>2019</v>
          </cell>
          <cell r="H1742" t="str">
            <v>Твердая обложка</v>
          </cell>
          <cell r="I1742">
            <v>17950</v>
          </cell>
          <cell r="J1742" t="str">
            <v>Бизнес лит-ра</v>
          </cell>
          <cell r="K1742" t="str">
            <v>Истории успеха</v>
          </cell>
        </row>
        <row r="1743">
          <cell r="A1743" t="str">
            <v>04-006-01</v>
          </cell>
          <cell r="B1743" t="str">
            <v>04-006</v>
          </cell>
          <cell r="C1743" t="str">
            <v>Фурнье К.: От разработчика до руководителя. Менеджмент для IT-специалистов</v>
          </cell>
          <cell r="D1743" t="str">
            <v>Фурнье К.</v>
          </cell>
          <cell r="E1743" t="str">
            <v>МИиФ</v>
          </cell>
          <cell r="F1743" t="str">
            <v>Без серии</v>
          </cell>
          <cell r="G1743">
            <v>2018</v>
          </cell>
          <cell r="H1743" t="str">
            <v>Твердая обложка</v>
          </cell>
          <cell r="I1743">
            <v>5650</v>
          </cell>
          <cell r="J1743" t="str">
            <v>Бизнес лит-ра</v>
          </cell>
          <cell r="K1743" t="str">
            <v>IT в бизнесе</v>
          </cell>
        </row>
        <row r="1744">
          <cell r="A1744" t="str">
            <v>04-006-02</v>
          </cell>
          <cell r="B1744" t="str">
            <v>04-006</v>
          </cell>
          <cell r="C1744" t="str">
            <v>Вайгенд А.: BIG DATA. Вся технология в одной книге</v>
          </cell>
          <cell r="D1744" t="str">
            <v>Вайгенд А.</v>
          </cell>
          <cell r="E1744" t="str">
            <v>Бомбора</v>
          </cell>
          <cell r="F1744" t="str">
            <v>Top Business Awards</v>
          </cell>
          <cell r="G1744">
            <v>2018</v>
          </cell>
          <cell r="H1744" t="str">
            <v>Твердая обложка</v>
          </cell>
          <cell r="I1744">
            <v>4395</v>
          </cell>
          <cell r="J1744" t="str">
            <v>Бизнес лит-ра</v>
          </cell>
          <cell r="K1744" t="str">
            <v>IT в бизнесе</v>
          </cell>
        </row>
        <row r="1745">
          <cell r="A1745" t="str">
            <v>04-006-03</v>
          </cell>
          <cell r="B1745" t="str">
            <v>04-006</v>
          </cell>
          <cell r="C1745" t="str">
            <v>Осовицкая Н. А.: HR #digital #бренд #аналитика #маркетинг</v>
          </cell>
          <cell r="D1745" t="str">
            <v>Осовицкая Н. А.</v>
          </cell>
          <cell r="E1745" t="str">
            <v>Питер-Трейд</v>
          </cell>
          <cell r="F1745" t="str">
            <v>Деловой бестселлер</v>
          </cell>
          <cell r="G1745">
            <v>2019</v>
          </cell>
          <cell r="H1745" t="str">
            <v>Твердая обложка</v>
          </cell>
          <cell r="I1745">
            <v>4885</v>
          </cell>
          <cell r="J1745" t="str">
            <v>Бизнес лит-ра</v>
          </cell>
          <cell r="K1745" t="str">
            <v>IT в бизнесе</v>
          </cell>
        </row>
        <row r="1746">
          <cell r="A1746" t="str">
            <v>04-006-04</v>
          </cell>
          <cell r="B1746" t="str">
            <v>04-006</v>
          </cell>
          <cell r="C1746" t="str">
            <v>Савельев Д., Крюкова Е.: 100+ хаков для интернет-маркетологов: Как получить трафик и конвер</v>
          </cell>
          <cell r="D1746" t="str">
            <v>Крюкова Е., Савельев Д.</v>
          </cell>
          <cell r="E1746" t="str">
            <v>Альпина Паблишер</v>
          </cell>
          <cell r="F1746" t="str">
            <v>Без серии</v>
          </cell>
          <cell r="G1746">
            <v>2018</v>
          </cell>
          <cell r="H1746" t="str">
            <v>Мягкая обложка</v>
          </cell>
          <cell r="I1746">
            <v>3845</v>
          </cell>
          <cell r="J1746" t="str">
            <v>Бизнес лит-ра</v>
          </cell>
          <cell r="K1746" t="str">
            <v>IT в бизнесе</v>
          </cell>
        </row>
        <row r="1747">
          <cell r="A1747" t="str">
            <v>04-006-05</v>
          </cell>
          <cell r="B1747" t="str">
            <v>04-006</v>
          </cell>
          <cell r="C1747" t="str">
            <v>Прадо М. де: Машинное обучение: алгоритмы для бизнеса</v>
          </cell>
          <cell r="D1747" t="str">
            <v>Прадо М. де</v>
          </cell>
          <cell r="E1747" t="str">
            <v>Питер-Трейд</v>
          </cell>
          <cell r="F1747" t="str">
            <v>IT для бизнеса</v>
          </cell>
          <cell r="G1747">
            <v>2019</v>
          </cell>
          <cell r="H1747" t="str">
            <v>Мягкая обложка</v>
          </cell>
          <cell r="I1747">
            <v>9750</v>
          </cell>
          <cell r="J1747" t="str">
            <v>Бизнес лит-ра</v>
          </cell>
          <cell r="K1747" t="str">
            <v>IT в бизнесе</v>
          </cell>
        </row>
        <row r="1748">
          <cell r="A1748" t="str">
            <v>04-006-06</v>
          </cell>
          <cell r="B1748" t="str">
            <v>04-006</v>
          </cell>
          <cell r="C1748" t="str">
            <v>Кингснорт С.: Стратегии цифрового маркетинга</v>
          </cell>
          <cell r="D1748" t="str">
            <v>Кингснорт С.</v>
          </cell>
          <cell r="E1748" t="str">
            <v>Олимп-бизнес</v>
          </cell>
          <cell r="F1748" t="str">
            <v>Без серии</v>
          </cell>
          <cell r="G1748">
            <v>2019</v>
          </cell>
          <cell r="H1748" t="str">
            <v>Твердая обложка</v>
          </cell>
          <cell r="I1748">
            <v>10555</v>
          </cell>
          <cell r="J1748" t="str">
            <v>Бизнес лит-ра</v>
          </cell>
          <cell r="K1748" t="str">
            <v>IT в бизнесе</v>
          </cell>
        </row>
        <row r="1749">
          <cell r="A1749" t="str">
            <v>04-006-07</v>
          </cell>
          <cell r="B1749" t="str">
            <v>04-006</v>
          </cell>
          <cell r="C1749" t="str">
            <v xml:space="preserve">О'Нил К., Шатт Р.: Data Science. Инсайдерская информация для новичков. Включая язык R </v>
          </cell>
          <cell r="D1749" t="str">
            <v>О'Нил К., Шатт Р.</v>
          </cell>
          <cell r="E1749" t="str">
            <v>Питер-Трейд</v>
          </cell>
          <cell r="F1749" t="str">
            <v>Библиотека программиста</v>
          </cell>
          <cell r="G1749">
            <v>2018</v>
          </cell>
          <cell r="H1749" t="str">
            <v>Мягкая обложка</v>
          </cell>
          <cell r="I1749">
            <v>8760</v>
          </cell>
          <cell r="J1749" t="str">
            <v>Бизнес лит-ра</v>
          </cell>
          <cell r="K1749" t="str">
            <v>IT в бизнесе</v>
          </cell>
        </row>
        <row r="1750">
          <cell r="A1750" t="str">
            <v>04-006-08</v>
          </cell>
          <cell r="B1750" t="str">
            <v>04-006</v>
          </cell>
          <cell r="C1750" t="str">
            <v>Рейнвотер Д.: Как пасти котов. Наставление для программистов, руководящих другими программистами</v>
          </cell>
          <cell r="D1750" t="str">
            <v>Рейнвотер Д.</v>
          </cell>
          <cell r="E1750" t="str">
            <v>Питер-Трейд</v>
          </cell>
          <cell r="F1750" t="str">
            <v>Библиотека программиста</v>
          </cell>
          <cell r="G1750">
            <v>2018</v>
          </cell>
          <cell r="H1750" t="str">
            <v>Мягкая обложка</v>
          </cell>
          <cell r="I1750">
            <v>4745</v>
          </cell>
          <cell r="J1750" t="str">
            <v>Бизнес лит-ра</v>
          </cell>
          <cell r="K1750" t="str">
            <v>IT в бизнесе</v>
          </cell>
        </row>
        <row r="1751">
          <cell r="A1751" t="str">
            <v>04-006-09</v>
          </cell>
          <cell r="B1751" t="str">
            <v>04-006</v>
          </cell>
          <cell r="C1751" t="str">
            <v>Табернакулов А., Койфманн Я.: Блокчейн на практике</v>
          </cell>
          <cell r="D1751" t="str">
            <v>Койфманн Я., Табернакулов А.</v>
          </cell>
          <cell r="E1751" t="str">
            <v>Альпина Паблишер</v>
          </cell>
          <cell r="F1751" t="str">
            <v>Без серии</v>
          </cell>
          <cell r="G1751">
            <v>2019</v>
          </cell>
          <cell r="H1751" t="str">
            <v>Твердая обложка</v>
          </cell>
          <cell r="I1751">
            <v>4650</v>
          </cell>
          <cell r="J1751" t="str">
            <v>Бизнес лит-ра</v>
          </cell>
          <cell r="K1751" t="str">
            <v>IT в бизнесе</v>
          </cell>
        </row>
        <row r="1752">
          <cell r="A1752" t="str">
            <v>04-006-10</v>
          </cell>
          <cell r="B1752" t="str">
            <v>04-006</v>
          </cell>
          <cell r="C1752" t="str">
            <v>Роулс Д.: Мобильный маркетинг: мобильные технологии революция в маркетинге</v>
          </cell>
          <cell r="D1752" t="str">
            <v>Роулс Д.</v>
          </cell>
          <cell r="E1752" t="str">
            <v>Олимп-бизнес</v>
          </cell>
          <cell r="F1752" t="str">
            <v>Без серии</v>
          </cell>
          <cell r="G1752">
            <v>2019</v>
          </cell>
          <cell r="H1752" t="str">
            <v>Твердая обложка</v>
          </cell>
          <cell r="I1752">
            <v>7250</v>
          </cell>
          <cell r="J1752" t="str">
            <v>Бизнес лит-ра</v>
          </cell>
          <cell r="K1752" t="str">
            <v>IT в бизнесе</v>
          </cell>
        </row>
        <row r="1753">
          <cell r="A1753" t="str">
            <v>04-006-11</v>
          </cell>
          <cell r="B1753" t="str">
            <v>04-006</v>
          </cell>
          <cell r="C1753" t="str">
            <v xml:space="preserve">Кожушко О., Чуркин И.: Интернет-маркетинг и digital-стратегии. Принципы эффективного использования : учеб.пособие </v>
          </cell>
          <cell r="D1753" t="str">
            <v>Кожушко О., Чуркин И.</v>
          </cell>
          <cell r="E1753" t="str">
            <v>Олимп-бизнес</v>
          </cell>
          <cell r="F1753" t="str">
            <v>Без серии</v>
          </cell>
          <cell r="G1753">
            <v>2017</v>
          </cell>
          <cell r="H1753" t="str">
            <v>Твердая обложка</v>
          </cell>
          <cell r="I1753">
            <v>5950</v>
          </cell>
          <cell r="J1753" t="str">
            <v>Бизнес лит-ра</v>
          </cell>
          <cell r="K1753" t="str">
            <v>IT в бизнесе</v>
          </cell>
        </row>
        <row r="1754">
          <cell r="A1754" t="str">
            <v>04-006-12</v>
          </cell>
          <cell r="B1754" t="str">
            <v>04-006</v>
          </cell>
          <cell r="C1754" t="str">
            <v>Могайар У., Бутерин В.: Блокчейн для бизнеса</v>
          </cell>
          <cell r="D1754" t="str">
            <v>Могайар У., Бутерин В.</v>
          </cell>
          <cell r="E1754" t="str">
            <v>Бомбора</v>
          </cell>
          <cell r="F1754" t="str">
            <v>Top Business Awards</v>
          </cell>
          <cell r="G1754">
            <v>2017</v>
          </cell>
          <cell r="H1754" t="str">
            <v>Твердая обложка</v>
          </cell>
          <cell r="I1754">
            <v>3590</v>
          </cell>
          <cell r="J1754" t="str">
            <v>Бизнес лит-ра</v>
          </cell>
          <cell r="K1754" t="str">
            <v>IT в бизнесе</v>
          </cell>
        </row>
        <row r="1755">
          <cell r="A1755" t="str">
            <v>04-006-13</v>
          </cell>
          <cell r="B1755" t="str">
            <v>04-006</v>
          </cell>
          <cell r="C1755" t="str">
            <v>Пентленд А.: Социальная физика. Как Большие данные помогают следить за нами и отбирают у нас частную жизнь</v>
          </cell>
          <cell r="D1755" t="str">
            <v>Пентленд А.</v>
          </cell>
          <cell r="E1755" t="str">
            <v>АСТ</v>
          </cell>
          <cell r="F1755" t="str">
            <v>Цифровая экономика и цифровое будущее</v>
          </cell>
          <cell r="G1755">
            <v>2018</v>
          </cell>
          <cell r="H1755" t="str">
            <v>Твердая обложка</v>
          </cell>
          <cell r="I1755">
            <v>2630</v>
          </cell>
          <cell r="J1755" t="str">
            <v>Бизнес лит-ра</v>
          </cell>
          <cell r="K1755" t="str">
            <v>IT в бизнесе</v>
          </cell>
        </row>
        <row r="1756">
          <cell r="A1756" t="str">
            <v>04-006-14</v>
          </cell>
          <cell r="B1756" t="str">
            <v>04-006</v>
          </cell>
          <cell r="C1756" t="str">
            <v>Дэвис У.: Индустрия счастья. Как Big Data и новые технологии помогают добавить эмоцию в товары и услуги</v>
          </cell>
          <cell r="D1756" t="str">
            <v>Дэвис У.</v>
          </cell>
          <cell r="E1756" t="str">
            <v>Эксмо</v>
          </cell>
          <cell r="F1756" t="str">
            <v>Top Economics Awards</v>
          </cell>
          <cell r="G1756">
            <v>2017</v>
          </cell>
          <cell r="H1756" t="str">
            <v>Твердая обложка</v>
          </cell>
          <cell r="I1756">
            <v>3830</v>
          </cell>
          <cell r="J1756" t="str">
            <v>Бизнес лит-ра</v>
          </cell>
          <cell r="K1756" t="str">
            <v>IT в бизнесе</v>
          </cell>
        </row>
        <row r="1757">
          <cell r="A1757" t="str">
            <v>04-006-15</v>
          </cell>
          <cell r="B1757" t="str">
            <v>04-006</v>
          </cell>
          <cell r="C1757" t="str">
            <v>Сенаторов А. А.: Бизнес в Instagram: От регистрации до первых денег</v>
          </cell>
          <cell r="D1757" t="str">
            <v>Сенаторов А. А.</v>
          </cell>
          <cell r="E1757" t="str">
            <v>Альпина Паблишер</v>
          </cell>
          <cell r="F1757" t="str">
            <v>Без серии</v>
          </cell>
          <cell r="G1757">
            <v>2018</v>
          </cell>
          <cell r="H1757" t="str">
            <v>Мягкая обложка</v>
          </cell>
          <cell r="I1757">
            <v>4790</v>
          </cell>
          <cell r="J1757" t="str">
            <v>Бизнес лит-ра</v>
          </cell>
          <cell r="K1757" t="str">
            <v>IT в бизнесе</v>
          </cell>
        </row>
        <row r="1758">
          <cell r="A1758" t="str">
            <v>04-006-16</v>
          </cell>
          <cell r="B1758" t="str">
            <v>04-006</v>
          </cell>
          <cell r="C1758" t="str">
            <v xml:space="preserve">Зобниной М. Р. (под ред): Стартапгайд: Как начать и?.не закрыть свой интернетбизнес </v>
          </cell>
          <cell r="D1758" t="str">
            <v>Зобниной М. Р. (под ред)</v>
          </cell>
          <cell r="E1758" t="str">
            <v>Альпина Паблишер</v>
          </cell>
          <cell r="F1758" t="str">
            <v>Стартапы</v>
          </cell>
          <cell r="G1758">
            <v>2019</v>
          </cell>
          <cell r="H1758" t="str">
            <v>Твердая обложка</v>
          </cell>
          <cell r="I1758">
            <v>5150</v>
          </cell>
          <cell r="J1758" t="str">
            <v>Бизнес лит-ра</v>
          </cell>
          <cell r="K1758" t="str">
            <v>IT в бизнесе</v>
          </cell>
        </row>
        <row r="1759">
          <cell r="A1759" t="str">
            <v>04-006-17</v>
          </cell>
          <cell r="B1759" t="str">
            <v>04-006</v>
          </cell>
          <cell r="C1759" t="str">
            <v>Тапскотт Д., Тапскотт А.: Технология блокчейн - то, что движет финансовой революцией сегодня</v>
          </cell>
          <cell r="D1759" t="str">
            <v>Тапскотт А., Тапскотт Д.</v>
          </cell>
          <cell r="E1759" t="str">
            <v>Бомбора</v>
          </cell>
          <cell r="F1759" t="str">
            <v>Top Economics Awards</v>
          </cell>
          <cell r="G1759">
            <v>2017</v>
          </cell>
          <cell r="H1759" t="str">
            <v>Твердая обложка</v>
          </cell>
          <cell r="I1759">
            <v>995</v>
          </cell>
          <cell r="J1759" t="str">
            <v>Бизнес лит-ра</v>
          </cell>
          <cell r="K1759" t="str">
            <v>IT в бизнесе</v>
          </cell>
        </row>
        <row r="1760">
          <cell r="A1760" t="str">
            <v>04-006-18</v>
          </cell>
          <cell r="B1760" t="str">
            <v>04-006</v>
          </cell>
          <cell r="C1760" t="str">
            <v>Жоголева М.: Заставьте Интернет работать на ваш ресторан</v>
          </cell>
          <cell r="D1760" t="str">
            <v>Жоголева М.</v>
          </cell>
          <cell r="E1760" t="str">
            <v>Ресторанные ведомости</v>
          </cell>
          <cell r="F1760" t="str">
            <v>Без серии</v>
          </cell>
          <cell r="G1760">
            <v>2016</v>
          </cell>
          <cell r="H1760" t="str">
            <v>Мягкая обложка</v>
          </cell>
          <cell r="I1760">
            <v>5415</v>
          </cell>
          <cell r="J1760" t="str">
            <v>Бизнес лит-ра</v>
          </cell>
          <cell r="K1760" t="str">
            <v>IT в бизнесе</v>
          </cell>
        </row>
        <row r="1761">
          <cell r="A1761" t="str">
            <v>04-006-19</v>
          </cell>
          <cell r="B1761" t="str">
            <v>04-006</v>
          </cell>
          <cell r="C1761" t="str">
            <v>Лемей М.: Agile для всех</v>
          </cell>
          <cell r="D1761" t="str">
            <v>Лемей М.</v>
          </cell>
          <cell r="E1761" t="str">
            <v>Питер-Трейд</v>
          </cell>
          <cell r="F1761" t="str">
            <v>IT для бизнеса</v>
          </cell>
          <cell r="G1761">
            <v>2019</v>
          </cell>
          <cell r="H1761" t="str">
            <v>Мягкая обложка</v>
          </cell>
          <cell r="I1761">
            <v>6550</v>
          </cell>
          <cell r="J1761" t="str">
            <v>Бизнес лит-ра</v>
          </cell>
          <cell r="K1761" t="str">
            <v>IT в бизнесе</v>
          </cell>
        </row>
        <row r="1762">
          <cell r="A1762" t="str">
            <v>04-006-20</v>
          </cell>
          <cell r="B1762" t="str">
            <v>04-006</v>
          </cell>
          <cell r="C1762" t="str">
            <v>Генкин А., Михеев А.: Блокчейн: Как это работает и что ждет нас завтра</v>
          </cell>
          <cell r="D1762" t="str">
            <v>Генкин А., Михеев А.</v>
          </cell>
          <cell r="E1762" t="str">
            <v>Альпина Паблишер</v>
          </cell>
          <cell r="F1762" t="str">
            <v>Бизнес</v>
          </cell>
          <cell r="G1762">
            <v>2017</v>
          </cell>
          <cell r="H1762" t="str">
            <v>Твердая обложка</v>
          </cell>
          <cell r="I1762">
            <v>5270</v>
          </cell>
          <cell r="J1762" t="str">
            <v>Бизнес лит-ра</v>
          </cell>
          <cell r="K1762" t="str">
            <v>IT в бизнесе</v>
          </cell>
        </row>
        <row r="1763">
          <cell r="A1763" t="str">
            <v>04-006-21</v>
          </cell>
          <cell r="B1763" t="str">
            <v>04-006</v>
          </cell>
          <cell r="C1763" t="str">
            <v>Болдуин Р.: Великая конвергенция: Информационные технологии и новая глобализация</v>
          </cell>
          <cell r="D1763" t="str">
            <v>Болдуин Р.</v>
          </cell>
          <cell r="E1763" t="str">
            <v>Дело</v>
          </cell>
          <cell r="F1763" t="str">
            <v>Без серии</v>
          </cell>
          <cell r="G1763">
            <v>2018</v>
          </cell>
          <cell r="H1763" t="str">
            <v>Мягкая обложка усиленная</v>
          </cell>
          <cell r="I1763">
            <v>3990</v>
          </cell>
          <cell r="J1763" t="str">
            <v>Бизнес лит-ра</v>
          </cell>
          <cell r="K1763" t="str">
            <v>IT в бизнесе</v>
          </cell>
        </row>
        <row r="1764">
          <cell r="A1764" t="str">
            <v>04-006-22</v>
          </cell>
          <cell r="B1764" t="str">
            <v>04-006</v>
          </cell>
          <cell r="C1764" t="str">
            <v>Лелу Л.: Блокчейн от А до Я. Все о технологии десятилетия</v>
          </cell>
          <cell r="D1764" t="str">
            <v>Лелу Л.</v>
          </cell>
          <cell r="E1764" t="str">
            <v>Бомбора</v>
          </cell>
          <cell r="F1764" t="str">
            <v>Мир технологий</v>
          </cell>
          <cell r="G1764">
            <v>2018</v>
          </cell>
          <cell r="H1764" t="str">
            <v>Твердая обложка</v>
          </cell>
          <cell r="I1764">
            <v>2390</v>
          </cell>
          <cell r="J1764" t="str">
            <v>Бизнес лит-ра</v>
          </cell>
          <cell r="K1764" t="str">
            <v>IT в бизнесе</v>
          </cell>
        </row>
        <row r="1765">
          <cell r="A1765" t="str">
            <v>04-006-23</v>
          </cell>
          <cell r="B1765" t="str">
            <v>04-006</v>
          </cell>
          <cell r="C1765" t="str">
            <v>О'Нил К.: Убийственные Большие данные</v>
          </cell>
          <cell r="D1765" t="str">
            <v>О'Нил К.</v>
          </cell>
          <cell r="E1765" t="str">
            <v>АСТ</v>
          </cell>
          <cell r="F1765" t="str">
            <v>Цифровая экономика и цифровое будущее</v>
          </cell>
          <cell r="G1765">
            <v>2018</v>
          </cell>
          <cell r="H1765" t="str">
            <v>Твердая обложка</v>
          </cell>
          <cell r="I1765">
            <v>2685</v>
          </cell>
          <cell r="J1765" t="str">
            <v>Бизнес лит-ра</v>
          </cell>
          <cell r="K1765" t="str">
            <v>IT в бизнесе</v>
          </cell>
        </row>
        <row r="1766">
          <cell r="A1766" t="str">
            <v>04-006-24</v>
          </cell>
          <cell r="B1766" t="str">
            <v>04-006</v>
          </cell>
          <cell r="C1766" t="str">
            <v xml:space="preserve">Ким Дж., Дебуа П., Уиллис Дж., Хамбл Дж.: Руководство по DevOps. Как добиться гибкости, надежности и безопасности мирового уровня в технолог </v>
          </cell>
          <cell r="D1766" t="str">
            <v xml:space="preserve">Дебуа П., Ким Дж., Уиллис Дж., Хамбл Дж. </v>
          </cell>
          <cell r="E1766" t="str">
            <v>МИиФ</v>
          </cell>
          <cell r="F1766" t="str">
            <v>Без серии</v>
          </cell>
          <cell r="G1766">
            <v>2018</v>
          </cell>
          <cell r="H1766" t="str">
            <v>Твердая обложка</v>
          </cell>
          <cell r="I1766">
            <v>11500</v>
          </cell>
          <cell r="J1766" t="str">
            <v>Бизнес лит-ра</v>
          </cell>
          <cell r="K1766" t="str">
            <v>IT в бизнесе</v>
          </cell>
        </row>
        <row r="1767">
          <cell r="A1767" t="str">
            <v>04-006-25</v>
          </cell>
          <cell r="B1767" t="str">
            <v>04-006</v>
          </cell>
          <cell r="C1767" t="str">
            <v xml:space="preserve">Винья П., Кейси М.: Машина правды. Блокчейн и будущее человечества </v>
          </cell>
          <cell r="D1767" t="str">
            <v>Винья П., Кейси М.</v>
          </cell>
          <cell r="E1767" t="str">
            <v>МИиФ</v>
          </cell>
          <cell r="F1767" t="str">
            <v>Без серии</v>
          </cell>
          <cell r="G1767">
            <v>2018</v>
          </cell>
          <cell r="H1767" t="str">
            <v>Твердая обложка</v>
          </cell>
          <cell r="I1767">
            <v>5295</v>
          </cell>
          <cell r="J1767" t="str">
            <v>Бизнес лит-ра</v>
          </cell>
          <cell r="K1767" t="str">
            <v>IT в бизнесе</v>
          </cell>
        </row>
        <row r="1768">
          <cell r="A1768" t="str">
            <v>04-006-26</v>
          </cell>
          <cell r="B1768" t="str">
            <v>04-006</v>
          </cell>
          <cell r="C1768" t="str">
            <v>Фрэнкс Б.: Революция в аналитике: Как в эпоху Big Data улучшить ваш бизнес с помощью операционной</v>
          </cell>
          <cell r="D1768" t="str">
            <v>Фрэнкс Б.</v>
          </cell>
          <cell r="E1768" t="str">
            <v>Альпина Паблишер</v>
          </cell>
          <cell r="F1768" t="str">
            <v>Маркетинг</v>
          </cell>
          <cell r="G1768">
            <v>2018</v>
          </cell>
          <cell r="H1768" t="str">
            <v>Твердая обложка</v>
          </cell>
          <cell r="I1768">
            <v>6250</v>
          </cell>
          <cell r="J1768" t="str">
            <v>Бизнес лит-ра</v>
          </cell>
          <cell r="K1768" t="str">
            <v>IT в бизнесе</v>
          </cell>
        </row>
        <row r="1769">
          <cell r="A1769" t="str">
            <v>04-006-27</v>
          </cell>
          <cell r="B1769" t="str">
            <v>04-006</v>
          </cell>
          <cell r="C1769" t="str">
            <v xml:space="preserve">Винья П., Кейси М.: Эпоха криптовалют. Как биткоин и блокчейн меняют мировой экономический порядок </v>
          </cell>
          <cell r="D1769" t="str">
            <v>Винья П., Кейси М.</v>
          </cell>
          <cell r="E1769" t="str">
            <v>МИиФ</v>
          </cell>
          <cell r="F1769" t="str">
            <v>Без серии</v>
          </cell>
          <cell r="G1769">
            <v>2018</v>
          </cell>
          <cell r="H1769" t="str">
            <v>Твердая обложка</v>
          </cell>
          <cell r="I1769">
            <v>6330</v>
          </cell>
          <cell r="J1769" t="str">
            <v>Бизнес лит-ра</v>
          </cell>
          <cell r="K1769" t="str">
            <v>IT в бизнесе</v>
          </cell>
        </row>
        <row r="1770">
          <cell r="A1770" t="str">
            <v>04-007-01</v>
          </cell>
          <cell r="B1770" t="str">
            <v>04-007</v>
          </cell>
          <cell r="C1770" t="str">
            <v>Хилл Н.: Думай и богатей</v>
          </cell>
          <cell r="D1770" t="str">
            <v>Хилл Н.</v>
          </cell>
          <cell r="E1770" t="str">
            <v>Попурри</v>
          </cell>
          <cell r="F1770" t="str">
            <v>Психология успеха</v>
          </cell>
          <cell r="G1770">
            <v>2018</v>
          </cell>
          <cell r="H1770" t="str">
            <v>Мягкая обложка</v>
          </cell>
          <cell r="I1770">
            <v>1750</v>
          </cell>
          <cell r="J1770" t="str">
            <v>Бизнес лит-ра</v>
          </cell>
          <cell r="K1770" t="str">
            <v>Банковское дело. Финансы</v>
          </cell>
        </row>
        <row r="1771">
          <cell r="A1771" t="str">
            <v>04-007-02</v>
          </cell>
          <cell r="B1771" t="str">
            <v>04-007</v>
          </cell>
          <cell r="C1771" t="str">
            <v>Давлатов С.: Стать богатым может каждый. 12 шагов к обретению финансовой стабильности</v>
          </cell>
          <cell r="D1771" t="str">
            <v>Давлатов С.</v>
          </cell>
          <cell r="E1771" t="str">
            <v>Бомбора</v>
          </cell>
          <cell r="F1771" t="str">
            <v>Сам себе миллионер</v>
          </cell>
          <cell r="G1771">
            <v>2018</v>
          </cell>
          <cell r="H1771" t="str">
            <v>Твердая обложка</v>
          </cell>
          <cell r="I1771">
            <v>2755</v>
          </cell>
          <cell r="J1771" t="str">
            <v>Бизнес лит-ра</v>
          </cell>
          <cell r="K1771" t="str">
            <v>Банковское дело. Финансы</v>
          </cell>
        </row>
        <row r="1772">
          <cell r="A1772" t="str">
            <v>04-007-03</v>
          </cell>
          <cell r="B1772" t="str">
            <v>04-007</v>
          </cell>
          <cell r="C1772" t="str">
            <v>Кийосаки Р.: Намного важнее денег</v>
          </cell>
          <cell r="D1772" t="str">
            <v>Кийосаки Р.</v>
          </cell>
          <cell r="E1772" t="str">
            <v>Попурри</v>
          </cell>
          <cell r="F1772" t="str">
            <v>Без серии</v>
          </cell>
          <cell r="G1772">
            <v>2018</v>
          </cell>
          <cell r="H1772" t="str">
            <v>Твердая обложка</v>
          </cell>
          <cell r="I1772">
            <v>5025</v>
          </cell>
          <cell r="J1772" t="str">
            <v>Бизнес лит-ра</v>
          </cell>
          <cell r="K1772" t="str">
            <v>Банковское дело. Финансы</v>
          </cell>
        </row>
        <row r="1773">
          <cell r="A1773" t="str">
            <v>04-007-04</v>
          </cell>
          <cell r="B1773" t="str">
            <v>04-007</v>
          </cell>
          <cell r="C1773" t="str">
            <v>Давлатов С. : Я и Деньги</v>
          </cell>
          <cell r="D1773" t="str">
            <v>Давлатов С.</v>
          </cell>
          <cell r="E1773" t="str">
            <v>SAMO</v>
          </cell>
          <cell r="F1773" t="str">
            <v>Философия муравья</v>
          </cell>
          <cell r="G1773">
            <v>2009</v>
          </cell>
          <cell r="H1773" t="str">
            <v>Твердая обложка</v>
          </cell>
          <cell r="I1773">
            <v>3850</v>
          </cell>
          <cell r="J1773" t="str">
            <v>Бизнес лит-ра</v>
          </cell>
          <cell r="K1773" t="str">
            <v>Банковское дело. Финансы</v>
          </cell>
        </row>
        <row r="1774">
          <cell r="A1774" t="str">
            <v>04-007-05</v>
          </cell>
          <cell r="B1774" t="str">
            <v>04-007</v>
          </cell>
          <cell r="C1774" t="str">
            <v>Шефер Б.: Мани, или Азбука денег</v>
          </cell>
          <cell r="D1774" t="str">
            <v>Шефер Б.</v>
          </cell>
          <cell r="E1774" t="str">
            <v>Попурри</v>
          </cell>
          <cell r="F1774" t="str">
            <v>Без серии</v>
          </cell>
          <cell r="G1774">
            <v>2018</v>
          </cell>
          <cell r="H1774" t="str">
            <v>Мягкая обложка усиленная</v>
          </cell>
          <cell r="I1774">
            <v>2330</v>
          </cell>
          <cell r="J1774" t="str">
            <v>Бизнес лит-ра</v>
          </cell>
          <cell r="K1774" t="str">
            <v>Банковское дело. Финансы</v>
          </cell>
        </row>
        <row r="1775">
          <cell r="A1775" t="str">
            <v>04-007-06</v>
          </cell>
          <cell r="B1775" t="str">
            <v>04-007</v>
          </cell>
          <cell r="C1775" t="str">
            <v>Давлатов С. : Долги тают на глазах</v>
          </cell>
          <cell r="D1775" t="str">
            <v>Давлатов С.</v>
          </cell>
          <cell r="E1775" t="str">
            <v>SAMO</v>
          </cell>
          <cell r="F1775" t="str">
            <v>Философия муравья</v>
          </cell>
          <cell r="G1775">
            <v>2017</v>
          </cell>
          <cell r="H1775" t="str">
            <v>Твердая обложка</v>
          </cell>
          <cell r="I1775">
            <v>5590</v>
          </cell>
          <cell r="J1775" t="str">
            <v>Бизнес лит-ра</v>
          </cell>
          <cell r="K1775" t="str">
            <v>Банковское дело. Финансы</v>
          </cell>
        </row>
        <row r="1776">
          <cell r="A1776" t="str">
            <v>04-007-07</v>
          </cell>
          <cell r="B1776" t="str">
            <v>04-007</v>
          </cell>
          <cell r="C1776" t="str">
            <v>Шарма Р.: Монах, который продал свой "феррари". Притча об исполнении желаний и поиске своего предназначения</v>
          </cell>
          <cell r="D1776" t="str">
            <v>Шарма Р.</v>
          </cell>
          <cell r="E1776" t="str">
            <v>АСТ</v>
          </cell>
          <cell r="F1776" t="str">
            <v>Монах, который продал свой "феррари"</v>
          </cell>
          <cell r="G1776">
            <v>2019</v>
          </cell>
          <cell r="H1776" t="str">
            <v>Мягкая обложка</v>
          </cell>
          <cell r="I1776">
            <v>1315</v>
          </cell>
          <cell r="J1776" t="str">
            <v>Бизнес лит-ра</v>
          </cell>
          <cell r="K1776" t="str">
            <v>Банковское дело. Финансы</v>
          </cell>
        </row>
        <row r="1777">
          <cell r="A1777" t="str">
            <v>04-007-08</v>
          </cell>
          <cell r="B1777" t="str">
            <v>04-007</v>
          </cell>
          <cell r="C1777" t="str">
            <v>Хилл Н.: Думай и богатей</v>
          </cell>
          <cell r="D1777" t="str">
            <v>Хилл Н.</v>
          </cell>
          <cell r="E1777" t="str">
            <v>Попурри</v>
          </cell>
          <cell r="F1777" t="str">
            <v>Психология бизнеса</v>
          </cell>
          <cell r="G1777">
            <v>2018</v>
          </cell>
          <cell r="H1777" t="str">
            <v>Мягкая обложка</v>
          </cell>
          <cell r="I1777">
            <v>1745</v>
          </cell>
          <cell r="J1777" t="str">
            <v>Бизнес лит-ра</v>
          </cell>
          <cell r="K1777" t="str">
            <v>Банковское дело. Финансы</v>
          </cell>
        </row>
        <row r="1778">
          <cell r="A1778" t="str">
            <v>04-007-09</v>
          </cell>
          <cell r="B1778" t="str">
            <v>04-007</v>
          </cell>
          <cell r="C1778" t="str">
            <v>Кови С.: Семь навыков высокоэффективных людей. Мощные инструменты развития личности</v>
          </cell>
          <cell r="D1778" t="str">
            <v>Кови С.</v>
          </cell>
          <cell r="E1778" t="str">
            <v>Альпина Паблишер</v>
          </cell>
          <cell r="F1778" t="str">
            <v>Личная эффективность</v>
          </cell>
          <cell r="G1778">
            <v>2018</v>
          </cell>
          <cell r="H1778" t="str">
            <v>Твердая обложка</v>
          </cell>
          <cell r="I1778">
            <v>4490</v>
          </cell>
          <cell r="J1778" t="str">
            <v>Бизнес лит-ра</v>
          </cell>
          <cell r="K1778" t="str">
            <v>Банковское дело. Финансы</v>
          </cell>
        </row>
        <row r="1779">
          <cell r="A1779" t="str">
            <v>04-007-10</v>
          </cell>
          <cell r="B1779" t="str">
            <v>04-007</v>
          </cell>
          <cell r="C1779" t="str">
            <v>Варуфакис Я.: Беседы с дочерью об экономике</v>
          </cell>
          <cell r="D1779" t="str">
            <v>Варуфакис Я.</v>
          </cell>
          <cell r="E1779" t="str">
            <v>Ад Маргинем</v>
          </cell>
          <cell r="F1779" t="str">
            <v>Без серии</v>
          </cell>
          <cell r="G1779">
            <v>2018</v>
          </cell>
          <cell r="H1779" t="str">
            <v>Мягкая обложка</v>
          </cell>
          <cell r="I1779">
            <v>3650</v>
          </cell>
          <cell r="J1779" t="str">
            <v>Бизнес лит-ра</v>
          </cell>
          <cell r="K1779" t="str">
            <v>Банковское дело. Финансы</v>
          </cell>
        </row>
        <row r="1780">
          <cell r="A1780" t="str">
            <v>04-007-11</v>
          </cell>
          <cell r="B1780" t="str">
            <v>04-007</v>
          </cell>
          <cell r="C1780" t="str">
            <v>Шарма Р.: Монах, который продал свой "феррари". Притча об исполнении желаний и поиске своего предназначения</v>
          </cell>
          <cell r="D1780" t="str">
            <v>Шарма Р.</v>
          </cell>
          <cell r="E1780" t="str">
            <v>АСТ</v>
          </cell>
          <cell r="F1780" t="str">
            <v>Шарма: Уроки мудрости</v>
          </cell>
          <cell r="G1780">
            <v>2019</v>
          </cell>
          <cell r="H1780" t="str">
            <v>Твердая обложка</v>
          </cell>
          <cell r="I1780">
            <v>2160</v>
          </cell>
          <cell r="J1780" t="str">
            <v>Бизнес лит-ра</v>
          </cell>
          <cell r="K1780" t="str">
            <v>Банковское дело. Финансы</v>
          </cell>
        </row>
        <row r="1781">
          <cell r="A1781" t="str">
            <v>04-007-12</v>
          </cell>
          <cell r="B1781" t="str">
            <v>04-007</v>
          </cell>
          <cell r="C1781" t="str">
            <v>Асемоглу Д.: Почему одни страны богатые, а другие бедные</v>
          </cell>
          <cell r="D1781" t="str">
            <v>Асемоглу Д.</v>
          </cell>
          <cell r="E1781" t="str">
            <v>АСТ</v>
          </cell>
          <cell r="F1781" t="str">
            <v>Даймонд</v>
          </cell>
          <cell r="G1781">
            <v>2015</v>
          </cell>
          <cell r="H1781" t="str">
            <v>Твердая обложка</v>
          </cell>
          <cell r="I1781">
            <v>4570</v>
          </cell>
          <cell r="J1781" t="str">
            <v>Бизнес лит-ра</v>
          </cell>
          <cell r="K1781" t="str">
            <v>Банковское дело. Финансы</v>
          </cell>
        </row>
        <row r="1782">
          <cell r="A1782" t="str">
            <v>04-007-13</v>
          </cell>
          <cell r="B1782" t="str">
            <v>04-007</v>
          </cell>
          <cell r="C1782" t="str">
            <v>Арчер М.: Трейдинг на валютном рынке для начинающих</v>
          </cell>
          <cell r="D1782" t="str">
            <v>Арчер М.</v>
          </cell>
          <cell r="E1782" t="str">
            <v>Альпина Паблишер</v>
          </cell>
          <cell r="F1782" t="str">
            <v>Финансы и торговля</v>
          </cell>
          <cell r="G1782">
            <v>2018</v>
          </cell>
          <cell r="H1782" t="str">
            <v>Твердая обложка</v>
          </cell>
          <cell r="I1782">
            <v>5855</v>
          </cell>
          <cell r="J1782" t="str">
            <v>Бизнес лит-ра</v>
          </cell>
          <cell r="K1782" t="str">
            <v>Банковское дело. Финансы</v>
          </cell>
        </row>
        <row r="1783">
          <cell r="A1783" t="str">
            <v>04-007-14</v>
          </cell>
          <cell r="B1783" t="str">
            <v>04-007</v>
          </cell>
          <cell r="C1783" t="str">
            <v>Давлатов С.: Долги тают на глазах. Стратегия быстрого избавления от финансового ярма</v>
          </cell>
          <cell r="D1783" t="str">
            <v>Давлатов С.</v>
          </cell>
          <cell r="E1783" t="str">
            <v>Бомбора</v>
          </cell>
          <cell r="F1783" t="str">
            <v>Сам себе миллионер</v>
          </cell>
          <cell r="G1783">
            <v>2019</v>
          </cell>
          <cell r="H1783" t="str">
            <v>Твердая обложка</v>
          </cell>
          <cell r="I1783">
            <v>3390</v>
          </cell>
          <cell r="J1783" t="str">
            <v>Бизнес лит-ра</v>
          </cell>
          <cell r="K1783" t="str">
            <v>Банковское дело. Финансы</v>
          </cell>
        </row>
        <row r="1784">
          <cell r="A1784" t="str">
            <v>04-007-15</v>
          </cell>
          <cell r="B1784" t="str">
            <v>04-007</v>
          </cell>
          <cell r="C1784" t="str">
            <v>Кийосаки Р.: Богатый папа, бедный папа</v>
          </cell>
          <cell r="D1784" t="str">
            <v>Кийосаки Р.</v>
          </cell>
          <cell r="E1784" t="str">
            <v>Попурри</v>
          </cell>
          <cell r="F1784" t="str">
            <v>Без серии</v>
          </cell>
          <cell r="G1784">
            <v>2019</v>
          </cell>
          <cell r="H1784" t="str">
            <v>Мягкая обложка усиленная</v>
          </cell>
          <cell r="I1784">
            <v>5690</v>
          </cell>
          <cell r="J1784" t="str">
            <v>Бизнес лит-ра</v>
          </cell>
          <cell r="K1784" t="str">
            <v>Банковское дело. Финансы</v>
          </cell>
        </row>
        <row r="1785">
          <cell r="A1785" t="str">
            <v>04-007-16</v>
          </cell>
          <cell r="B1785" t="str">
            <v>04-007</v>
          </cell>
          <cell r="C1785" t="str">
            <v>Давлатов С. : Я и Деньги 2</v>
          </cell>
          <cell r="D1785" t="str">
            <v>Давлатов С.</v>
          </cell>
          <cell r="E1785" t="str">
            <v>SAMO</v>
          </cell>
          <cell r="F1785" t="str">
            <v>Философия муравья</v>
          </cell>
          <cell r="G1785">
            <v>2016</v>
          </cell>
          <cell r="H1785" t="str">
            <v>Твердая обложка</v>
          </cell>
          <cell r="I1785">
            <v>4990</v>
          </cell>
          <cell r="J1785" t="str">
            <v>Бизнес лит-ра</v>
          </cell>
          <cell r="K1785" t="str">
            <v>Банковское дело. Финансы</v>
          </cell>
        </row>
        <row r="1786">
          <cell r="A1786" t="str">
            <v>04-007-17</v>
          </cell>
          <cell r="B1786" t="str">
            <v>04-007</v>
          </cell>
          <cell r="C1786" t="str">
            <v xml:space="preserve">Пауэлл М., Гиффорд Д.: Тактика Макиавелли. Выжить и преуспеть в современной корпорации </v>
          </cell>
          <cell r="D1786" t="str">
            <v>Гиффорд Д., Пауэлл М.</v>
          </cell>
          <cell r="E1786" t="str">
            <v>Олимп-бизнес</v>
          </cell>
          <cell r="F1786" t="str">
            <v>Без серии</v>
          </cell>
          <cell r="G1786">
            <v>2018</v>
          </cell>
          <cell r="H1786" t="str">
            <v>Твердая обложка</v>
          </cell>
          <cell r="I1786">
            <v>5990</v>
          </cell>
          <cell r="J1786" t="str">
            <v>Бизнес лит-ра</v>
          </cell>
          <cell r="K1786" t="str">
            <v>Банковское дело. Финансы</v>
          </cell>
        </row>
        <row r="1787">
          <cell r="A1787" t="str">
            <v>04-007-18</v>
          </cell>
          <cell r="B1787" t="str">
            <v>04-007</v>
          </cell>
          <cell r="C1787" t="str">
            <v xml:space="preserve">Пауэлл М., Гиффорд Д.: Тактика Макиавелли. Выжить и преуспеть в современной корпорации </v>
          </cell>
          <cell r="D1787" t="str">
            <v>Гиффорд Д., Пауэлл М.</v>
          </cell>
          <cell r="E1787" t="str">
            <v>Олимп-бизнес</v>
          </cell>
          <cell r="F1787" t="str">
            <v>Без серии</v>
          </cell>
          <cell r="G1787">
            <v>2018</v>
          </cell>
          <cell r="H1787" t="str">
            <v>Твердая обложка</v>
          </cell>
          <cell r="I1787">
            <v>5990</v>
          </cell>
          <cell r="J1787" t="str">
            <v>Бизнес лит-ра</v>
          </cell>
          <cell r="K1787" t="str">
            <v>Банковское дело. Финансы</v>
          </cell>
        </row>
        <row r="1788">
          <cell r="A1788" t="str">
            <v>04-007-19</v>
          </cell>
          <cell r="B1788" t="str">
            <v>04-007</v>
          </cell>
          <cell r="C1788" t="str">
            <v>Пикетти Т.: Капитал в XXI веке</v>
          </cell>
          <cell r="D1788" t="str">
            <v>Пикетти Т.</v>
          </cell>
          <cell r="E1788" t="str">
            <v>Ад Маргинем</v>
          </cell>
          <cell r="F1788" t="str">
            <v>Без серии</v>
          </cell>
          <cell r="G1788">
            <v>2016</v>
          </cell>
          <cell r="H1788" t="str">
            <v>Твердая обложка</v>
          </cell>
          <cell r="I1788">
            <v>6150</v>
          </cell>
          <cell r="J1788" t="str">
            <v>Бизнес лит-ра</v>
          </cell>
          <cell r="K1788" t="str">
            <v>Банковское дело. Финансы</v>
          </cell>
        </row>
        <row r="1789">
          <cell r="A1789" t="str">
            <v>04-007-20</v>
          </cell>
          <cell r="B1789" t="str">
            <v>04-007</v>
          </cell>
          <cell r="C1789" t="str">
            <v>Кийосаки Р.: Квадрант денежного потока</v>
          </cell>
          <cell r="D1789" t="str">
            <v>Кийосаки Р.</v>
          </cell>
          <cell r="E1789" t="str">
            <v>Попурри</v>
          </cell>
          <cell r="F1789" t="str">
            <v>Богатый папа</v>
          </cell>
          <cell r="G1789">
            <v>2018</v>
          </cell>
          <cell r="H1789" t="str">
            <v>Мягкая обложка</v>
          </cell>
          <cell r="I1789">
            <v>3700</v>
          </cell>
          <cell r="J1789" t="str">
            <v>Бизнес лит-ра</v>
          </cell>
          <cell r="K1789" t="str">
            <v>Банковское дело. Финансы</v>
          </cell>
        </row>
        <row r="1790">
          <cell r="A1790" t="str">
            <v>04-007-21</v>
          </cell>
          <cell r="B1790" t="str">
            <v>04-007</v>
          </cell>
          <cell r="C1790" t="str">
            <v>Белфорт Дж.: Метод волка с Уолл-стрит: Откровения лучшего продавца в мире</v>
          </cell>
          <cell r="D1790" t="str">
            <v>Белфорт Дж.</v>
          </cell>
          <cell r="E1790" t="str">
            <v>Альпина Паблишер</v>
          </cell>
          <cell r="F1790" t="str">
            <v>Маркетинг</v>
          </cell>
          <cell r="G1790">
            <v>2018</v>
          </cell>
          <cell r="H1790" t="str">
            <v>Твердая обложка</v>
          </cell>
          <cell r="I1790">
            <v>4180</v>
          </cell>
          <cell r="J1790" t="str">
            <v>Бизнес лит-ра</v>
          </cell>
          <cell r="K1790" t="str">
            <v>Банковское дело. Финансы</v>
          </cell>
        </row>
        <row r="1791">
          <cell r="A1791" t="str">
            <v>04-007-22</v>
          </cell>
          <cell r="B1791" t="str">
            <v>04-007</v>
          </cell>
          <cell r="C1791" t="str">
            <v>Брег С.: Настольная книга финансового директора</v>
          </cell>
          <cell r="D1791" t="str">
            <v>Брег С.</v>
          </cell>
          <cell r="E1791" t="str">
            <v>Альпина Паблишер</v>
          </cell>
          <cell r="F1791" t="str">
            <v>Финансы и торговля</v>
          </cell>
          <cell r="G1791">
            <v>2019</v>
          </cell>
          <cell r="H1791" t="str">
            <v>Твердая обложка</v>
          </cell>
          <cell r="I1791">
            <v>6460</v>
          </cell>
          <cell r="J1791" t="str">
            <v>Бизнес лит-ра</v>
          </cell>
          <cell r="K1791" t="str">
            <v>Банковское дело. Финансы</v>
          </cell>
        </row>
        <row r="1792">
          <cell r="A1792" t="str">
            <v>04-007-23</v>
          </cell>
          <cell r="B1792" t="str">
            <v>04-007</v>
          </cell>
          <cell r="C1792" t="str">
            <v>Тарасова А.: Сам себе финансист: Как тратить с умом и копить правильно</v>
          </cell>
          <cell r="D1792" t="str">
            <v>Тарасова А.</v>
          </cell>
          <cell r="E1792" t="str">
            <v>Альпина Паблишер</v>
          </cell>
          <cell r="F1792" t="str">
            <v>Финансы и торговля</v>
          </cell>
          <cell r="G1792">
            <v>2018</v>
          </cell>
          <cell r="H1792" t="str">
            <v>Твердая обложка</v>
          </cell>
          <cell r="I1792">
            <v>3155</v>
          </cell>
          <cell r="J1792" t="str">
            <v>Бизнес лит-ра</v>
          </cell>
          <cell r="K1792" t="str">
            <v>Банковское дело. Финансы</v>
          </cell>
        </row>
        <row r="1793">
          <cell r="A1793" t="str">
            <v>04-007-24</v>
          </cell>
          <cell r="B1793" t="str">
            <v>04-007</v>
          </cell>
          <cell r="C1793" t="str">
            <v>Кийосаки Р.: Цели и решения</v>
          </cell>
          <cell r="D1793" t="str">
            <v>Кийосаки Р.</v>
          </cell>
          <cell r="E1793" t="str">
            <v>Попурри</v>
          </cell>
          <cell r="F1793" t="str">
            <v>Без серии</v>
          </cell>
          <cell r="G1793">
            <v>2018</v>
          </cell>
          <cell r="H1793" t="str">
            <v>Мягкая обложка</v>
          </cell>
          <cell r="I1793">
            <v>1630</v>
          </cell>
          <cell r="J1793" t="str">
            <v>Бизнес лит-ра</v>
          </cell>
          <cell r="K1793" t="str">
            <v>Банковское дело. Финансы</v>
          </cell>
        </row>
        <row r="1794">
          <cell r="A1794" t="str">
            <v>04-007-25</v>
          </cell>
          <cell r="B1794" t="str">
            <v>04-007</v>
          </cell>
          <cell r="C1794" t="str">
            <v>Дули Р.: Нейромаркетинг. Как влиять на подсознание потребителя</v>
          </cell>
          <cell r="D1794" t="str">
            <v>Дули Р.</v>
          </cell>
          <cell r="E1794" t="str">
            <v>Попурри</v>
          </cell>
          <cell r="F1794" t="str">
            <v>Психология бизнеса</v>
          </cell>
          <cell r="G1794">
            <v>2018</v>
          </cell>
          <cell r="H1794" t="str">
            <v>Твердая обложка</v>
          </cell>
          <cell r="I1794">
            <v>3015</v>
          </cell>
          <cell r="J1794" t="str">
            <v>Бизнес лит-ра</v>
          </cell>
          <cell r="K1794" t="str">
            <v>Банковское дело. Финансы</v>
          </cell>
        </row>
        <row r="1795">
          <cell r="A1795" t="str">
            <v>04-007-26</v>
          </cell>
          <cell r="B1795" t="str">
            <v>04-007</v>
          </cell>
          <cell r="C1795" t="str">
            <v>Хилл Н.: ДУМАЙ И БОГАТЕЙ! Классическое издание, исправленное и дополненное</v>
          </cell>
          <cell r="D1795" t="str">
            <v>Хилл Н.</v>
          </cell>
          <cell r="E1795" t="str">
            <v>АСТ</v>
          </cell>
          <cell r="F1795" t="str">
            <v>Новая Эра</v>
          </cell>
          <cell r="G1795">
            <v>2018</v>
          </cell>
          <cell r="H1795" t="str">
            <v>Твердая обложка</v>
          </cell>
          <cell r="I1795">
            <v>2345</v>
          </cell>
          <cell r="J1795" t="str">
            <v>Бизнес лит-ра</v>
          </cell>
          <cell r="K1795" t="str">
            <v>Банковское дело. Финансы</v>
          </cell>
        </row>
        <row r="1796">
          <cell r="A1796" t="str">
            <v>04-007-27</v>
          </cell>
          <cell r="B1796" t="str">
            <v>04-007</v>
          </cell>
          <cell r="C1796" t="str">
            <v>Кийосаки Р.: Квадрант денежного потока</v>
          </cell>
          <cell r="D1796" t="str">
            <v>Кийосаки Р.</v>
          </cell>
          <cell r="E1796" t="str">
            <v>Попурри</v>
          </cell>
          <cell r="F1796" t="str">
            <v>Богатый папа</v>
          </cell>
          <cell r="G1796">
            <v>2018</v>
          </cell>
          <cell r="H1796" t="str">
            <v>Твердая обложка</v>
          </cell>
          <cell r="I1796">
            <v>4605</v>
          </cell>
          <cell r="J1796" t="str">
            <v>Бизнес лит-ра</v>
          </cell>
          <cell r="K1796" t="str">
            <v>Банковское дело. Финансы</v>
          </cell>
        </row>
        <row r="1797">
          <cell r="A1797" t="str">
            <v>04-007-28</v>
          </cell>
          <cell r="B1797" t="str">
            <v>04-007</v>
          </cell>
          <cell r="C1797" t="str">
            <v>Герасименко А.: Финансовая отчетность для руководителей и начинающих специалистов</v>
          </cell>
          <cell r="D1797" t="str">
            <v>Герасименко А.</v>
          </cell>
          <cell r="E1797" t="str">
            <v>Альпина Паблишер</v>
          </cell>
          <cell r="F1797" t="str">
            <v>Финансы и торговля</v>
          </cell>
          <cell r="G1797">
            <v>2018</v>
          </cell>
          <cell r="H1797" t="str">
            <v>Твердая обложка</v>
          </cell>
          <cell r="I1797">
            <v>7350</v>
          </cell>
          <cell r="J1797" t="str">
            <v>Бизнес лит-ра</v>
          </cell>
          <cell r="K1797" t="str">
            <v>Банковское дело. Финансы</v>
          </cell>
        </row>
        <row r="1798">
          <cell r="A1798" t="str">
            <v>04-007-29</v>
          </cell>
          <cell r="B1798" t="str">
            <v>04-007</v>
          </cell>
          <cell r="C1798" t="str">
            <v>Кийосаки Р.: Богатый папа, бедный папа</v>
          </cell>
          <cell r="D1798" t="str">
            <v>Кийосаки Р.</v>
          </cell>
          <cell r="E1798" t="str">
            <v>Попурри</v>
          </cell>
          <cell r="F1798" t="str">
            <v>Богатый папа</v>
          </cell>
          <cell r="G1798">
            <v>2019</v>
          </cell>
          <cell r="H1798" t="str">
            <v>Твердая обложка</v>
          </cell>
          <cell r="I1798">
            <v>5450</v>
          </cell>
          <cell r="J1798" t="str">
            <v>Бизнес лит-ра</v>
          </cell>
          <cell r="K1798" t="str">
            <v>Банковское дело. Финансы</v>
          </cell>
        </row>
        <row r="1799">
          <cell r="A1799" t="str">
            <v>04-007-30</v>
          </cell>
          <cell r="B1799" t="str">
            <v>04-007</v>
          </cell>
          <cell r="C1799" t="str">
            <v>Роббинс Т.: Деньги. Мастер игры</v>
          </cell>
          <cell r="D1799" t="str">
            <v>Роббинс Т.</v>
          </cell>
          <cell r="E1799" t="str">
            <v>Попурри</v>
          </cell>
          <cell r="F1799" t="str">
            <v>Без серии</v>
          </cell>
          <cell r="G1799">
            <v>2018</v>
          </cell>
          <cell r="H1799" t="str">
            <v>Твердая обложка</v>
          </cell>
          <cell r="I1799">
            <v>7485</v>
          </cell>
          <cell r="J1799" t="str">
            <v>Бизнес лит-ра</v>
          </cell>
          <cell r="K1799" t="str">
            <v>Банковское дело. Финансы</v>
          </cell>
        </row>
        <row r="1800">
          <cell r="A1800" t="str">
            <v>04-007-31</v>
          </cell>
          <cell r="B1800" t="str">
            <v>04-007</v>
          </cell>
          <cell r="C1800" t="str">
            <v>Ярухина Л. И.: Финансы для нефинансистов</v>
          </cell>
          <cell r="D1800" t="str">
            <v>Ярухина Л. И.</v>
          </cell>
          <cell r="E1800" t="str">
            <v>Питер-Трейд</v>
          </cell>
          <cell r="F1800" t="str">
            <v>Практика лучших бизнес-тренеров России</v>
          </cell>
          <cell r="G1800">
            <v>2018</v>
          </cell>
          <cell r="H1800" t="str">
            <v>Мягкая обложка</v>
          </cell>
          <cell r="I1800">
            <v>4365</v>
          </cell>
          <cell r="J1800" t="str">
            <v>Бизнес лит-ра</v>
          </cell>
          <cell r="K1800" t="str">
            <v>Банковское дело. Финансы</v>
          </cell>
        </row>
        <row r="1801">
          <cell r="A1801" t="str">
            <v>04-007-32</v>
          </cell>
          <cell r="B1801" t="str">
            <v>04-007</v>
          </cell>
          <cell r="C1801" t="str">
            <v>Кийосаки Р.: Богатый папа, бедный папа для подростков</v>
          </cell>
          <cell r="D1801" t="str">
            <v>Кийосаки Р.</v>
          </cell>
          <cell r="E1801" t="str">
            <v>Попурри</v>
          </cell>
          <cell r="F1801" t="str">
            <v>Богатый папа</v>
          </cell>
          <cell r="G1801">
            <v>2019</v>
          </cell>
          <cell r="H1801" t="str">
            <v>Твердая обложка</v>
          </cell>
          <cell r="I1801">
            <v>2775</v>
          </cell>
          <cell r="J1801" t="str">
            <v>Бизнес лит-ра</v>
          </cell>
          <cell r="K1801" t="str">
            <v>Банковское дело. Финансы</v>
          </cell>
        </row>
        <row r="1802">
          <cell r="A1802" t="str">
            <v>04-007-33</v>
          </cell>
          <cell r="B1802" t="str">
            <v>04-007</v>
          </cell>
          <cell r="C1802" t="str">
            <v>Шарма Р.: Книга успеха от монаха, который продал свой «феррари»</v>
          </cell>
          <cell r="D1802" t="str">
            <v>Шарма Р.</v>
          </cell>
          <cell r="E1802" t="str">
            <v>АСТ</v>
          </cell>
          <cell r="F1802" t="str">
            <v>Шарма: Уроки мудрости</v>
          </cell>
          <cell r="G1802">
            <v>2019</v>
          </cell>
          <cell r="H1802" t="str">
            <v>Твердая обложка</v>
          </cell>
          <cell r="I1802">
            <v>2195</v>
          </cell>
          <cell r="J1802" t="str">
            <v>Бизнес лит-ра</v>
          </cell>
          <cell r="K1802" t="str">
            <v>Банковское дело. Финансы</v>
          </cell>
        </row>
        <row r="1803">
          <cell r="A1803" t="str">
            <v>04-007-34</v>
          </cell>
          <cell r="B1803" t="str">
            <v>04-007</v>
          </cell>
          <cell r="C1803" t="str">
            <v>Максвелл Дж.: Иди за золотом</v>
          </cell>
          <cell r="D1803" t="str">
            <v>Максвелл Дж.</v>
          </cell>
          <cell r="E1803" t="str">
            <v>Попурри</v>
          </cell>
          <cell r="F1803" t="str">
            <v>Без серии</v>
          </cell>
          <cell r="G1803">
            <v>2019</v>
          </cell>
          <cell r="H1803" t="str">
            <v>Твердая обложка</v>
          </cell>
          <cell r="I1803">
            <v>3215</v>
          </cell>
          <cell r="J1803" t="str">
            <v>Бизнес лит-ра</v>
          </cell>
          <cell r="K1803" t="str">
            <v>Банковское дело. Финансы</v>
          </cell>
        </row>
        <row r="1804">
          <cell r="A1804" t="str">
            <v>04-007-35</v>
          </cell>
          <cell r="B1804" t="str">
            <v>04-007</v>
          </cell>
          <cell r="C1804" t="str">
            <v>Жак Л.: Опасные игры с деривативами: Полувековая история провалов от Citibank до Barings, Societ</v>
          </cell>
          <cell r="D1804" t="str">
            <v>Жак Л.</v>
          </cell>
          <cell r="E1804" t="str">
            <v>Альпина Паблишер</v>
          </cell>
          <cell r="F1804" t="str">
            <v>Сколково</v>
          </cell>
          <cell r="G1804">
            <v>2018</v>
          </cell>
          <cell r="H1804" t="str">
            <v>Твердая обложка</v>
          </cell>
          <cell r="I1804">
            <v>5920</v>
          </cell>
          <cell r="J1804" t="str">
            <v>Бизнес лит-ра</v>
          </cell>
          <cell r="K1804" t="str">
            <v>Банковское дело. Финансы</v>
          </cell>
        </row>
        <row r="1805">
          <cell r="A1805" t="str">
            <v>04-007-36</v>
          </cell>
          <cell r="B1805" t="str">
            <v>04-007</v>
          </cell>
          <cell r="C1805" t="str">
            <v>Трамп Д., Кийосаки Р.: Дар Мидаса</v>
          </cell>
          <cell r="D1805" t="str">
            <v>Кийосаки Р., Трамп Д.</v>
          </cell>
          <cell r="E1805" t="str">
            <v>Попурри</v>
          </cell>
          <cell r="F1805" t="str">
            <v>Бизнес</v>
          </cell>
          <cell r="G1805">
            <v>2018</v>
          </cell>
          <cell r="H1805" t="str">
            <v>Твердая обложка</v>
          </cell>
          <cell r="I1805">
            <v>3955</v>
          </cell>
          <cell r="J1805" t="str">
            <v>Бизнес лит-ра</v>
          </cell>
          <cell r="K1805" t="str">
            <v>Банковское дело. Финансы</v>
          </cell>
        </row>
        <row r="1806">
          <cell r="A1806" t="str">
            <v>04-007-37</v>
          </cell>
          <cell r="B1806" t="str">
            <v>04-007</v>
          </cell>
          <cell r="C1806" t="str">
            <v>Синки - мл. Дж.: Финансовый менеджмент в коммерческом банке и в индустрии финансовых услуг</v>
          </cell>
          <cell r="D1806" t="str">
            <v>Синки Дж.</v>
          </cell>
          <cell r="E1806" t="str">
            <v>Альпина Паблишер</v>
          </cell>
          <cell r="F1806" t="str">
            <v>Финансы и торговля</v>
          </cell>
          <cell r="G1806">
            <v>2019</v>
          </cell>
          <cell r="H1806" t="str">
            <v>Твердая обложка</v>
          </cell>
          <cell r="I1806">
            <v>10516</v>
          </cell>
          <cell r="J1806" t="str">
            <v>Бизнес лит-ра</v>
          </cell>
          <cell r="K1806" t="str">
            <v>Банковское дело. Финансы</v>
          </cell>
        </row>
        <row r="1807">
          <cell r="A1807" t="str">
            <v>04-007-38</v>
          </cell>
          <cell r="B1807" t="str">
            <v>04-007</v>
          </cell>
          <cell r="C1807" t="str">
            <v xml:space="preserve">Хансен М. В., Аллен Р.: Миллионер за минуту </v>
          </cell>
          <cell r="D1807" t="str">
            <v xml:space="preserve">Аллен Р., Хансен М. В. </v>
          </cell>
          <cell r="E1807" t="str">
            <v>Попурри</v>
          </cell>
          <cell r="F1807" t="str">
            <v>Без серии</v>
          </cell>
          <cell r="G1807">
            <v>2019</v>
          </cell>
          <cell r="H1807" t="str">
            <v>Твердая обложка</v>
          </cell>
          <cell r="I1807">
            <v>7000</v>
          </cell>
          <cell r="J1807" t="str">
            <v>Бизнес лит-ра</v>
          </cell>
          <cell r="K1807" t="str">
            <v>Банковское дело. Финансы</v>
          </cell>
        </row>
        <row r="1808">
          <cell r="A1808" t="str">
            <v>04-007-39</v>
          </cell>
          <cell r="B1808" t="str">
            <v>04-007</v>
          </cell>
          <cell r="C1808" t="str">
            <v>Стюарт Дж.: Шайка воров с Уоллстрит</v>
          </cell>
          <cell r="D1808" t="str">
            <v>Стюарт Дж.</v>
          </cell>
          <cell r="E1808" t="str">
            <v>Альпина Паблишер</v>
          </cell>
          <cell r="F1808" t="str">
            <v>Публицистика и документальная проза</v>
          </cell>
          <cell r="G1808">
            <v>2019</v>
          </cell>
          <cell r="H1808" t="str">
            <v>Твердая обложка</v>
          </cell>
          <cell r="I1808">
            <v>5275</v>
          </cell>
          <cell r="J1808" t="str">
            <v>Бизнес лит-ра</v>
          </cell>
          <cell r="K1808" t="str">
            <v>Банковское дело. Финансы</v>
          </cell>
        </row>
        <row r="1809">
          <cell r="A1809" t="str">
            <v>04-007-40</v>
          </cell>
          <cell r="B1809" t="str">
            <v>04-007</v>
          </cell>
          <cell r="C1809" t="str">
            <v>Ричардс К.: Давай поговорим о твоих доходах и расходах</v>
          </cell>
          <cell r="D1809" t="str">
            <v>Ричардс К.</v>
          </cell>
          <cell r="E1809" t="str">
            <v>Эксмо</v>
          </cell>
          <cell r="F1809" t="str">
            <v>Бизнес. Лучший мировой опыт</v>
          </cell>
          <cell r="G1809">
            <v>2019</v>
          </cell>
          <cell r="H1809" t="str">
            <v>Твердая обложка</v>
          </cell>
          <cell r="I1809">
            <v>3250</v>
          </cell>
          <cell r="J1809" t="str">
            <v>Бизнес лит-ра</v>
          </cell>
          <cell r="K1809" t="str">
            <v>Банковское дело. Финансы</v>
          </cell>
        </row>
        <row r="1810">
          <cell r="A1810" t="str">
            <v>04-007-41</v>
          </cell>
          <cell r="B1810" t="str">
            <v>04-007</v>
          </cell>
          <cell r="C1810" t="str">
            <v>Кийосаки Р.: Поднимите свой финансовый IQ</v>
          </cell>
          <cell r="D1810" t="str">
            <v>Кийосаки Р.</v>
          </cell>
          <cell r="E1810" t="str">
            <v>Попурри</v>
          </cell>
          <cell r="F1810" t="str">
            <v>Богатый папа</v>
          </cell>
          <cell r="G1810">
            <v>2019</v>
          </cell>
          <cell r="H1810" t="str">
            <v>Мягкая обложка</v>
          </cell>
          <cell r="I1810">
            <v>5950</v>
          </cell>
          <cell r="J1810" t="str">
            <v>Бизнес лит-ра</v>
          </cell>
          <cell r="K1810" t="str">
            <v>Банковское дело. Финансы</v>
          </cell>
        </row>
        <row r="1811">
          <cell r="A1811" t="str">
            <v>04-007-42</v>
          </cell>
          <cell r="B1811" t="str">
            <v>04-007</v>
          </cell>
          <cell r="C1811" t="str">
            <v>Глен А.: Великие инвесторы: Практические уроки от Джорджа Сороса, Уоррена Баффета, Джона Темпл</v>
          </cell>
          <cell r="D1811" t="str">
            <v>Глен А.</v>
          </cell>
          <cell r="E1811" t="str">
            <v>Альпина Паблишер</v>
          </cell>
          <cell r="F1811" t="str">
            <v>Без серии</v>
          </cell>
          <cell r="G1811">
            <v>2018</v>
          </cell>
          <cell r="H1811" t="str">
            <v>Твердая обложка</v>
          </cell>
          <cell r="I1811">
            <v>4920</v>
          </cell>
          <cell r="J1811" t="str">
            <v>Бизнес лит-ра</v>
          </cell>
          <cell r="K1811" t="str">
            <v>Банковское дело. Финансы</v>
          </cell>
        </row>
        <row r="1812">
          <cell r="A1812" t="str">
            <v>04-007-43</v>
          </cell>
          <cell r="B1812" t="str">
            <v>04-007</v>
          </cell>
          <cell r="C1812" t="str">
            <v>Трейси Б.: Наука денег</v>
          </cell>
          <cell r="D1812" t="str">
            <v>Трейси Б.</v>
          </cell>
          <cell r="E1812" t="str">
            <v>Попурри</v>
          </cell>
          <cell r="F1812" t="str">
            <v>Без серии</v>
          </cell>
          <cell r="G1812">
            <v>2018</v>
          </cell>
          <cell r="H1812" t="str">
            <v>Твердая обложка</v>
          </cell>
          <cell r="I1812">
            <v>3140</v>
          </cell>
          <cell r="J1812" t="str">
            <v>Бизнес лит-ра</v>
          </cell>
          <cell r="K1812" t="str">
            <v>Банковское дело. Финансы</v>
          </cell>
        </row>
        <row r="1813">
          <cell r="A1813" t="str">
            <v>04-007-44</v>
          </cell>
          <cell r="B1813" t="str">
            <v>04-007</v>
          </cell>
          <cell r="C1813" t="str">
            <v>Урри Дж.: Офшоры</v>
          </cell>
          <cell r="D1813" t="str">
            <v>Урри Дж.</v>
          </cell>
          <cell r="E1813" t="str">
            <v>Дело</v>
          </cell>
          <cell r="F1813" t="str">
            <v>Без серии</v>
          </cell>
          <cell r="G1813">
            <v>2018</v>
          </cell>
          <cell r="H1813" t="str">
            <v>Мягкая обложка усиленная</v>
          </cell>
          <cell r="I1813">
            <v>2735</v>
          </cell>
          <cell r="J1813" t="str">
            <v>Бизнес лит-ра</v>
          </cell>
          <cell r="K1813" t="str">
            <v>Банковское дело. Финансы</v>
          </cell>
        </row>
        <row r="1814">
          <cell r="A1814" t="str">
            <v>04-007-45</v>
          </cell>
          <cell r="B1814" t="str">
            <v>04-007</v>
          </cell>
          <cell r="C1814" t="str">
            <v>Линч П.: Метод Питера Линча: Стратегия и тактика индивидуального инвестора</v>
          </cell>
          <cell r="D1814" t="str">
            <v>Линч П.</v>
          </cell>
          <cell r="E1814" t="str">
            <v>Альпина Паблишер</v>
          </cell>
          <cell r="F1814" t="str">
            <v>Финансы и торговля</v>
          </cell>
          <cell r="G1814">
            <v>2019</v>
          </cell>
          <cell r="H1814" t="str">
            <v>Твердая обложка</v>
          </cell>
          <cell r="I1814">
            <v>6470</v>
          </cell>
          <cell r="J1814" t="str">
            <v>Бизнес лит-ра</v>
          </cell>
          <cell r="K1814" t="str">
            <v>Банковское дело. Финансы</v>
          </cell>
        </row>
        <row r="1815">
          <cell r="A1815" t="str">
            <v>04-007-46</v>
          </cell>
          <cell r="B1815" t="str">
            <v>04-007</v>
          </cell>
          <cell r="C1815" t="str">
            <v>Кийосаки Р.: Инвестиции в недвижимость</v>
          </cell>
          <cell r="D1815" t="str">
            <v>Кийосаки Р.</v>
          </cell>
          <cell r="E1815" t="str">
            <v>Попурри</v>
          </cell>
          <cell r="F1815" t="str">
            <v>Финансы. Банковское дело</v>
          </cell>
          <cell r="G1815">
            <v>2018</v>
          </cell>
          <cell r="H1815" t="str">
            <v>Твердая обложка</v>
          </cell>
          <cell r="I1815">
            <v>8120</v>
          </cell>
          <cell r="J1815" t="str">
            <v>Бизнес лит-ра</v>
          </cell>
          <cell r="K1815" t="str">
            <v>Банковское дело. Финансы</v>
          </cell>
        </row>
        <row r="1816">
          <cell r="A1816" t="str">
            <v>04-007-47</v>
          </cell>
          <cell r="B1816" t="str">
            <v>04-007</v>
          </cell>
          <cell r="C1816" t="str">
            <v>Шарма Р.: Книга успеха от монаха, который продал свой «феррари»</v>
          </cell>
          <cell r="D1816" t="str">
            <v>Шарма Р.</v>
          </cell>
          <cell r="E1816" t="str">
            <v>АСТ</v>
          </cell>
          <cell r="F1816" t="str">
            <v>Шарма: Уроки мудрости</v>
          </cell>
          <cell r="G1816">
            <v>2019</v>
          </cell>
          <cell r="H1816" t="str">
            <v>Твердая обложка</v>
          </cell>
          <cell r="I1816">
            <v>2195</v>
          </cell>
          <cell r="J1816" t="str">
            <v>Бизнес лит-ра</v>
          </cell>
          <cell r="K1816" t="str">
            <v>Банковское дело. Финансы</v>
          </cell>
        </row>
        <row r="1817">
          <cell r="A1817" t="str">
            <v>04-007-48</v>
          </cell>
          <cell r="B1817" t="str">
            <v>04-007</v>
          </cell>
          <cell r="C1817" t="str">
            <v xml:space="preserve">Гассман О., Франкенбергер К., Шик М.: Бизнес-модели: 55 лучших шаблонов </v>
          </cell>
          <cell r="D1817" t="str">
            <v>Гассман О., Франкенбергер К., Шик М.</v>
          </cell>
          <cell r="E1817" t="str">
            <v>Альпина Паблишер</v>
          </cell>
          <cell r="F1817" t="str">
            <v>Без серии</v>
          </cell>
          <cell r="G1817">
            <v>2016</v>
          </cell>
          <cell r="H1817" t="str">
            <v>Мягкая обложка</v>
          </cell>
          <cell r="I1817">
            <v>4820</v>
          </cell>
          <cell r="J1817" t="str">
            <v>Бизнес лит-ра</v>
          </cell>
          <cell r="K1817" t="str">
            <v>Банковское дело. Финансы</v>
          </cell>
        </row>
        <row r="1818">
          <cell r="A1818" t="str">
            <v>04-007-49</v>
          </cell>
          <cell r="B1818" t="str">
            <v>04-007</v>
          </cell>
          <cell r="C1818" t="str">
            <v>Давлатов С. : Мен және Ақша</v>
          </cell>
          <cell r="D1818" t="str">
            <v>Давлатов С.</v>
          </cell>
          <cell r="E1818" t="str">
            <v>SAMO</v>
          </cell>
          <cell r="F1818" t="str">
            <v>Философия муравья</v>
          </cell>
          <cell r="G1818">
            <v>2018</v>
          </cell>
          <cell r="H1818" t="str">
            <v>Твердая обложка</v>
          </cell>
          <cell r="I1818">
            <v>3850</v>
          </cell>
          <cell r="J1818" t="str">
            <v>Бизнес лит-ра</v>
          </cell>
          <cell r="K1818" t="str">
            <v>Банковское дело. Финансы</v>
          </cell>
        </row>
        <row r="1819">
          <cell r="A1819" t="str">
            <v>04-007-50</v>
          </cell>
          <cell r="B1819" t="str">
            <v>04-007</v>
          </cell>
          <cell r="C1819" t="str">
            <v xml:space="preserve">Дашкиев М. Ю., Осипов П. В.: Бизнес Молодость. Начни свой бизнес (Обложка с портретами) </v>
          </cell>
          <cell r="D1819" t="str">
            <v xml:space="preserve">Дашкиев М. Ю., Осипов П. В. </v>
          </cell>
          <cell r="E1819" t="str">
            <v>Эксмо</v>
          </cell>
          <cell r="F1819" t="str">
            <v>Бизнес Молодость. Книги для начинающих предпринимателей</v>
          </cell>
          <cell r="G1819">
            <v>2017</v>
          </cell>
          <cell r="H1819" t="str">
            <v>Твердая обложка</v>
          </cell>
          <cell r="I1819">
            <v>5990</v>
          </cell>
          <cell r="J1819" t="str">
            <v>Бизнес лит-ра</v>
          </cell>
          <cell r="K1819" t="str">
            <v>Банковское дело. Финансы</v>
          </cell>
        </row>
        <row r="1820">
          <cell r="A1820" t="str">
            <v>04-007-51</v>
          </cell>
          <cell r="B1820" t="str">
            <v>04-007</v>
          </cell>
          <cell r="C1820" t="str">
            <v>Беттджер Ф.: Как подняться от неудач к успеху в продажах</v>
          </cell>
          <cell r="D1820" t="str">
            <v>Беттджер Ф.</v>
          </cell>
          <cell r="E1820" t="str">
            <v>Попурри</v>
          </cell>
          <cell r="F1820" t="str">
            <v>Без серии</v>
          </cell>
          <cell r="G1820">
            <v>2018</v>
          </cell>
          <cell r="H1820" t="str">
            <v>Мягкая обложка</v>
          </cell>
          <cell r="I1820">
            <v>1905</v>
          </cell>
          <cell r="J1820" t="str">
            <v>Бизнес лит-ра</v>
          </cell>
          <cell r="K1820" t="str">
            <v>Банковское дело. Финансы</v>
          </cell>
        </row>
        <row r="1821">
          <cell r="A1821" t="str">
            <v>04-008-01</v>
          </cell>
          <cell r="B1821" t="str">
            <v>04-008</v>
          </cell>
          <cell r="C1821" t="str">
            <v>Розинкин А., Розинкина Е. : Бухгалтер на миллион</v>
          </cell>
          <cell r="D1821" t="str">
            <v>Розинкин А., Розинкина Е.</v>
          </cell>
          <cell r="E1821" t="str">
            <v>ABK</v>
          </cell>
          <cell r="F1821" t="str">
            <v>Без серии</v>
          </cell>
          <cell r="G1821">
            <v>2019</v>
          </cell>
          <cell r="H1821" t="str">
            <v>Твердая обложка</v>
          </cell>
          <cell r="I1821">
            <v>4490</v>
          </cell>
          <cell r="J1821" t="str">
            <v>Бизнес лит-ра</v>
          </cell>
          <cell r="K1821" t="str">
            <v>Бухгалтерия. Налоги. Аудит</v>
          </cell>
        </row>
        <row r="1822">
          <cell r="A1822" t="str">
            <v>04-008-02</v>
          </cell>
          <cell r="B1822" t="str">
            <v>04-008</v>
          </cell>
          <cell r="C1822" t="str">
            <v>Элдер А.: Самый сильный сигнал в техническом анализе: Расхождения и развороты трендов</v>
          </cell>
          <cell r="D1822" t="str">
            <v>Элдер А.</v>
          </cell>
          <cell r="E1822" t="str">
            <v>Альпина Паблишер</v>
          </cell>
          <cell r="F1822" t="str">
            <v>Финансы и торговля</v>
          </cell>
          <cell r="G1822">
            <v>2019</v>
          </cell>
          <cell r="H1822" t="str">
            <v>Твердая обложка</v>
          </cell>
          <cell r="I1822">
            <v>2950</v>
          </cell>
          <cell r="J1822" t="str">
            <v>Бизнес лит-ра</v>
          </cell>
          <cell r="K1822" t="str">
            <v>Бухгалтерия. Налоги. Аудит</v>
          </cell>
        </row>
        <row r="1823">
          <cell r="A1823" t="str">
            <v>04-008-03</v>
          </cell>
          <cell r="B1823" t="str">
            <v>04-008</v>
          </cell>
          <cell r="C1823" t="str">
            <v>Мухин М.: Управление дебиторской задолженностью : Практическое руководство для разумных руковди</v>
          </cell>
          <cell r="D1823" t="str">
            <v>Мухин М.</v>
          </cell>
          <cell r="E1823" t="str">
            <v>Альпина Паблишер</v>
          </cell>
          <cell r="F1823" t="str">
            <v>Финансы и торговля</v>
          </cell>
          <cell r="G1823">
            <v>2019</v>
          </cell>
          <cell r="H1823" t="str">
            <v>Твердая обложка</v>
          </cell>
          <cell r="I1823">
            <v>4180</v>
          </cell>
          <cell r="J1823" t="str">
            <v>Бизнес лит-ра</v>
          </cell>
          <cell r="K1823" t="str">
            <v>Бухгалтерия. Налоги. Аудит</v>
          </cell>
        </row>
        <row r="1824">
          <cell r="A1824" t="str">
            <v>04-009-01</v>
          </cell>
          <cell r="B1824" t="str">
            <v>04-009</v>
          </cell>
          <cell r="C1824" t="str">
            <v>Сарычева Л., Ильяхов М.: Новые правила деловой переписки</v>
          </cell>
          <cell r="D1824" t="str">
            <v>Сарычева Л., Ильяхов М.</v>
          </cell>
          <cell r="E1824" t="str">
            <v>Альпина Паблишер</v>
          </cell>
          <cell r="F1824" t="str">
            <v>Без серии</v>
          </cell>
          <cell r="G1824">
            <v>2018</v>
          </cell>
          <cell r="H1824" t="str">
            <v>Твердая обложка</v>
          </cell>
          <cell r="I1824">
            <v>4270</v>
          </cell>
          <cell r="J1824" t="str">
            <v>Бизнес лит-ра</v>
          </cell>
          <cell r="K1824" t="str">
            <v>Делопроизводство</v>
          </cell>
        </row>
        <row r="1825">
          <cell r="A1825" t="str">
            <v>04-009-02</v>
          </cell>
          <cell r="B1825" t="str">
            <v>04-009</v>
          </cell>
          <cell r="C1825" t="str">
            <v>Лопп М.: Как управлять интеллектуалами. Я, нерды и гики</v>
          </cell>
          <cell r="D1825" t="str">
            <v>Лопп М.</v>
          </cell>
          <cell r="E1825" t="str">
            <v>Питер-Трейд</v>
          </cell>
          <cell r="F1825" t="str">
            <v>IT для бизнеса</v>
          </cell>
          <cell r="G1825">
            <v>2019</v>
          </cell>
          <cell r="H1825" t="str">
            <v>Мягкая обложка</v>
          </cell>
          <cell r="I1825">
            <v>7615</v>
          </cell>
          <cell r="J1825" t="str">
            <v>Бизнес лит-ра</v>
          </cell>
          <cell r="K1825" t="str">
            <v>Делопроизводство</v>
          </cell>
        </row>
        <row r="1826">
          <cell r="A1826" t="str">
            <v>04-009-03</v>
          </cell>
          <cell r="B1826" t="str">
            <v>04-009</v>
          </cell>
          <cell r="C1826" t="str">
            <v>Иванова С.: Ловушки HRбрендинга: Как стать лучшим работодателем для сотрудников и кандидатов</v>
          </cell>
          <cell r="D1826" t="str">
            <v>Иванова С.</v>
          </cell>
          <cell r="E1826" t="str">
            <v>Альпина Паблишер</v>
          </cell>
          <cell r="F1826" t="str">
            <v>Без серии</v>
          </cell>
          <cell r="G1826">
            <v>2019</v>
          </cell>
          <cell r="H1826" t="str">
            <v>Твердая обложка</v>
          </cell>
          <cell r="I1826">
            <v>3650</v>
          </cell>
          <cell r="J1826" t="str">
            <v>Бизнес лит-ра</v>
          </cell>
          <cell r="K1826" t="str">
            <v>Делопроизводство</v>
          </cell>
        </row>
        <row r="1827">
          <cell r="A1827" t="str">
            <v>04-009-04</v>
          </cell>
          <cell r="B1827" t="str">
            <v>04-009</v>
          </cell>
          <cell r="C1827" t="str">
            <v xml:space="preserve">Сартан Г.: Круг влияния. Как создать команду без тренингов. Пошаговое руководство </v>
          </cell>
          <cell r="D1827" t="str">
            <v>Сартан Г.</v>
          </cell>
          <cell r="E1827" t="str">
            <v>Синергия</v>
          </cell>
          <cell r="F1827" t="str">
            <v>Без серии</v>
          </cell>
          <cell r="G1827">
            <v>2019</v>
          </cell>
          <cell r="H1827" t="str">
            <v>Твердая обложка</v>
          </cell>
          <cell r="I1827">
            <v>7440</v>
          </cell>
          <cell r="J1827" t="str">
            <v>Бизнес лит-ра</v>
          </cell>
          <cell r="K1827" t="str">
            <v>Делопроизводство</v>
          </cell>
        </row>
        <row r="1828">
          <cell r="A1828" t="str">
            <v>04-009-05</v>
          </cell>
          <cell r="B1828" t="str">
            <v>04-009</v>
          </cell>
          <cell r="C1828" t="str">
            <v>Кахане А.: В команде с врагом. Как работать с теми, кого вы недолюбливаете, с кем не согласны или кому не доверяете</v>
          </cell>
          <cell r="D1828" t="str">
            <v>Кахане А.</v>
          </cell>
          <cell r="E1828" t="str">
            <v>МИиФ</v>
          </cell>
          <cell r="F1828" t="str">
            <v>Без серии</v>
          </cell>
          <cell r="G1828">
            <v>2018</v>
          </cell>
          <cell r="H1828" t="str">
            <v>Твердая обложка</v>
          </cell>
          <cell r="I1828">
            <v>4745</v>
          </cell>
          <cell r="J1828" t="str">
            <v>Бизнес лит-ра</v>
          </cell>
          <cell r="K1828" t="str">
            <v>Делопроизводство</v>
          </cell>
        </row>
        <row r="1829">
          <cell r="A1829" t="str">
            <v>04-009-06</v>
          </cell>
          <cell r="B1829" t="str">
            <v>04-009</v>
          </cell>
          <cell r="C1829" t="str">
            <v>Бакшт К. А.: Охота за головами: набор кадров, конкурс, кадровый ассессмент</v>
          </cell>
          <cell r="D1829" t="str">
            <v>Бакшт К. А.</v>
          </cell>
          <cell r="E1829" t="str">
            <v>Питер-Трейд</v>
          </cell>
          <cell r="F1829" t="str">
            <v>Без серии</v>
          </cell>
          <cell r="G1829">
            <v>2016</v>
          </cell>
          <cell r="H1829" t="str">
            <v>Твердая обложка</v>
          </cell>
          <cell r="I1829">
            <v>5715</v>
          </cell>
          <cell r="J1829" t="str">
            <v>Бизнес лит-ра</v>
          </cell>
          <cell r="K1829" t="str">
            <v>Делопроизводство</v>
          </cell>
        </row>
        <row r="1830">
          <cell r="A1830" t="str">
            <v>04-010-01</v>
          </cell>
          <cell r="B1830" t="str">
            <v>04-010</v>
          </cell>
          <cell r="C1830" t="str">
            <v>Аяз Би. : Катарсис. Кедей болуға мүмкіндік жоқ</v>
          </cell>
          <cell r="D1830" t="str">
            <v>Аяз Би</v>
          </cell>
          <cell r="E1830" t="str">
            <v>Баспа үйі Қазақ университеті</v>
          </cell>
          <cell r="F1830" t="str">
            <v>Без серии</v>
          </cell>
          <cell r="G1830">
            <v>2018</v>
          </cell>
          <cell r="H1830" t="str">
            <v>Твердая обложка</v>
          </cell>
          <cell r="I1830">
            <v>3850</v>
          </cell>
          <cell r="J1830" t="str">
            <v>Бизнес лит-ра</v>
          </cell>
          <cell r="K1830" t="str">
            <v>Для начинающих</v>
          </cell>
        </row>
        <row r="1831">
          <cell r="A1831" t="str">
            <v>04-010-02</v>
          </cell>
          <cell r="B1831" t="str">
            <v>04-010</v>
          </cell>
          <cell r="C1831" t="str">
            <v>Аморузо С.: #Girlboss. Как я создала миллионный бизнес, не имея денег, офиса и высшего образования</v>
          </cell>
          <cell r="D1831" t="str">
            <v>Аморузо С.</v>
          </cell>
          <cell r="E1831" t="str">
            <v>ОДРИ</v>
          </cell>
          <cell r="F1831" t="str">
            <v>Wonderclub. Ты можешь больше, чем кажется</v>
          </cell>
          <cell r="G1831">
            <v>2018</v>
          </cell>
          <cell r="H1831" t="str">
            <v>Твердая обложка</v>
          </cell>
          <cell r="I1831">
            <v>3000</v>
          </cell>
          <cell r="J1831" t="str">
            <v>Бизнес лит-ра</v>
          </cell>
          <cell r="K1831" t="str">
            <v>Для начинающих</v>
          </cell>
        </row>
        <row r="1832">
          <cell r="A1832" t="str">
            <v>04-010-03</v>
          </cell>
          <cell r="B1832" t="str">
            <v>04-010</v>
          </cell>
          <cell r="C1832" t="str">
            <v>Пинтосевич И.: Учись бизнесу! Самый простой путь в процветающий бизнес</v>
          </cell>
          <cell r="D1832" t="str">
            <v>Пинтосевич И.</v>
          </cell>
          <cell r="E1832" t="str">
            <v>Эксмо</v>
          </cell>
          <cell r="F1832" t="str">
            <v>Психология. Система+</v>
          </cell>
          <cell r="G1832">
            <v>2014</v>
          </cell>
          <cell r="H1832" t="str">
            <v>Мягкая обложка</v>
          </cell>
          <cell r="I1832">
            <v>1365</v>
          </cell>
          <cell r="J1832" t="str">
            <v>Бизнес лит-ра</v>
          </cell>
          <cell r="K1832" t="str">
            <v>Для начинающих</v>
          </cell>
        </row>
        <row r="1833">
          <cell r="A1833" t="str">
            <v>04-010-04</v>
          </cell>
          <cell r="B1833" t="str">
            <v>04-010</v>
          </cell>
          <cell r="C1833" t="str">
            <v>Ханкишиев С.: Мангал</v>
          </cell>
          <cell r="D1833" t="str">
            <v>Ханкишиев С.</v>
          </cell>
          <cell r="E1833" t="str">
            <v>АСТ</v>
          </cell>
          <cell r="F1833" t="str">
            <v>Ханкишиев!</v>
          </cell>
          <cell r="G1833">
            <v>2013</v>
          </cell>
          <cell r="H1833" t="str">
            <v>Твердая обложка</v>
          </cell>
          <cell r="I1833">
            <v>5060</v>
          </cell>
          <cell r="J1833" t="str">
            <v>Бизнес лит-ра</v>
          </cell>
          <cell r="K1833" t="str">
            <v>Для начинающих</v>
          </cell>
        </row>
        <row r="1834">
          <cell r="A1834" t="str">
            <v>04-010-05</v>
          </cell>
          <cell r="B1834" t="str">
            <v>04-010</v>
          </cell>
          <cell r="C1834" t="str">
            <v>Кесслер Э.: Радикальный стартап: 12 правил бизнес-дарвинизма</v>
          </cell>
          <cell r="D1834" t="str">
            <v>Кесслер Э.</v>
          </cell>
          <cell r="E1834" t="str">
            <v>Альпина Паблишер</v>
          </cell>
          <cell r="F1834" t="str">
            <v>Без серии</v>
          </cell>
          <cell r="G1834">
            <v>2018</v>
          </cell>
          <cell r="H1834" t="str">
            <v>Твердая обложка</v>
          </cell>
          <cell r="I1834">
            <v>4180</v>
          </cell>
          <cell r="J1834" t="str">
            <v>Бизнес лит-ра</v>
          </cell>
          <cell r="K1834" t="str">
            <v>Для начинающих</v>
          </cell>
        </row>
        <row r="1835">
          <cell r="A1835" t="str">
            <v>04-010-06</v>
          </cell>
          <cell r="B1835" t="str">
            <v>04-010</v>
          </cell>
          <cell r="C1835" t="str">
            <v>Смит Д., Эванс Ф.: "Капитал" Маркса в комиксах</v>
          </cell>
          <cell r="D1835" t="str">
            <v>Смит Д., Эванс Ф.</v>
          </cell>
          <cell r="E1835" t="str">
            <v>Бомбора</v>
          </cell>
          <cell r="F1835" t="str">
            <v>Бизнес в комиксах</v>
          </cell>
          <cell r="G1835">
            <v>2017</v>
          </cell>
          <cell r="H1835" t="str">
            <v>Мягкая обложка</v>
          </cell>
          <cell r="I1835">
            <v>1755</v>
          </cell>
          <cell r="J1835" t="str">
            <v>Бизнес лит-ра</v>
          </cell>
          <cell r="K1835" t="str">
            <v>Для начинающих</v>
          </cell>
        </row>
        <row r="1836">
          <cell r="A1836" t="str">
            <v>04-010-07</v>
          </cell>
          <cell r="B1836" t="str">
            <v>04-010</v>
          </cell>
          <cell r="C1836" t="str">
            <v>Мясо для неленивых шеф-поваров</v>
          </cell>
          <cell r="D1836"/>
          <cell r="E1836" t="str">
            <v>Ресторанные ведомости</v>
          </cell>
          <cell r="F1836" t="str">
            <v>Без серии</v>
          </cell>
          <cell r="G1836">
            <v>2017</v>
          </cell>
          <cell r="H1836" t="str">
            <v>Твердая обложка</v>
          </cell>
          <cell r="I1836">
            <v>5800</v>
          </cell>
          <cell r="J1836" t="str">
            <v>Бизнес лит-ра</v>
          </cell>
          <cell r="K1836" t="str">
            <v>Для начинающих</v>
          </cell>
        </row>
        <row r="1837">
          <cell r="A1837" t="str">
            <v>04-010-08</v>
          </cell>
          <cell r="B1837" t="str">
            <v>04-010</v>
          </cell>
          <cell r="C1837" t="str">
            <v>Полман М.: Искусство идеального стейка (фото)</v>
          </cell>
          <cell r="D1837" t="str">
            <v>Полман М.</v>
          </cell>
          <cell r="E1837" t="str">
            <v>Эксмо</v>
          </cell>
          <cell r="F1837" t="str">
            <v>Кулинария. Вилки против ножей</v>
          </cell>
          <cell r="G1837">
            <v>2017</v>
          </cell>
          <cell r="H1837" t="str">
            <v>Твердая обложка</v>
          </cell>
          <cell r="I1837">
            <v>4340</v>
          </cell>
          <cell r="J1837" t="str">
            <v>Бизнес лит-ра</v>
          </cell>
          <cell r="K1837" t="str">
            <v>Для начинающих</v>
          </cell>
        </row>
        <row r="1838">
          <cell r="A1838" t="str">
            <v>04-010-09</v>
          </cell>
          <cell r="B1838" t="str">
            <v>04-010</v>
          </cell>
          <cell r="C1838" t="str">
            <v>Бұқарбай Б. : Күнкөрістен кет, байлыққа жет!</v>
          </cell>
          <cell r="D1838" t="str">
            <v>Бұқарбай Б.</v>
          </cell>
          <cell r="E1838" t="str">
            <v>AmalBooks</v>
          </cell>
          <cell r="F1838" t="str">
            <v>Без серии</v>
          </cell>
          <cell r="G1838">
            <v>2018</v>
          </cell>
          <cell r="H1838" t="str">
            <v>Мягкая обложка</v>
          </cell>
          <cell r="I1838">
            <v>4500</v>
          </cell>
          <cell r="J1838" t="str">
            <v>Бизнес лит-ра</v>
          </cell>
          <cell r="K1838" t="str">
            <v>Для начинающих</v>
          </cell>
        </row>
        <row r="1839">
          <cell r="A1839" t="str">
            <v>04-010-10</v>
          </cell>
          <cell r="B1839" t="str">
            <v>04-010</v>
          </cell>
          <cell r="C1839" t="str">
            <v>Бухарбай Б. : Настольная книга казахского бизнесмена</v>
          </cell>
          <cell r="D1839" t="str">
            <v>Бухарбай Б.</v>
          </cell>
          <cell r="E1839" t="str">
            <v>AmalBooks</v>
          </cell>
          <cell r="F1839" t="str">
            <v>Без серии</v>
          </cell>
          <cell r="G1839">
            <v>2018</v>
          </cell>
          <cell r="H1839" t="str">
            <v>Твердая обложка</v>
          </cell>
          <cell r="I1839">
            <v>4950</v>
          </cell>
          <cell r="J1839" t="str">
            <v>Бизнес лит-ра</v>
          </cell>
          <cell r="K1839" t="str">
            <v>Для начинающих</v>
          </cell>
        </row>
        <row r="1840">
          <cell r="A1840" t="str">
            <v>04-010-11</v>
          </cell>
          <cell r="B1840" t="str">
            <v>04-010</v>
          </cell>
          <cell r="C1840" t="str">
            <v>Что делать, если вы хотите устроиться на работу</v>
          </cell>
          <cell r="D1840"/>
          <cell r="E1840" t="str">
            <v>Попурри</v>
          </cell>
          <cell r="F1840" t="str">
            <v>Без серии</v>
          </cell>
          <cell r="G1840">
            <v>2009</v>
          </cell>
          <cell r="H1840" t="str">
            <v>Мягкая обложка</v>
          </cell>
          <cell r="I1840">
            <v>1015</v>
          </cell>
          <cell r="J1840" t="str">
            <v>Бизнес лит-ра</v>
          </cell>
          <cell r="K1840" t="str">
            <v>Для начинающих</v>
          </cell>
        </row>
        <row r="1841">
          <cell r="A1841" t="str">
            <v>04-010-12</v>
          </cell>
          <cell r="B1841" t="str">
            <v>04-010</v>
          </cell>
          <cell r="C1841" t="str">
            <v>Кийосаки Р.: Школа бизнеса</v>
          </cell>
          <cell r="D1841" t="str">
            <v>Кийосаки Р.</v>
          </cell>
          <cell r="E1841" t="str">
            <v>Попурри</v>
          </cell>
          <cell r="F1841" t="str">
            <v>Богатый папа</v>
          </cell>
          <cell r="G1841">
            <v>2019</v>
          </cell>
          <cell r="H1841" t="str">
            <v>Мягкая обложка</v>
          </cell>
          <cell r="I1841">
            <v>5250</v>
          </cell>
          <cell r="J1841" t="str">
            <v>Бизнес лит-ра</v>
          </cell>
          <cell r="K1841" t="str">
            <v>Для начинающих</v>
          </cell>
        </row>
        <row r="1842">
          <cell r="A1842" t="str">
            <v>04-010-13</v>
          </cell>
          <cell r="B1842" t="str">
            <v>04-010</v>
          </cell>
          <cell r="C1842" t="str">
            <v xml:space="preserve">Уоткинс М., Эдвардс М., Такрар У.: GR. Как выстраивать отношения с властью </v>
          </cell>
          <cell r="D1842" t="str">
            <v xml:space="preserve">Такрар У., Уоткинс М., Эдвардс М. </v>
          </cell>
          <cell r="E1842" t="str">
            <v>Эксмо</v>
          </cell>
          <cell r="F1842" t="str">
            <v>Top Business Awards</v>
          </cell>
          <cell r="G1842">
            <v>2019</v>
          </cell>
          <cell r="H1842" t="str">
            <v>Твердая обложка</v>
          </cell>
          <cell r="I1842">
            <v>4180</v>
          </cell>
          <cell r="J1842" t="str">
            <v>Бизнес лит-ра</v>
          </cell>
          <cell r="K1842" t="str">
            <v>Для начинающих</v>
          </cell>
        </row>
        <row r="1843">
          <cell r="A1843" t="str">
            <v>04-010-14</v>
          </cell>
          <cell r="B1843" t="str">
            <v>04-010</v>
          </cell>
          <cell r="C1843" t="str">
            <v>Рыбалка. Большая энциклопедия рыболова</v>
          </cell>
          <cell r="D1843"/>
          <cell r="E1843"/>
          <cell r="F1843" t="str">
            <v>Мужская энциклопедия</v>
          </cell>
          <cell r="G1843">
            <v>2018</v>
          </cell>
          <cell r="H1843" t="str">
            <v>Твердая обложка</v>
          </cell>
          <cell r="I1843">
            <v>5940</v>
          </cell>
          <cell r="J1843" t="str">
            <v>Бизнес лит-ра</v>
          </cell>
          <cell r="K1843" t="str">
            <v>Для начинающих</v>
          </cell>
        </row>
        <row r="1844">
          <cell r="A1844" t="str">
            <v>04-010-15</v>
          </cell>
          <cell r="B1844" t="str">
            <v>04-010</v>
          </cell>
          <cell r="C1844" t="str">
            <v xml:space="preserve">Рафеенко В.Д.: Клевая рыбалка. Полная энциклопедия, 2-е издание </v>
          </cell>
          <cell r="D1844" t="str">
            <v>Рафеенко В.Д.</v>
          </cell>
          <cell r="E1844"/>
          <cell r="F1844" t="str">
            <v>Полный справочник рыбной ловли</v>
          </cell>
          <cell r="G1844">
            <v>2015</v>
          </cell>
          <cell r="H1844" t="str">
            <v>Твердая обложка</v>
          </cell>
          <cell r="I1844">
            <v>3830</v>
          </cell>
          <cell r="J1844" t="str">
            <v>Бизнес лит-ра</v>
          </cell>
          <cell r="K1844" t="str">
            <v>Для начинающих</v>
          </cell>
        </row>
        <row r="1845">
          <cell r="A1845" t="str">
            <v>04-010-16</v>
          </cell>
          <cell r="B1845" t="str">
            <v>04-010</v>
          </cell>
          <cell r="C1845" t="str">
            <v>Николаева Е.: Делай сегодня! Опыт 64 успешных российских стартапов</v>
          </cell>
          <cell r="D1845" t="str">
            <v>Николаева Е.</v>
          </cell>
          <cell r="E1845" t="str">
            <v>Олимп-бизнес</v>
          </cell>
          <cell r="F1845" t="str">
            <v>Без серии</v>
          </cell>
          <cell r="G1845">
            <v>2018</v>
          </cell>
          <cell r="H1845" t="str">
            <v>Мягкая обложка</v>
          </cell>
          <cell r="I1845">
            <v>4270</v>
          </cell>
          <cell r="J1845" t="str">
            <v>Бизнес лит-ра</v>
          </cell>
          <cell r="K1845" t="str">
            <v>Для начинающих</v>
          </cell>
        </row>
        <row r="1846">
          <cell r="A1846" t="str">
            <v>04-010-17</v>
          </cell>
          <cell r="B1846" t="str">
            <v>04-010</v>
          </cell>
          <cell r="C1846" t="str">
            <v xml:space="preserve">Йе К., Гейтс Б., Рид Х.: Блиц-масштабирование: Как создать крупный бизнес со скоростью све </v>
          </cell>
          <cell r="D1846" t="str">
            <v xml:space="preserve">Гейтс Б., Йе К., Рид Х. </v>
          </cell>
          <cell r="E1846" t="str">
            <v>Альпина Паблишер</v>
          </cell>
          <cell r="F1846" t="str">
            <v>Без серии</v>
          </cell>
          <cell r="G1846">
            <v>2019</v>
          </cell>
          <cell r="H1846" t="str">
            <v>Твердая обложка</v>
          </cell>
          <cell r="I1846">
            <v>5790</v>
          </cell>
          <cell r="J1846" t="str">
            <v>Бизнес лит-ра</v>
          </cell>
          <cell r="K1846" t="str">
            <v>Для начинающих</v>
          </cell>
        </row>
        <row r="1847">
          <cell r="A1847" t="str">
            <v>04-010-18</v>
          </cell>
          <cell r="B1847" t="str">
            <v>04-010</v>
          </cell>
          <cell r="C1847" t="str">
            <v xml:space="preserve">Горный А. А.: Стартап. Как начать с нуля и изменить мир </v>
          </cell>
          <cell r="D1847" t="str">
            <v>Горный А. А.</v>
          </cell>
          <cell r="E1847" t="str">
            <v>Бомбора</v>
          </cell>
          <cell r="F1847" t="str">
            <v>Бизнес. Как это работает в России</v>
          </cell>
          <cell r="G1847">
            <v>2019</v>
          </cell>
          <cell r="H1847" t="str">
            <v>Твердая обложка</v>
          </cell>
          <cell r="I1847">
            <v>4990</v>
          </cell>
          <cell r="J1847" t="str">
            <v>Бизнес лит-ра</v>
          </cell>
          <cell r="K1847" t="str">
            <v>Для начинающих</v>
          </cell>
        </row>
        <row r="1848">
          <cell r="A1848" t="str">
            <v>04-010-19</v>
          </cell>
          <cell r="B1848" t="str">
            <v>04-010</v>
          </cell>
          <cell r="C1848" t="str">
            <v>Кийосаки Р.: Школа бизнеса</v>
          </cell>
          <cell r="D1848" t="str">
            <v>Кийосаки Р.</v>
          </cell>
          <cell r="E1848" t="str">
            <v>Попурри</v>
          </cell>
          <cell r="F1848" t="str">
            <v>Богатый папа</v>
          </cell>
          <cell r="G1848">
            <v>2016</v>
          </cell>
          <cell r="H1848" t="str">
            <v>Твердая обложка</v>
          </cell>
          <cell r="I1848">
            <v>4005</v>
          </cell>
          <cell r="J1848" t="str">
            <v>Бизнес лит-ра</v>
          </cell>
          <cell r="K1848" t="str">
            <v>Для начинающих</v>
          </cell>
        </row>
        <row r="1849">
          <cell r="A1849" t="str">
            <v>04-010-20</v>
          </cell>
          <cell r="B1849" t="str">
            <v>04-010</v>
          </cell>
          <cell r="C1849" t="str">
            <v>Тернер Т.: Дневной трейдинг онлайн: Руководство для начинающих</v>
          </cell>
          <cell r="D1849" t="str">
            <v>Тернер Т.</v>
          </cell>
          <cell r="E1849" t="str">
            <v>Альпина Паблишер</v>
          </cell>
          <cell r="F1849" t="str">
            <v>Финансы и торговля</v>
          </cell>
          <cell r="G1849">
            <v>2017</v>
          </cell>
          <cell r="H1849" t="str">
            <v>Твердая обложка</v>
          </cell>
          <cell r="I1849">
            <v>5150</v>
          </cell>
          <cell r="J1849" t="str">
            <v>Бизнес лит-ра</v>
          </cell>
          <cell r="K1849" t="str">
            <v>Для начинающих</v>
          </cell>
        </row>
        <row r="1850">
          <cell r="A1850" t="str">
            <v>04-010-21</v>
          </cell>
          <cell r="B1850" t="str">
            <v>04-010</v>
          </cell>
          <cell r="C1850" t="str">
            <v>Бланк С.: Четыре шага к озарению: Стратегии создания успешных стартапов</v>
          </cell>
          <cell r="D1850" t="str">
            <v>Бланк С.</v>
          </cell>
          <cell r="E1850" t="str">
            <v>Альпина Паблишер</v>
          </cell>
          <cell r="F1850" t="str">
            <v>Бизнес</v>
          </cell>
          <cell r="G1850">
            <v>2017</v>
          </cell>
          <cell r="H1850" t="str">
            <v>Твердая обложка</v>
          </cell>
          <cell r="I1850">
            <v>8690</v>
          </cell>
          <cell r="J1850" t="str">
            <v>Бизнес лит-ра</v>
          </cell>
          <cell r="K1850" t="str">
            <v>Для начинающих</v>
          </cell>
        </row>
        <row r="1851">
          <cell r="A1851" t="str">
            <v>04-010-22</v>
          </cell>
          <cell r="B1851" t="str">
            <v>04-010</v>
          </cell>
          <cell r="C1851" t="str">
            <v>Абдульманов С., Кибкало Д.: Бизнес на свои</v>
          </cell>
          <cell r="D1851" t="str">
            <v>Абдульманов С., Кибкало Д.</v>
          </cell>
          <cell r="E1851" t="str">
            <v>МИиФ</v>
          </cell>
          <cell r="F1851" t="str">
            <v>МИФ. Бизнес-модели</v>
          </cell>
          <cell r="G1851">
            <v>2018</v>
          </cell>
          <cell r="H1851" t="str">
            <v>Твердая обложка</v>
          </cell>
          <cell r="I1851">
            <v>5100</v>
          </cell>
          <cell r="J1851" t="str">
            <v>Бизнес лит-ра</v>
          </cell>
          <cell r="K1851" t="str">
            <v>Для начинающих</v>
          </cell>
        </row>
        <row r="1852">
          <cell r="A1852" t="str">
            <v>04-010-23</v>
          </cell>
          <cell r="B1852" t="str">
            <v>04-010</v>
          </cell>
          <cell r="C1852" t="str">
            <v>Джоэл М.: Ctrl Alt Delete. Перезагрузите свой бизнес и карьеру, пока еще не поздно</v>
          </cell>
          <cell r="D1852" t="str">
            <v>Джоэл М.</v>
          </cell>
          <cell r="E1852" t="str">
            <v>МИиФ</v>
          </cell>
          <cell r="F1852" t="str">
            <v>Без серии</v>
          </cell>
          <cell r="G1852">
            <v>2014</v>
          </cell>
          <cell r="H1852" t="str">
            <v>Твердая обложка</v>
          </cell>
          <cell r="I1852">
            <v>2420</v>
          </cell>
          <cell r="J1852" t="str">
            <v>Бизнес лит-ра</v>
          </cell>
          <cell r="K1852" t="str">
            <v>Для начинающих</v>
          </cell>
        </row>
        <row r="1853">
          <cell r="A1853" t="str">
            <v>04-010-24</v>
          </cell>
          <cell r="B1853" t="str">
            <v>04-010</v>
          </cell>
          <cell r="C1853" t="str">
            <v>Куинн Т.: Настоящая охота. Лучшие рассказы со всего мира</v>
          </cell>
          <cell r="D1853" t="str">
            <v>Куинн Т.</v>
          </cell>
          <cell r="E1853"/>
          <cell r="F1853" t="str">
            <v>Подарочные издания для охотников и рыболовов</v>
          </cell>
          <cell r="G1853">
            <v>2017</v>
          </cell>
          <cell r="H1853" t="str">
            <v>Твердая обложка</v>
          </cell>
          <cell r="I1853">
            <v>3515</v>
          </cell>
          <cell r="J1853" t="str">
            <v>Бизнес лит-ра</v>
          </cell>
          <cell r="K1853" t="str">
            <v>Для начинающих</v>
          </cell>
        </row>
        <row r="1854">
          <cell r="A1854" t="str">
            <v>04-010-25</v>
          </cell>
          <cell r="B1854" t="str">
            <v>04-010</v>
          </cell>
          <cell r="C1854" t="str">
            <v xml:space="preserve">Друэ В., Вьель П.-Л.: Мясо. На любой вкус и аппетит (хюгге-формат) </v>
          </cell>
          <cell r="D1854" t="str">
            <v xml:space="preserve">Вьель П.-Л., Друэ В. </v>
          </cell>
          <cell r="E1854" t="str">
            <v>Колибри</v>
          </cell>
          <cell r="F1854" t="str">
            <v>Высокая кухня</v>
          </cell>
          <cell r="G1854">
            <v>2018</v>
          </cell>
          <cell r="H1854" t="str">
            <v>Твердая обложка</v>
          </cell>
          <cell r="I1854">
            <v>2405</v>
          </cell>
          <cell r="J1854" t="str">
            <v>Бизнес лит-ра</v>
          </cell>
          <cell r="K1854" t="str">
            <v>Для начинающих</v>
          </cell>
        </row>
        <row r="1855">
          <cell r="A1855" t="str">
            <v>04-010-26</v>
          </cell>
          <cell r="B1855" t="str">
            <v>04-010</v>
          </cell>
          <cell r="C1855" t="str">
            <v xml:space="preserve">Кузенков В. П., Максимов Ю. А., Кузенкова И. П.: Охота. Большая энциклопедия охотника </v>
          </cell>
          <cell r="D1855" t="str">
            <v xml:space="preserve">Кузенков В. П., Кузенкова И. П., Максимов Ю. А. </v>
          </cell>
          <cell r="E1855"/>
          <cell r="F1855" t="str">
            <v>Мужская энциклопедия</v>
          </cell>
          <cell r="G1855">
            <v>2018</v>
          </cell>
          <cell r="H1855" t="str">
            <v>Твердая обложка</v>
          </cell>
          <cell r="I1855">
            <v>6675</v>
          </cell>
          <cell r="J1855" t="str">
            <v>Бизнес лит-ра</v>
          </cell>
          <cell r="K1855" t="str">
            <v>Для начинающих</v>
          </cell>
        </row>
        <row r="1856">
          <cell r="A1856" t="str">
            <v>04-010-27</v>
          </cell>
          <cell r="B1856" t="str">
            <v>04-010</v>
          </cell>
          <cell r="C1856" t="str">
            <v>Бухарбай Б. : Настольная книга казахского бизнесмена. 2- издание</v>
          </cell>
          <cell r="D1856" t="str">
            <v>Бухарбай Б.</v>
          </cell>
          <cell r="E1856" t="str">
            <v>AmalBooks</v>
          </cell>
          <cell r="F1856" t="str">
            <v>Без серии</v>
          </cell>
          <cell r="G1856">
            <v>2018</v>
          </cell>
          <cell r="H1856" t="str">
            <v>Твердая обложка</v>
          </cell>
          <cell r="I1856">
            <v>4950</v>
          </cell>
          <cell r="J1856" t="str">
            <v>Бизнес лит-ра</v>
          </cell>
          <cell r="K1856" t="str">
            <v>Для начинающих</v>
          </cell>
        </row>
        <row r="1857">
          <cell r="A1857" t="str">
            <v>04-010-28</v>
          </cell>
          <cell r="B1857" t="str">
            <v>04-010</v>
          </cell>
          <cell r="C1857" t="str">
            <v>Бакшт К. А.: Построение бизнеса услуг: с "нуля" до доминирования на рынке</v>
          </cell>
          <cell r="D1857" t="str">
            <v>Бакшт К. А.</v>
          </cell>
          <cell r="E1857" t="str">
            <v>Бакшт К. А.</v>
          </cell>
          <cell r="F1857" t="str">
            <v>Искусство продаж. Книги Константина Бакшта</v>
          </cell>
          <cell r="G1857">
            <v>2019</v>
          </cell>
          <cell r="H1857" t="str">
            <v>Твердая обложка</v>
          </cell>
          <cell r="I1857">
            <v>9450</v>
          </cell>
          <cell r="J1857" t="str">
            <v>Бизнес лит-ра</v>
          </cell>
          <cell r="K1857" t="str">
            <v>Для начинающих</v>
          </cell>
        </row>
        <row r="1858">
          <cell r="A1858" t="str">
            <v>04-011-01</v>
          </cell>
          <cell r="B1858" t="str">
            <v>04-011</v>
          </cell>
          <cell r="C1858" t="str">
            <v>Стэк Л.: Вместе быстрее. 12 принципов командной эффективности</v>
          </cell>
          <cell r="D1858" t="str">
            <v>Стэк Л.</v>
          </cell>
          <cell r="E1858" t="str">
            <v>МИиФ</v>
          </cell>
          <cell r="F1858" t="str">
            <v>Без серии</v>
          </cell>
          <cell r="G1858">
            <v>2018</v>
          </cell>
          <cell r="H1858" t="str">
            <v>Твердая обложка</v>
          </cell>
          <cell r="I1858">
            <v>5715</v>
          </cell>
          <cell r="J1858" t="str">
            <v>Бизнес лит-ра</v>
          </cell>
          <cell r="K1858" t="str">
            <v>Кадры. Команда. Мотивация</v>
          </cell>
        </row>
        <row r="1859">
          <cell r="A1859" t="str">
            <v>04-011-02</v>
          </cell>
          <cell r="B1859" t="str">
            <v>04-011</v>
          </cell>
          <cell r="C1859" t="str">
            <v>Иванова С.: Искусство подбора персонала: Как оценить человека за час</v>
          </cell>
          <cell r="D1859" t="str">
            <v>Иванова С.</v>
          </cell>
          <cell r="E1859" t="str">
            <v>Альпина Паблишер</v>
          </cell>
          <cell r="F1859" t="str">
            <v>Без серии</v>
          </cell>
          <cell r="G1859">
            <v>2018</v>
          </cell>
          <cell r="H1859" t="str">
            <v>Мягкая обложка усиленная</v>
          </cell>
          <cell r="I1859">
            <v>3515</v>
          </cell>
          <cell r="J1859" t="str">
            <v>Бизнес лит-ра</v>
          </cell>
          <cell r="K1859" t="str">
            <v>Кадры. Команда. Мотивация</v>
          </cell>
        </row>
        <row r="1860">
          <cell r="A1860" t="str">
            <v>04-011-03</v>
          </cell>
          <cell r="B1860" t="str">
            <v>04-011</v>
          </cell>
          <cell r="C1860" t="str">
            <v>Борзов Р.: Батл с кадровиком. Как пройти собеседование и выполнить все тесты</v>
          </cell>
          <cell r="D1860" t="str">
            <v>Борзов Р.</v>
          </cell>
          <cell r="E1860" t="str">
            <v>Олимп-бизнес</v>
          </cell>
          <cell r="F1860" t="str">
            <v>Без серии</v>
          </cell>
          <cell r="G1860">
            <v>2018</v>
          </cell>
          <cell r="H1860" t="str">
            <v>Твердая обложка</v>
          </cell>
          <cell r="I1860">
            <v>4340</v>
          </cell>
          <cell r="J1860" t="str">
            <v>Бизнес лит-ра</v>
          </cell>
          <cell r="K1860" t="str">
            <v>Кадры. Команда. Мотивация</v>
          </cell>
        </row>
        <row r="1861">
          <cell r="A1861" t="str">
            <v>04-011-04</v>
          </cell>
          <cell r="B1861" t="str">
            <v>04-011</v>
          </cell>
          <cell r="C1861" t="str">
            <v>Уитмор Дж.: Коучинг: Основные принципы и практики коучинга и лидерства</v>
          </cell>
          <cell r="D1861" t="str">
            <v>Уитмор Дж.</v>
          </cell>
          <cell r="E1861" t="str">
            <v>Альпина Паблишер</v>
          </cell>
          <cell r="F1861" t="str">
            <v>Без серии</v>
          </cell>
          <cell r="G1861">
            <v>2018</v>
          </cell>
          <cell r="H1861" t="str">
            <v>Мягкая обложка</v>
          </cell>
          <cell r="I1861">
            <v>3952</v>
          </cell>
          <cell r="J1861" t="str">
            <v>Бизнес лит-ра</v>
          </cell>
          <cell r="K1861" t="str">
            <v>Кадры. Команда. Мотивация</v>
          </cell>
        </row>
        <row r="1862">
          <cell r="A1862" t="str">
            <v>04-011-05</v>
          </cell>
          <cell r="B1862" t="str">
            <v>04-011</v>
          </cell>
          <cell r="C1862" t="str">
            <v>Тонер Дж., Фалкс М.: Как управлять рабами</v>
          </cell>
          <cell r="D1862" t="str">
            <v>Тонер Дж., Фалкс М.</v>
          </cell>
          <cell r="E1862" t="str">
            <v>Олимп-бизнес</v>
          </cell>
          <cell r="F1862" t="str">
            <v>Без серии</v>
          </cell>
          <cell r="G1862">
            <v>2018</v>
          </cell>
          <cell r="H1862" t="str">
            <v>Твердая обложка</v>
          </cell>
          <cell r="I1862">
            <v>6850</v>
          </cell>
          <cell r="J1862" t="str">
            <v>Бизнес лит-ра</v>
          </cell>
          <cell r="K1862" t="str">
            <v>Кадры. Команда. Мотивация</v>
          </cell>
        </row>
        <row r="1863">
          <cell r="A1863" t="str">
            <v>04-011-06</v>
          </cell>
          <cell r="B1863" t="str">
            <v>04-011</v>
          </cell>
          <cell r="C1863" t="str">
            <v>Иванова С.: Как найти своих людей: Искусство подбора и оценки персонала для руководителя</v>
          </cell>
          <cell r="D1863" t="str">
            <v>Иванова С.</v>
          </cell>
          <cell r="E1863" t="str">
            <v>Альпина Паблишер</v>
          </cell>
          <cell r="F1863" t="str">
            <v>Руководителю</v>
          </cell>
          <cell r="G1863">
            <v>2019</v>
          </cell>
          <cell r="H1863" t="str">
            <v>Твердая обложка</v>
          </cell>
          <cell r="I1863">
            <v>3776</v>
          </cell>
          <cell r="J1863" t="str">
            <v>Бизнес лит-ра</v>
          </cell>
          <cell r="K1863" t="str">
            <v>Кадры. Команда. Мотивация</v>
          </cell>
        </row>
        <row r="1864">
          <cell r="A1864" t="str">
            <v>04-011-07</v>
          </cell>
          <cell r="B1864" t="str">
            <v>04-011</v>
          </cell>
          <cell r="C1864" t="str">
            <v>Шервин Д., Шервин М.: Как создать настоящую команду: Алгоритмы, повышающие эффективность совм</v>
          </cell>
          <cell r="D1864" t="str">
            <v>Шервин Д., Шервин М.</v>
          </cell>
          <cell r="E1864" t="str">
            <v>Альпина Паблишер</v>
          </cell>
          <cell r="F1864" t="str">
            <v>Без серии</v>
          </cell>
          <cell r="G1864">
            <v>2019</v>
          </cell>
          <cell r="H1864" t="str">
            <v>Твердая обложка</v>
          </cell>
          <cell r="I1864">
            <v>4215</v>
          </cell>
          <cell r="J1864" t="str">
            <v>Бизнес лит-ра</v>
          </cell>
          <cell r="K1864" t="str">
            <v>Кадры. Команда. Мотивация</v>
          </cell>
        </row>
        <row r="1865">
          <cell r="A1865" t="str">
            <v>04-011-08</v>
          </cell>
          <cell r="B1865" t="str">
            <v>04-011</v>
          </cell>
          <cell r="C1865" t="str">
            <v>Кеннеди Д.: Жесткий менеджмент: Заставьте людей работать на результат</v>
          </cell>
          <cell r="D1865" t="str">
            <v>Кеннеди Д.</v>
          </cell>
          <cell r="E1865" t="str">
            <v>Альпина Паблишер</v>
          </cell>
          <cell r="F1865" t="str">
            <v>Без серии</v>
          </cell>
          <cell r="G1865">
            <v>2018</v>
          </cell>
          <cell r="H1865" t="str">
            <v>Твердая обложка</v>
          </cell>
          <cell r="I1865">
            <v>4825</v>
          </cell>
          <cell r="J1865" t="str">
            <v>Бизнес лит-ра</v>
          </cell>
          <cell r="K1865" t="str">
            <v>Кадры. Команда. Мотивация</v>
          </cell>
        </row>
        <row r="1866">
          <cell r="A1866" t="str">
            <v>04-011-09</v>
          </cell>
          <cell r="B1866" t="str">
            <v>04-011</v>
          </cell>
          <cell r="C1866" t="str">
            <v>Армстронг М.: Управление результативностью: Cистема оценки результатов в действии</v>
          </cell>
          <cell r="D1866" t="str">
            <v>Армстронг М.</v>
          </cell>
          <cell r="E1866" t="str">
            <v>Альпина Паблишер</v>
          </cell>
          <cell r="F1866" t="str">
            <v>Руководителю</v>
          </cell>
          <cell r="G1866">
            <v>2018</v>
          </cell>
          <cell r="H1866" t="str">
            <v>Твердая обложка</v>
          </cell>
          <cell r="I1866">
            <v>5850</v>
          </cell>
          <cell r="J1866" t="str">
            <v>Бизнес лит-ра</v>
          </cell>
          <cell r="K1866" t="str">
            <v>Кадры. Команда. Мотивация</v>
          </cell>
        </row>
        <row r="1867">
          <cell r="A1867" t="str">
            <v>04-011-10</v>
          </cell>
          <cell r="B1867" t="str">
            <v>04-011</v>
          </cell>
          <cell r="C1867" t="str">
            <v xml:space="preserve">Логан Д., Кин Дж.: Лидер и племя. Пять уровней корпоративной культуры </v>
          </cell>
          <cell r="D1867" t="str">
            <v>Кин Дж., Логан Д.</v>
          </cell>
          <cell r="E1867" t="str">
            <v>МИиФ</v>
          </cell>
          <cell r="F1867" t="str">
            <v>Без серии</v>
          </cell>
          <cell r="G1867">
            <v>2019</v>
          </cell>
          <cell r="H1867" t="str">
            <v>Твердая обложка</v>
          </cell>
          <cell r="I1867">
            <v>6380</v>
          </cell>
          <cell r="J1867" t="str">
            <v>Бизнес лит-ра</v>
          </cell>
          <cell r="K1867" t="str">
            <v>Кадры. Команда. Мотивация</v>
          </cell>
        </row>
        <row r="1868">
          <cell r="A1868" t="str">
            <v>04-011-11</v>
          </cell>
          <cell r="B1868" t="str">
            <v>04-011</v>
          </cell>
          <cell r="C1868" t="str">
            <v>Якокка Л. ( с Новаком У.): Карьера менеджера</v>
          </cell>
          <cell r="D1868" t="str">
            <v>Якокка Л. ( с Новаком У.)</v>
          </cell>
          <cell r="E1868" t="str">
            <v>Попурри</v>
          </cell>
          <cell r="F1868" t="str">
            <v>Без серии</v>
          </cell>
          <cell r="G1868">
            <v>2018</v>
          </cell>
          <cell r="H1868" t="str">
            <v>Мягкая обложка</v>
          </cell>
          <cell r="I1868">
            <v>4095</v>
          </cell>
          <cell r="J1868" t="str">
            <v>Бизнес лит-ра</v>
          </cell>
          <cell r="K1868" t="str">
            <v>Кадры. Команда. Мотивация</v>
          </cell>
        </row>
        <row r="1869">
          <cell r="A1869" t="str">
            <v>04-011-12</v>
          </cell>
          <cell r="B1869" t="str">
            <v>04-011</v>
          </cell>
          <cell r="C1869" t="str">
            <v>Армстронг М.: Главный учебник HR в мире</v>
          </cell>
          <cell r="D1869" t="str">
            <v>Армстронг М.</v>
          </cell>
          <cell r="E1869" t="str">
            <v>Эксмо</v>
          </cell>
          <cell r="F1869" t="str">
            <v>Бизнес. Лучший мировой опыт</v>
          </cell>
          <cell r="G1869">
            <v>2019</v>
          </cell>
          <cell r="H1869" t="str">
            <v>Твердая обложка</v>
          </cell>
          <cell r="I1869">
            <v>5275</v>
          </cell>
          <cell r="J1869" t="str">
            <v>Бизнес лит-ра</v>
          </cell>
          <cell r="K1869" t="str">
            <v>Кадры. Команда. Мотивация</v>
          </cell>
        </row>
        <row r="1870">
          <cell r="A1870" t="str">
            <v>04-011-13</v>
          </cell>
          <cell r="B1870" t="str">
            <v>04-011</v>
          </cell>
          <cell r="C1870" t="str">
            <v>Коллектив авторов (HBR): Управление персоналом</v>
          </cell>
          <cell r="D1870"/>
          <cell r="E1870" t="str">
            <v>Альпина Паблишер</v>
          </cell>
          <cell r="F1870" t="str">
            <v>Harvard Business Review. 10 лучших статей</v>
          </cell>
          <cell r="G1870">
            <v>2018</v>
          </cell>
          <cell r="H1870" t="str">
            <v>Твердая обложка</v>
          </cell>
          <cell r="I1870">
            <v>4095</v>
          </cell>
          <cell r="J1870" t="str">
            <v>Бизнес лит-ра</v>
          </cell>
          <cell r="K1870" t="str">
            <v>Кадры. Команда. Мотивация</v>
          </cell>
        </row>
        <row r="1871">
          <cell r="A1871" t="str">
            <v>04-011-14</v>
          </cell>
          <cell r="B1871" t="str">
            <v>04-011</v>
          </cell>
          <cell r="C1871" t="str">
            <v>Иванова С.: Оценка компетенций методом интервью: Универсальное руководство</v>
          </cell>
          <cell r="D1871" t="str">
            <v>Иванова С.</v>
          </cell>
          <cell r="E1871" t="str">
            <v>Альпина Паблишер</v>
          </cell>
          <cell r="F1871" t="str">
            <v>Менеджмент</v>
          </cell>
          <cell r="G1871">
            <v>2018</v>
          </cell>
          <cell r="H1871" t="str">
            <v>Твердая обложка</v>
          </cell>
          <cell r="I1871">
            <v>3040</v>
          </cell>
          <cell r="J1871" t="str">
            <v>Бизнес лит-ра</v>
          </cell>
          <cell r="K1871" t="str">
            <v>Кадры. Команда. Мотивация</v>
          </cell>
        </row>
        <row r="1872">
          <cell r="A1872" t="str">
            <v>04-011-15</v>
          </cell>
          <cell r="B1872" t="str">
            <v>04-011</v>
          </cell>
          <cell r="C1872" t="str">
            <v xml:space="preserve">Сидоренко Е. В.: Технология тренерской работы. Книга для бизнес-тренеров </v>
          </cell>
          <cell r="D1872" t="str">
            <v>Сидоренко Е. В.</v>
          </cell>
          <cell r="E1872" t="str">
            <v>Рипол</v>
          </cell>
          <cell r="F1872" t="str">
            <v>Без серии</v>
          </cell>
          <cell r="G1872">
            <v>2018</v>
          </cell>
          <cell r="H1872" t="str">
            <v>Мягкая обложка</v>
          </cell>
          <cell r="I1872">
            <v>8070</v>
          </cell>
          <cell r="J1872" t="str">
            <v>Бизнес лит-ра</v>
          </cell>
          <cell r="K1872" t="str">
            <v>Кадры. Команда. Мотивация</v>
          </cell>
        </row>
        <row r="1873">
          <cell r="A1873" t="str">
            <v>04-011-16</v>
          </cell>
          <cell r="B1873" t="str">
            <v>04-011</v>
          </cell>
          <cell r="C1873" t="str">
            <v>Иванова С.: Как найти своих людей: Искусство подбора и оценки персонала для руководителя</v>
          </cell>
          <cell r="D1873" t="str">
            <v>Иванова С.</v>
          </cell>
          <cell r="E1873" t="str">
            <v>Альпина Паблишер</v>
          </cell>
          <cell r="F1873" t="str">
            <v>Альпина. Бизнес</v>
          </cell>
          <cell r="G1873">
            <v>2019</v>
          </cell>
          <cell r="H1873" t="str">
            <v>Мягкая обложка</v>
          </cell>
          <cell r="I1873">
            <v>2550</v>
          </cell>
          <cell r="J1873" t="str">
            <v>Бизнес лит-ра</v>
          </cell>
          <cell r="K1873" t="str">
            <v>Кадры. Команда. Мотивация</v>
          </cell>
        </row>
        <row r="1874">
          <cell r="A1874" t="str">
            <v>04-011-17</v>
          </cell>
          <cell r="B1874" t="str">
            <v>04-011</v>
          </cell>
          <cell r="C1874" t="str">
            <v>Катценбах Дж.: Командный подход: Создание высокоэффективной организации</v>
          </cell>
          <cell r="D1874" t="str">
            <v>Катценбах Дж.</v>
          </cell>
          <cell r="E1874" t="str">
            <v>Альпина Паблишер</v>
          </cell>
          <cell r="F1874" t="str">
            <v>Без серии</v>
          </cell>
          <cell r="G1874">
            <v>2018</v>
          </cell>
          <cell r="H1874" t="str">
            <v>Мягкая обложка усиленная</v>
          </cell>
          <cell r="I1874">
            <v>4850</v>
          </cell>
          <cell r="J1874" t="str">
            <v>Бизнес лит-ра</v>
          </cell>
          <cell r="K1874" t="str">
            <v>Кадры. Команда. Мотивация</v>
          </cell>
        </row>
        <row r="1875">
          <cell r="A1875" t="str">
            <v>04-011-18</v>
          </cell>
          <cell r="B1875" t="str">
            <v>04-011</v>
          </cell>
          <cell r="C1875" t="str">
            <v>Дотлих Д., Кейро П.: 11 врагов руководителя: Модели поведения, которые могут разрушить карьер</v>
          </cell>
          <cell r="D1875" t="str">
            <v>Дотлих Д., Кейро П.</v>
          </cell>
          <cell r="E1875" t="str">
            <v>Альпина Паблишер</v>
          </cell>
          <cell r="F1875" t="str">
            <v>Библиотека ЭКОПСИ</v>
          </cell>
          <cell r="G1875">
            <v>2018</v>
          </cell>
          <cell r="H1875" t="str">
            <v>Твердая обложка</v>
          </cell>
          <cell r="I1875">
            <v>2510</v>
          </cell>
          <cell r="J1875" t="str">
            <v>Бизнес лит-ра</v>
          </cell>
          <cell r="K1875" t="str">
            <v>Кадры. Команда. Мотивация</v>
          </cell>
        </row>
        <row r="1876">
          <cell r="A1876" t="str">
            <v>04-011-19</v>
          </cell>
          <cell r="B1876" t="str">
            <v>04-011</v>
          </cell>
          <cell r="C1876" t="str">
            <v>Иванова С.: Что скрывает кандидат? 41 опросник для оценки факторов риска при проведении интер</v>
          </cell>
          <cell r="D1876" t="str">
            <v>Иванова С.</v>
          </cell>
          <cell r="E1876" t="str">
            <v>Альпина Паблишер</v>
          </cell>
          <cell r="F1876" t="str">
            <v>Без серии</v>
          </cell>
          <cell r="G1876">
            <v>2019</v>
          </cell>
          <cell r="H1876" t="str">
            <v>Твердая обложка</v>
          </cell>
          <cell r="I1876">
            <v>3690</v>
          </cell>
          <cell r="J1876" t="str">
            <v>Бизнес лит-ра</v>
          </cell>
          <cell r="K1876" t="str">
            <v>Кадры. Команда. Мотивация</v>
          </cell>
        </row>
        <row r="1877">
          <cell r="A1877" t="str">
            <v>04-011-20</v>
          </cell>
          <cell r="B1877" t="str">
            <v>04-011</v>
          </cell>
          <cell r="C1877" t="str">
            <v>Ветлужских Е.: Система вознаграждения: Как разработать цели и KPI</v>
          </cell>
          <cell r="D1877" t="str">
            <v>Ветлужских Е.</v>
          </cell>
          <cell r="E1877" t="str">
            <v>Альпина Паблишер</v>
          </cell>
          <cell r="F1877" t="str">
            <v>Без серии</v>
          </cell>
          <cell r="G1877">
            <v>2018</v>
          </cell>
          <cell r="H1877" t="str">
            <v>Твердая обложка</v>
          </cell>
          <cell r="I1877">
            <v>4890</v>
          </cell>
          <cell r="J1877" t="str">
            <v>Бизнес лит-ра</v>
          </cell>
          <cell r="K1877" t="str">
            <v>Кадры. Команда. Мотивация</v>
          </cell>
        </row>
        <row r="1878">
          <cell r="A1878" t="str">
            <v>04-011-21</v>
          </cell>
          <cell r="B1878" t="str">
            <v>04-011</v>
          </cell>
          <cell r="C1878" t="str">
            <v>Талант побеждает: о новом подходе в реализации НR-потенциала</v>
          </cell>
          <cell r="D1878"/>
          <cell r="E1878" t="str">
            <v>Олимп-бизнес</v>
          </cell>
          <cell r="F1878" t="str">
            <v>Без серии</v>
          </cell>
          <cell r="G1878">
            <v>2019</v>
          </cell>
          <cell r="H1878" t="str">
            <v>Твердая обложка</v>
          </cell>
          <cell r="I1878">
            <v>6675</v>
          </cell>
          <cell r="J1878" t="str">
            <v>Бизнес лит-ра</v>
          </cell>
          <cell r="K1878" t="str">
            <v>Кадры. Команда. Мотивация</v>
          </cell>
        </row>
        <row r="1879">
          <cell r="A1879" t="str">
            <v>04-011-22</v>
          </cell>
          <cell r="B1879" t="str">
            <v>04-011</v>
          </cell>
          <cell r="C1879" t="str">
            <v>Ленсиони П.: Идеальный командный игрок. Как распознать и развить три ключевых качества</v>
          </cell>
          <cell r="D1879" t="str">
            <v>Ленсиони П.</v>
          </cell>
          <cell r="E1879" t="str">
            <v>МИиФ</v>
          </cell>
          <cell r="F1879" t="str">
            <v>МИФ. Бизнес</v>
          </cell>
          <cell r="G1879">
            <v>2019</v>
          </cell>
          <cell r="H1879" t="str">
            <v>Твердая обложка</v>
          </cell>
          <cell r="I1879">
            <v>5550</v>
          </cell>
          <cell r="J1879" t="str">
            <v>Бизнес лит-ра</v>
          </cell>
          <cell r="K1879" t="str">
            <v>Кадры. Команда. Мотивация</v>
          </cell>
        </row>
        <row r="1880">
          <cell r="A1880" t="str">
            <v>04-011-23</v>
          </cell>
          <cell r="B1880" t="str">
            <v>04-011</v>
          </cell>
          <cell r="C1880" t="str">
            <v>Иванова С.: 50 советов по нематериальной мотивации</v>
          </cell>
          <cell r="D1880" t="str">
            <v>Иванова С.</v>
          </cell>
          <cell r="E1880" t="str">
            <v>Альпина Паблишер</v>
          </cell>
          <cell r="F1880" t="str">
            <v>Менеджмент</v>
          </cell>
          <cell r="G1880">
            <v>2019</v>
          </cell>
          <cell r="H1880" t="str">
            <v>Твердая обложка</v>
          </cell>
          <cell r="I1880">
            <v>3655</v>
          </cell>
          <cell r="J1880" t="str">
            <v>Бизнес лит-ра</v>
          </cell>
          <cell r="K1880" t="str">
            <v>Кадры. Команда. Мотивация</v>
          </cell>
        </row>
        <row r="1881">
          <cell r="A1881" t="str">
            <v>04-011-24</v>
          </cell>
          <cell r="B1881" t="str">
            <v>04-011</v>
          </cell>
          <cell r="C1881" t="str">
            <v>Иванова С.: Поиск и оценка линейного персонала: Повышение эффективности и снижение затрат</v>
          </cell>
          <cell r="D1881" t="str">
            <v>Иванова С.</v>
          </cell>
          <cell r="E1881" t="str">
            <v>Альпина Паблишер</v>
          </cell>
          <cell r="F1881" t="str">
            <v>Без серии</v>
          </cell>
          <cell r="G1881">
            <v>2018</v>
          </cell>
          <cell r="H1881" t="str">
            <v>Мягкая обложка усиленная</v>
          </cell>
          <cell r="I1881">
            <v>3450</v>
          </cell>
          <cell r="J1881" t="str">
            <v>Бизнес лит-ра</v>
          </cell>
          <cell r="K1881" t="str">
            <v>Кадры. Команда. Мотивация</v>
          </cell>
        </row>
        <row r="1882">
          <cell r="A1882" t="str">
            <v>04-011-25</v>
          </cell>
          <cell r="B1882" t="str">
            <v>04-011</v>
          </cell>
          <cell r="C1882" t="str">
            <v>Демин Д.: Корпоративная культура: Десять самых распространенных заблуждений</v>
          </cell>
          <cell r="D1882" t="str">
            <v>Демин Д.</v>
          </cell>
          <cell r="E1882" t="str">
            <v>Альпина Паблишер</v>
          </cell>
          <cell r="F1882" t="str">
            <v>Менеджмент</v>
          </cell>
          <cell r="G1882">
            <v>2018</v>
          </cell>
          <cell r="H1882" t="str">
            <v>Твердая обложка</v>
          </cell>
          <cell r="I1882">
            <v>2850</v>
          </cell>
          <cell r="J1882" t="str">
            <v>Бизнес лит-ра</v>
          </cell>
          <cell r="K1882" t="str">
            <v>Кадры. Команда. Мотивация</v>
          </cell>
        </row>
        <row r="1883">
          <cell r="A1883" t="str">
            <v>04-011-26</v>
          </cell>
          <cell r="B1883" t="str">
            <v>04-011</v>
          </cell>
          <cell r="C1883" t="str">
            <v>Иванова С.: Ловушки управления: Как повысить результативность сотрудников</v>
          </cell>
          <cell r="D1883" t="str">
            <v>Иванова С.</v>
          </cell>
          <cell r="E1883" t="str">
            <v>Альпина Паблишер</v>
          </cell>
          <cell r="F1883" t="str">
            <v>Без серии</v>
          </cell>
          <cell r="G1883">
            <v>2017</v>
          </cell>
          <cell r="H1883" t="str">
            <v>Твердая обложка</v>
          </cell>
          <cell r="I1883">
            <v>3215</v>
          </cell>
          <cell r="J1883" t="str">
            <v>Бизнес лит-ра</v>
          </cell>
          <cell r="K1883" t="str">
            <v>Кадры. Команда. Мотивация</v>
          </cell>
        </row>
        <row r="1884">
          <cell r="A1884" t="str">
            <v>04-011-27</v>
          </cell>
          <cell r="B1884" t="str">
            <v>04-011</v>
          </cell>
          <cell r="C1884" t="str">
            <v>Фридман А.: Как наказывать подчиненных: за что, для чего, каким образом</v>
          </cell>
          <cell r="D1884" t="str">
            <v>Фридман А.</v>
          </cell>
          <cell r="E1884" t="str">
            <v>Добрая книга</v>
          </cell>
          <cell r="F1884" t="str">
            <v>Без серии</v>
          </cell>
          <cell r="G1884">
            <v>2017</v>
          </cell>
          <cell r="H1884" t="str">
            <v>Твердая обложка</v>
          </cell>
          <cell r="I1884">
            <v>6910</v>
          </cell>
          <cell r="J1884" t="str">
            <v>Бизнес лит-ра</v>
          </cell>
          <cell r="K1884" t="str">
            <v>Кадры. Команда. Мотивация</v>
          </cell>
        </row>
        <row r="1885">
          <cell r="A1885" t="str">
            <v>04-011-28</v>
          </cell>
          <cell r="B1885" t="str">
            <v>04-011</v>
          </cell>
          <cell r="C1885" t="str">
            <v>Борисов К.: Командос. Как достигать больших целей вместе</v>
          </cell>
          <cell r="D1885" t="str">
            <v>Борисов К.</v>
          </cell>
          <cell r="E1885" t="str">
            <v>Альпина Паблишер</v>
          </cell>
          <cell r="F1885" t="str">
            <v>Руководителю</v>
          </cell>
          <cell r="G1885">
            <v>2018</v>
          </cell>
          <cell r="H1885" t="str">
            <v>Твердая обложка</v>
          </cell>
          <cell r="I1885">
            <v>3630</v>
          </cell>
          <cell r="J1885" t="str">
            <v>Бизнес лит-ра</v>
          </cell>
          <cell r="K1885" t="str">
            <v>Кадры. Команда. Мотивация</v>
          </cell>
        </row>
        <row r="1886">
          <cell r="A1886" t="str">
            <v>04-011-29</v>
          </cell>
          <cell r="B1886" t="str">
            <v>04-011</v>
          </cell>
          <cell r="C1886" t="str">
            <v>Фридман А.: Пожиратели времени. Как избавить от лишней работы себя и сотрудников</v>
          </cell>
          <cell r="D1886" t="str">
            <v>Фридман А.</v>
          </cell>
          <cell r="E1886" t="str">
            <v>Эксмо</v>
          </cell>
          <cell r="F1886" t="str">
            <v>Top Business Awards</v>
          </cell>
          <cell r="G1886">
            <v>2019</v>
          </cell>
          <cell r="H1886" t="str">
            <v>Твердая обложка</v>
          </cell>
          <cell r="I1886">
            <v>8990</v>
          </cell>
          <cell r="J1886" t="str">
            <v>Бизнес лит-ра</v>
          </cell>
          <cell r="K1886" t="str">
            <v>Кадры. Команда. Мотивация</v>
          </cell>
        </row>
        <row r="1887">
          <cell r="A1887" t="str">
            <v>04-011-30</v>
          </cell>
          <cell r="B1887" t="str">
            <v>04-011</v>
          </cell>
          <cell r="C1887" t="str">
            <v>Фаулер С.: Почему они не работают? Новый взгляд на мотивацию сотрудников</v>
          </cell>
          <cell r="D1887" t="str">
            <v>Фаулер С.</v>
          </cell>
          <cell r="E1887" t="str">
            <v>Альпина Паблишер</v>
          </cell>
          <cell r="F1887" t="str">
            <v>Менеджмент</v>
          </cell>
          <cell r="G1887">
            <v>2019</v>
          </cell>
          <cell r="H1887" t="str">
            <v>Твердая обложка</v>
          </cell>
          <cell r="I1887">
            <v>4800</v>
          </cell>
          <cell r="J1887" t="str">
            <v>Бизнес лит-ра</v>
          </cell>
          <cell r="K1887" t="str">
            <v>Кадры. Команда. Мотивация</v>
          </cell>
        </row>
        <row r="1888">
          <cell r="A1888" t="str">
            <v>04-011-31</v>
          </cell>
          <cell r="B1888" t="str">
            <v>04-011</v>
          </cell>
          <cell r="C1888" t="str">
            <v>Коллектив авторов (HBR): Сотрудничество</v>
          </cell>
          <cell r="D1888"/>
          <cell r="E1888" t="str">
            <v>Альпина Паблишер</v>
          </cell>
          <cell r="F1888" t="str">
            <v>Harvard Business Review. 10 лучших статей</v>
          </cell>
          <cell r="G1888">
            <v>2018</v>
          </cell>
          <cell r="H1888" t="str">
            <v>Твердая обложка</v>
          </cell>
          <cell r="I1888">
            <v>4180</v>
          </cell>
          <cell r="J1888" t="str">
            <v>Бизнес лит-ра</v>
          </cell>
          <cell r="K1888" t="str">
            <v>Кадры. Команда. Мотивация</v>
          </cell>
        </row>
        <row r="1889">
          <cell r="A1889" t="str">
            <v>04-011-32</v>
          </cell>
          <cell r="B1889" t="str">
            <v>04-011</v>
          </cell>
          <cell r="C1889" t="str">
            <v>Бакке Д.: Работа в радость. Бизнес-модель будущего</v>
          </cell>
          <cell r="D1889" t="str">
            <v>Бакке Д.</v>
          </cell>
          <cell r="E1889" t="str">
            <v>МИиФ</v>
          </cell>
          <cell r="F1889" t="str">
            <v>Без серии</v>
          </cell>
          <cell r="G1889">
            <v>2017</v>
          </cell>
          <cell r="H1889" t="str">
            <v>Твердая обложка</v>
          </cell>
          <cell r="I1889">
            <v>4975</v>
          </cell>
          <cell r="J1889" t="str">
            <v>Бизнес лит-ра</v>
          </cell>
          <cell r="K1889" t="str">
            <v>Кадры. Команда. Мотивация</v>
          </cell>
        </row>
        <row r="1890">
          <cell r="A1890" t="str">
            <v>04-012-01</v>
          </cell>
          <cell r="B1890" t="str">
            <v>04-012</v>
          </cell>
          <cell r="C1890" t="str">
            <v>Клейсон Дж.: Самый богатый человек в Вавилоне</v>
          </cell>
          <cell r="D1890" t="str">
            <v>Клейсон Дж.</v>
          </cell>
          <cell r="E1890" t="str">
            <v>Попурри</v>
          </cell>
          <cell r="F1890" t="str">
            <v>Без серии</v>
          </cell>
          <cell r="G1890">
            <v>2018</v>
          </cell>
          <cell r="H1890" t="str">
            <v>Мягкая обложка</v>
          </cell>
          <cell r="I1890">
            <v>2040</v>
          </cell>
          <cell r="J1890" t="str">
            <v>Бизнес лит-ра</v>
          </cell>
          <cell r="K1890" t="str">
            <v>Лидерство</v>
          </cell>
        </row>
        <row r="1891">
          <cell r="A1891" t="str">
            <v>04-012-02</v>
          </cell>
          <cell r="B1891" t="str">
            <v>04-012</v>
          </cell>
          <cell r="C1891" t="str">
            <v>Роулинг С.: Я хочу больше идей. Более 100 техник и упражнений для развития творческого мышления</v>
          </cell>
          <cell r="D1891" t="str">
            <v>Роулинг С.</v>
          </cell>
          <cell r="E1891" t="str">
            <v>МИиФ</v>
          </cell>
          <cell r="F1891" t="str">
            <v>Без серии</v>
          </cell>
          <cell r="G1891">
            <v>2018</v>
          </cell>
          <cell r="H1891" t="str">
            <v>Мягкая обложка</v>
          </cell>
          <cell r="I1891">
            <v>4105</v>
          </cell>
          <cell r="J1891" t="str">
            <v>Бизнес лит-ра</v>
          </cell>
          <cell r="K1891" t="str">
            <v>Лидерство</v>
          </cell>
        </row>
        <row r="1892">
          <cell r="A1892" t="str">
            <v>04-012-03</v>
          </cell>
          <cell r="B1892" t="str">
            <v>04-012</v>
          </cell>
          <cell r="C1892" t="str">
            <v>Шыңғыс Мұқан : Көшбасшылық</v>
          </cell>
          <cell r="D1892" t="str">
            <v>Мұқан Ш.</v>
          </cell>
          <cell r="E1892" t="str">
            <v>Полиграфкомбинат</v>
          </cell>
          <cell r="F1892" t="str">
            <v>TOP 10 Mazmundama</v>
          </cell>
          <cell r="G1892">
            <v>2019</v>
          </cell>
          <cell r="H1892" t="str">
            <v>Твердая обложка</v>
          </cell>
          <cell r="I1892">
            <v>3490</v>
          </cell>
          <cell r="J1892" t="str">
            <v>Бизнес лит-ра</v>
          </cell>
          <cell r="K1892" t="str">
            <v>Лидерство</v>
          </cell>
        </row>
        <row r="1893">
          <cell r="A1893" t="str">
            <v>04-012-04</v>
          </cell>
          <cell r="B1893" t="str">
            <v>04-012</v>
          </cell>
          <cell r="C1893" t="str">
            <v>Кибало С.: Охотник за идеями. Как найти дело жизни и сделать мир лучше</v>
          </cell>
          <cell r="D1893" t="str">
            <v>Кибало С.</v>
          </cell>
          <cell r="E1893" t="str">
            <v>МИиФ</v>
          </cell>
          <cell r="F1893" t="str">
            <v>Без серии</v>
          </cell>
          <cell r="G1893">
            <v>2018</v>
          </cell>
          <cell r="H1893" t="str">
            <v>Твердая обложка</v>
          </cell>
          <cell r="I1893">
            <v>4390</v>
          </cell>
          <cell r="J1893" t="str">
            <v>Бизнес лит-ра</v>
          </cell>
          <cell r="K1893" t="str">
            <v>Лидерство</v>
          </cell>
        </row>
        <row r="1894">
          <cell r="A1894" t="str">
            <v>04-012-05</v>
          </cell>
          <cell r="B1894" t="str">
            <v>04-012</v>
          </cell>
          <cell r="C1894" t="str">
            <v xml:space="preserve">Эрхардт У.: Хорошие девочки отправляются на небеса, а плохие - куда захотят... </v>
          </cell>
          <cell r="D1894" t="str">
            <v>Эрхардт У.</v>
          </cell>
          <cell r="E1894" t="str">
            <v>Альпина Паблишер</v>
          </cell>
          <cell r="F1894" t="str">
            <v>Без серии</v>
          </cell>
          <cell r="G1894">
            <v>2018</v>
          </cell>
          <cell r="H1894" t="str">
            <v>Мягкая обложка</v>
          </cell>
          <cell r="I1894">
            <v>1480</v>
          </cell>
          <cell r="J1894" t="str">
            <v>Бизнес лит-ра</v>
          </cell>
          <cell r="K1894" t="str">
            <v>Лидерство</v>
          </cell>
        </row>
        <row r="1895">
          <cell r="A1895" t="str">
            <v>04-012-06</v>
          </cell>
          <cell r="B1895" t="str">
            <v>04-012</v>
          </cell>
          <cell r="C1895" t="str">
            <v>Куинн Р. Э.: Позитивная организация: Освобождение от стереотипов, принуждения, консерватизма</v>
          </cell>
          <cell r="D1895" t="str">
            <v>Куинн Р. Э.</v>
          </cell>
          <cell r="E1895" t="str">
            <v>Олимп-бизнес</v>
          </cell>
          <cell r="F1895" t="str">
            <v>Без серии</v>
          </cell>
          <cell r="G1895">
            <v>2017</v>
          </cell>
          <cell r="H1895" t="str">
            <v>Мягкая обложка</v>
          </cell>
          <cell r="I1895">
            <v>3190</v>
          </cell>
          <cell r="J1895" t="str">
            <v>Бизнес лит-ра</v>
          </cell>
          <cell r="K1895" t="str">
            <v>Лидерство</v>
          </cell>
        </row>
        <row r="1896">
          <cell r="A1896" t="str">
            <v>04-012-07</v>
          </cell>
          <cell r="B1896" t="str">
            <v>04-012</v>
          </cell>
          <cell r="C1896" t="str">
            <v>Адизес И.: Идеальный руководитель: Почему им нельзя стать и что из этого следует (Обложка)</v>
          </cell>
          <cell r="D1896" t="str">
            <v>Адизес И.</v>
          </cell>
          <cell r="E1896" t="str">
            <v>Альпина Паблишер</v>
          </cell>
          <cell r="F1896" t="str">
            <v>Руководителю</v>
          </cell>
          <cell r="G1896">
            <v>2018</v>
          </cell>
          <cell r="H1896" t="str">
            <v>Мягкая обложка</v>
          </cell>
          <cell r="I1896">
            <v>3690</v>
          </cell>
          <cell r="J1896" t="str">
            <v>Бизнес лит-ра</v>
          </cell>
          <cell r="K1896" t="str">
            <v>Лидерство</v>
          </cell>
        </row>
        <row r="1897">
          <cell r="A1897" t="str">
            <v>04-012-08</v>
          </cell>
          <cell r="B1897" t="str">
            <v>04-012</v>
          </cell>
          <cell r="C1897" t="str">
            <v>Фернандес-Араос К.: Окружи себя лучшими</v>
          </cell>
          <cell r="D1897" t="str">
            <v>ФернандесАраос К.</v>
          </cell>
          <cell r="E1897" t="str">
            <v>МИиФ</v>
          </cell>
          <cell r="F1897" t="str">
            <v>Без серии</v>
          </cell>
          <cell r="G1897">
            <v>2018</v>
          </cell>
          <cell r="H1897" t="str">
            <v>Мягкая обложка</v>
          </cell>
          <cell r="I1897">
            <v>6020</v>
          </cell>
          <cell r="J1897" t="str">
            <v>Бизнес лит-ра</v>
          </cell>
          <cell r="K1897" t="str">
            <v>Лидерство</v>
          </cell>
        </row>
        <row r="1898">
          <cell r="A1898" t="str">
            <v>04-012-09</v>
          </cell>
          <cell r="B1898" t="str">
            <v>04-012</v>
          </cell>
          <cell r="C1898" t="str">
            <v>Коллектив авторов (HBR): Управление командой</v>
          </cell>
          <cell r="D1898"/>
          <cell r="E1898" t="str">
            <v>Альпина Паблишер</v>
          </cell>
          <cell r="F1898" t="str">
            <v>Harvard Business Review. 10 лучших статей</v>
          </cell>
          <cell r="G1898">
            <v>2017</v>
          </cell>
          <cell r="H1898" t="str">
            <v>Твердая обложка</v>
          </cell>
          <cell r="I1898">
            <v>4360</v>
          </cell>
          <cell r="J1898" t="str">
            <v>Бизнес лит-ра</v>
          </cell>
          <cell r="K1898" t="str">
            <v>Лидерство</v>
          </cell>
        </row>
        <row r="1899">
          <cell r="A1899" t="str">
            <v>04-012-10</v>
          </cell>
          <cell r="B1899" t="str">
            <v>04-012</v>
          </cell>
          <cell r="C1899" t="str">
            <v>Тулган Б.: Быть начальником – это нормально</v>
          </cell>
          <cell r="D1899" t="str">
            <v>Тулган Б.</v>
          </cell>
          <cell r="E1899" t="str">
            <v>МИиФ</v>
          </cell>
          <cell r="F1899" t="str">
            <v>Без серии</v>
          </cell>
          <cell r="G1899">
            <v>2018</v>
          </cell>
          <cell r="H1899" t="str">
            <v>Твердая обложка</v>
          </cell>
          <cell r="I1899">
            <v>5790</v>
          </cell>
          <cell r="J1899" t="str">
            <v>Бизнес лит-ра</v>
          </cell>
          <cell r="K1899" t="str">
            <v>Лидерство</v>
          </cell>
        </row>
        <row r="1900">
          <cell r="A1900" t="str">
            <v>04-012-11</v>
          </cell>
          <cell r="B1900" t="str">
            <v>04-012</v>
          </cell>
          <cell r="C1900" t="str">
            <v xml:space="preserve">Водонаева Е. Ю.: Алена Водонаева. Голая </v>
          </cell>
          <cell r="D1900" t="str">
            <v>Водонаева Е. Ю.</v>
          </cell>
          <cell r="E1900" t="str">
            <v>Бомбора</v>
          </cell>
          <cell r="F1900" t="str">
            <v>Алена Водонаева представляет</v>
          </cell>
          <cell r="G1900">
            <v>2018</v>
          </cell>
          <cell r="H1900" t="str">
            <v>Мягкая обложка</v>
          </cell>
          <cell r="I1900">
            <v>3125</v>
          </cell>
          <cell r="J1900" t="str">
            <v>Бизнес лит-ра</v>
          </cell>
          <cell r="K1900" t="str">
            <v>Лидерство</v>
          </cell>
        </row>
        <row r="1901">
          <cell r="A1901" t="str">
            <v>04-012-12</v>
          </cell>
          <cell r="B1901" t="str">
            <v>04-012</v>
          </cell>
          <cell r="C1901" t="str">
            <v>Пинтосевич И. : Действуй! 10 заповедей успеха (с узором)</v>
          </cell>
          <cell r="D1901" t="str">
            <v>Пинтосевич И.</v>
          </cell>
          <cell r="E1901" t="str">
            <v>Бомбора</v>
          </cell>
          <cell r="F1901" t="str">
            <v>Психология. Плюс 1 победа</v>
          </cell>
          <cell r="G1901">
            <v>2018</v>
          </cell>
          <cell r="H1901" t="str">
            <v>Мягкая обложка</v>
          </cell>
          <cell r="I1901">
            <v>1895</v>
          </cell>
          <cell r="J1901" t="str">
            <v>Бизнес лит-ра</v>
          </cell>
          <cell r="K1901" t="str">
            <v>Лидерство</v>
          </cell>
        </row>
        <row r="1902">
          <cell r="A1902" t="str">
            <v>04-012-13</v>
          </cell>
          <cell r="B1902" t="str">
            <v>04-012</v>
          </cell>
          <cell r="C1902" t="str">
            <v>Франклин Б.: Время - деньги. Автобиография</v>
          </cell>
          <cell r="D1902" t="str">
            <v>Франклин Б.</v>
          </cell>
          <cell r="E1902" t="str">
            <v>Эксмо</v>
          </cell>
          <cell r="F1902" t="str">
            <v>Pocket book</v>
          </cell>
          <cell r="G1902">
            <v>2019</v>
          </cell>
          <cell r="H1902" t="str">
            <v>Мягкая обложка</v>
          </cell>
          <cell r="I1902">
            <v>1095</v>
          </cell>
          <cell r="J1902" t="str">
            <v>Бизнес лит-ра</v>
          </cell>
          <cell r="K1902" t="str">
            <v>Лидерство</v>
          </cell>
        </row>
        <row r="1903">
          <cell r="A1903" t="str">
            <v>04-012-14</v>
          </cell>
          <cell r="B1903" t="str">
            <v>04-012</v>
          </cell>
          <cell r="C1903" t="str">
            <v>Хотакайнен К.: Неизвестный Кими Райкконен</v>
          </cell>
          <cell r="D1903" t="str">
            <v>Хотакайнен К.</v>
          </cell>
          <cell r="E1903" t="str">
            <v>АСТ</v>
          </cell>
          <cell r="F1903" t="str">
            <v>Биографии выдающихся людей</v>
          </cell>
          <cell r="G1903">
            <v>2019</v>
          </cell>
          <cell r="H1903" t="str">
            <v>Твердая обложка</v>
          </cell>
          <cell r="I1903">
            <v>4975</v>
          </cell>
          <cell r="J1903" t="str">
            <v>Бизнес лит-ра</v>
          </cell>
          <cell r="K1903" t="str">
            <v>Лидерство</v>
          </cell>
        </row>
        <row r="1904">
          <cell r="A1904" t="str">
            <v>04-012-15</v>
          </cell>
          <cell r="B1904" t="str">
            <v>04-012</v>
          </cell>
          <cell r="C1904" t="str">
            <v>Кови С.: 4 правила успешного лидера</v>
          </cell>
          <cell r="D1904" t="str">
            <v>Кови С.</v>
          </cell>
          <cell r="E1904" t="str">
            <v>Альпина Паблишер</v>
          </cell>
          <cell r="F1904" t="str">
            <v>Без серии</v>
          </cell>
          <cell r="G1904">
            <v>2018</v>
          </cell>
          <cell r="H1904" t="str">
            <v>Мягкая обложка</v>
          </cell>
          <cell r="I1904">
            <v>2510</v>
          </cell>
          <cell r="J1904" t="str">
            <v>Бизнес лит-ра</v>
          </cell>
          <cell r="K1904" t="str">
            <v>Лидерство</v>
          </cell>
        </row>
        <row r="1905">
          <cell r="A1905" t="str">
            <v>04-012-16</v>
          </cell>
          <cell r="B1905" t="str">
            <v>04-012</v>
          </cell>
          <cell r="C1905" t="str">
            <v>Шефер Б.: Законы победителей</v>
          </cell>
          <cell r="D1905" t="str">
            <v>Шефер Б.</v>
          </cell>
          <cell r="E1905" t="str">
            <v>Попурри</v>
          </cell>
          <cell r="F1905" t="str">
            <v>Без серии</v>
          </cell>
          <cell r="G1905">
            <v>2019</v>
          </cell>
          <cell r="H1905" t="str">
            <v>Твердая обложка</v>
          </cell>
          <cell r="I1905">
            <v>5390</v>
          </cell>
          <cell r="J1905" t="str">
            <v>Бизнес лит-ра</v>
          </cell>
          <cell r="K1905" t="str">
            <v>Лидерство</v>
          </cell>
        </row>
        <row r="1906">
          <cell r="A1906" t="str">
            <v>04-012-17</v>
          </cell>
          <cell r="B1906" t="str">
            <v>04-012</v>
          </cell>
          <cell r="C1906" t="str">
            <v>Паркин Л.: Алан Мур. Магия слова</v>
          </cell>
          <cell r="D1906" t="str">
            <v>Паркин Л.</v>
          </cell>
          <cell r="E1906" t="str">
            <v>Fanzon</v>
          </cell>
          <cell r="F1906" t="str">
            <v>Fanzon. Все о великих фантастах</v>
          </cell>
          <cell r="G1906">
            <v>2019</v>
          </cell>
          <cell r="H1906" t="str">
            <v>Твердая обложка</v>
          </cell>
          <cell r="I1906">
            <v>3740</v>
          </cell>
          <cell r="J1906" t="str">
            <v>Бизнес лит-ра</v>
          </cell>
          <cell r="K1906" t="str">
            <v>Лидерство</v>
          </cell>
        </row>
        <row r="1907">
          <cell r="A1907" t="str">
            <v>04-012-18</v>
          </cell>
          <cell r="B1907" t="str">
            <v>04-012</v>
          </cell>
          <cell r="C1907" t="str">
            <v>Адизес И.: Идеальный руководитель: Почему им нельзя стать и что из этого следует</v>
          </cell>
          <cell r="D1907" t="str">
            <v>Адизес И.</v>
          </cell>
          <cell r="E1907" t="str">
            <v>Альпина Паблишер</v>
          </cell>
          <cell r="F1907" t="str">
            <v>Руководителю</v>
          </cell>
          <cell r="G1907">
            <v>2018</v>
          </cell>
          <cell r="H1907" t="str">
            <v>Твердая обложка</v>
          </cell>
          <cell r="I1907">
            <v>4440</v>
          </cell>
          <cell r="J1907" t="str">
            <v>Бизнес лит-ра</v>
          </cell>
          <cell r="K1907" t="str">
            <v>Лидерство</v>
          </cell>
        </row>
        <row r="1908">
          <cell r="A1908" t="str">
            <v>04-012-19</v>
          </cell>
          <cell r="B1908" t="str">
            <v>04-012</v>
          </cell>
          <cell r="C1908" t="str">
            <v>Мрочковский Н., Толкачев А.: Личная власть + Покет-серия</v>
          </cell>
          <cell r="D1908" t="str">
            <v>Мрочковский Н., Толкачев А.</v>
          </cell>
          <cell r="E1908" t="str">
            <v>Альпина Паблишер</v>
          </cell>
          <cell r="F1908" t="str">
            <v>Саморазвитие</v>
          </cell>
          <cell r="G1908">
            <v>2019</v>
          </cell>
          <cell r="H1908" t="str">
            <v>Мягкая обложка</v>
          </cell>
          <cell r="I1908">
            <v>1950</v>
          </cell>
          <cell r="J1908" t="str">
            <v>Бизнес лит-ра</v>
          </cell>
          <cell r="K1908" t="str">
            <v>Лидерство</v>
          </cell>
        </row>
        <row r="1909">
          <cell r="A1909" t="str">
            <v>04-012-20</v>
          </cell>
          <cell r="B1909" t="str">
            <v>04-012</v>
          </cell>
          <cell r="C1909" t="str">
            <v>Шарма Р.: 101 совет по достижению успеха от монаха, который продал свой «феррари». Я Лучший!</v>
          </cell>
          <cell r="D1909" t="str">
            <v>Шарма Р.</v>
          </cell>
          <cell r="E1909" t="str">
            <v>АСТ</v>
          </cell>
          <cell r="F1909" t="str">
            <v>Шарма: Уроки мудрости</v>
          </cell>
          <cell r="G1909">
            <v>2019</v>
          </cell>
          <cell r="H1909" t="str">
            <v>Твердая обложка</v>
          </cell>
          <cell r="I1909">
            <v>2195</v>
          </cell>
          <cell r="J1909" t="str">
            <v>Бизнес лит-ра</v>
          </cell>
          <cell r="K1909" t="str">
            <v>Лидерство</v>
          </cell>
        </row>
        <row r="1910">
          <cell r="A1910" t="str">
            <v>04-012-21</v>
          </cell>
          <cell r="B1910" t="str">
            <v>04-012</v>
          </cell>
          <cell r="C1910" t="str">
            <v>Линч Д.: Поймать большую рыбу</v>
          </cell>
          <cell r="D1910" t="str">
            <v>Линч Д.</v>
          </cell>
          <cell r="E1910" t="str">
            <v>Эксмо</v>
          </cell>
          <cell r="F1910" t="str">
            <v>Психологический бестселлер</v>
          </cell>
          <cell r="G1910">
            <v>2017</v>
          </cell>
          <cell r="H1910" t="str">
            <v>Твердая обложка</v>
          </cell>
          <cell r="I1910">
            <v>3165</v>
          </cell>
          <cell r="J1910" t="str">
            <v>Бизнес лит-ра</v>
          </cell>
          <cell r="K1910" t="str">
            <v>Лидерство</v>
          </cell>
        </row>
        <row r="1911">
          <cell r="A1911" t="str">
            <v>04-012-22</v>
          </cell>
          <cell r="B1911" t="str">
            <v>04-012</v>
          </cell>
          <cell r="C1911" t="str">
            <v>Грин Р. : 33 стратегии войны (Стратегия лидера)</v>
          </cell>
          <cell r="D1911" t="str">
            <v>Грин Р.</v>
          </cell>
          <cell r="E1911" t="str">
            <v>Рипол</v>
          </cell>
          <cell r="F1911" t="str">
            <v>Стратегия лидера</v>
          </cell>
          <cell r="G1911">
            <v>2017</v>
          </cell>
          <cell r="H1911" t="str">
            <v>Мягкая обложка</v>
          </cell>
          <cell r="I1911">
            <v>2600</v>
          </cell>
          <cell r="J1911" t="str">
            <v>Бизнес лит-ра</v>
          </cell>
          <cell r="K1911" t="str">
            <v>Лидерство</v>
          </cell>
        </row>
        <row r="1912">
          <cell r="A1912" t="str">
            <v>04-012-23</v>
          </cell>
          <cell r="B1912" t="str">
            <v>04-012</v>
          </cell>
          <cell r="C1912" t="str">
            <v>Трамп Д.: Как стать богатым</v>
          </cell>
          <cell r="D1912" t="str">
            <v>Трамп Д.</v>
          </cell>
          <cell r="E1912" t="str">
            <v>Альпина Паблишер</v>
          </cell>
          <cell r="F1912" t="str">
            <v>Истории успеха</v>
          </cell>
          <cell r="G1912">
            <v>2017</v>
          </cell>
          <cell r="H1912" t="str">
            <v>Твердая обложка</v>
          </cell>
          <cell r="I1912">
            <v>3490</v>
          </cell>
          <cell r="J1912" t="str">
            <v>Бизнес лит-ра</v>
          </cell>
          <cell r="K1912" t="str">
            <v>Лидерство</v>
          </cell>
        </row>
        <row r="1913">
          <cell r="A1913" t="str">
            <v>04-012-24</v>
          </cell>
          <cell r="B1913" t="str">
            <v>04-012</v>
          </cell>
          <cell r="C1913" t="str">
            <v>Синек С.: Начни с "Почему?" Как выдающиеся лидеры вдохновляют действовать</v>
          </cell>
          <cell r="D1913" t="str">
            <v>Синек С.</v>
          </cell>
          <cell r="E1913" t="str">
            <v>Бомбора</v>
          </cell>
          <cell r="F1913" t="str">
            <v>Бизнес. Pocket</v>
          </cell>
          <cell r="G1913">
            <v>2019</v>
          </cell>
          <cell r="H1913" t="str">
            <v>Мягкая обложка</v>
          </cell>
          <cell r="I1913">
            <v>2510</v>
          </cell>
          <cell r="J1913" t="str">
            <v>Бизнес лит-ра</v>
          </cell>
          <cell r="K1913" t="str">
            <v>Лидерство</v>
          </cell>
        </row>
        <row r="1914">
          <cell r="A1914" t="str">
            <v>04-012-25</v>
          </cell>
          <cell r="B1914" t="str">
            <v>04-012</v>
          </cell>
          <cell r="C1914" t="str">
            <v xml:space="preserve">Трамп Д., МакИвер М.: Думай как чемпион. Откровения магната о жизни и бизнесе (нов. оф) </v>
          </cell>
          <cell r="D1914" t="str">
            <v>Трамп Д., Макивер М.</v>
          </cell>
          <cell r="E1914" t="str">
            <v>Бомбора</v>
          </cell>
          <cell r="F1914" t="str">
            <v>Психологический бестселлер</v>
          </cell>
          <cell r="G1914">
            <v>2016</v>
          </cell>
          <cell r="H1914" t="str">
            <v>Твердая обложка</v>
          </cell>
          <cell r="I1914">
            <v>2860</v>
          </cell>
          <cell r="J1914" t="str">
            <v>Бизнес лит-ра</v>
          </cell>
          <cell r="K1914" t="str">
            <v>Лидерство</v>
          </cell>
        </row>
        <row r="1915">
          <cell r="A1915" t="str">
            <v>04-012-26</v>
          </cell>
          <cell r="B1915" t="str">
            <v>04-012</v>
          </cell>
          <cell r="C1915" t="str">
            <v>Вэнс Э.: Илон Маск: Tesla, SpaceX и дорога в будущее</v>
          </cell>
          <cell r="D1915" t="str">
            <v>Вэнс Э.</v>
          </cell>
          <cell r="E1915" t="str">
            <v>Олимп-бизнес</v>
          </cell>
          <cell r="F1915" t="str">
            <v>Без серии</v>
          </cell>
          <cell r="G1915">
            <v>2018</v>
          </cell>
          <cell r="H1915" t="str">
            <v>Твердая обложка</v>
          </cell>
          <cell r="I1915">
            <v>9650</v>
          </cell>
          <cell r="J1915" t="str">
            <v>Бизнес лит-ра</v>
          </cell>
          <cell r="K1915" t="str">
            <v>Лидерство</v>
          </cell>
        </row>
        <row r="1916">
          <cell r="A1916" t="str">
            <v>04-012-27</v>
          </cell>
          <cell r="B1916" t="str">
            <v>04-012</v>
          </cell>
          <cell r="C1916" t="str">
            <v>Шынгыс Мукан : Лидерство</v>
          </cell>
          <cell r="D1916" t="str">
            <v>Шынгыс Мукан</v>
          </cell>
          <cell r="E1916" t="str">
            <v>Полиграфкомбинат</v>
          </cell>
          <cell r="F1916" t="str">
            <v>TOP 10 Mazmundama</v>
          </cell>
          <cell r="G1916">
            <v>2019</v>
          </cell>
          <cell r="H1916" t="str">
            <v>Твердая обложка</v>
          </cell>
          <cell r="I1916">
            <v>3490</v>
          </cell>
          <cell r="J1916" t="str">
            <v>Бизнес лит-ра</v>
          </cell>
          <cell r="K1916" t="str">
            <v>Лидерство</v>
          </cell>
        </row>
        <row r="1917">
          <cell r="A1917" t="str">
            <v>04-012-28</v>
          </cell>
          <cell r="B1917" t="str">
            <v>04-012</v>
          </cell>
          <cell r="C1917" t="str">
            <v>Ланик М.: Привычки лидера. Самые важные навыки за несколько минут в день</v>
          </cell>
          <cell r="D1917" t="str">
            <v>Ланик М.</v>
          </cell>
          <cell r="E1917" t="str">
            <v>МИиФ</v>
          </cell>
          <cell r="F1917" t="str">
            <v>Без серии</v>
          </cell>
          <cell r="G1917">
            <v>2019</v>
          </cell>
          <cell r="H1917" t="str">
            <v>Твердая обложка</v>
          </cell>
          <cell r="I1917">
            <v>4920</v>
          </cell>
          <cell r="J1917" t="str">
            <v>Бизнес лит-ра</v>
          </cell>
          <cell r="K1917" t="str">
            <v>Лидерство</v>
          </cell>
        </row>
        <row r="1918">
          <cell r="A1918" t="str">
            <v>04-012-29</v>
          </cell>
          <cell r="B1918" t="str">
            <v>04-012</v>
          </cell>
          <cell r="C1918" t="str">
            <v xml:space="preserve">Макки Э., Гоулман Д., Бояцис Р.: Эмоциональное лидерство: Искусство управления людьми на </v>
          </cell>
          <cell r="D1918" t="str">
            <v>Бояцис Р., Гоулман Д., Макки Э.</v>
          </cell>
          <cell r="E1918" t="str">
            <v>Альпина Паблишер</v>
          </cell>
          <cell r="F1918" t="str">
            <v>Лидерство</v>
          </cell>
          <cell r="G1918">
            <v>2018</v>
          </cell>
          <cell r="H1918" t="str">
            <v>Твердая обложка</v>
          </cell>
          <cell r="I1918">
            <v>4440</v>
          </cell>
          <cell r="J1918" t="str">
            <v>Бизнес лит-ра</v>
          </cell>
          <cell r="K1918" t="str">
            <v>Лидерство</v>
          </cell>
        </row>
        <row r="1919">
          <cell r="A1919" t="str">
            <v>04-012-30</v>
          </cell>
          <cell r="B1919" t="str">
            <v>04-012</v>
          </cell>
          <cell r="C1919" t="str">
            <v xml:space="preserve">Мульфейт Я., Кости М.: Вдохновляющий лидер. Команда. Смыслы. Энергия </v>
          </cell>
          <cell r="D1919" t="str">
            <v>Кости М., Мульфейт Я.</v>
          </cell>
          <cell r="E1919" t="str">
            <v>МИиФ</v>
          </cell>
          <cell r="F1919" t="str">
            <v>Без серии</v>
          </cell>
          <cell r="G1919">
            <v>2017</v>
          </cell>
          <cell r="H1919" t="str">
            <v>Мягкая обложка</v>
          </cell>
          <cell r="I1919">
            <v>6450</v>
          </cell>
          <cell r="J1919" t="str">
            <v>Бизнес лит-ра</v>
          </cell>
          <cell r="K1919" t="str">
            <v>Лидерство</v>
          </cell>
        </row>
        <row r="1920">
          <cell r="A1920" t="str">
            <v>04-012-31</v>
          </cell>
          <cell r="B1920" t="str">
            <v>04-012</v>
          </cell>
          <cell r="C1920" t="str">
            <v>Шарма Р.: 101 совет по достижению успеха от монаха, который продал свой «феррари». Я Лучший!</v>
          </cell>
          <cell r="D1920" t="str">
            <v>Шарма Р.</v>
          </cell>
          <cell r="E1920" t="str">
            <v>АСТ</v>
          </cell>
          <cell r="F1920" t="str">
            <v>Монах, который продал свой "феррари"</v>
          </cell>
          <cell r="G1920">
            <v>2019</v>
          </cell>
          <cell r="H1920" t="str">
            <v>Мягкая обложка</v>
          </cell>
          <cell r="I1920">
            <v>1315</v>
          </cell>
          <cell r="J1920" t="str">
            <v>Бизнес лит-ра</v>
          </cell>
          <cell r="K1920" t="str">
            <v>Лидерство</v>
          </cell>
        </row>
        <row r="1921">
          <cell r="A1921" t="str">
            <v>04-012-32</v>
          </cell>
          <cell r="B1921" t="str">
            <v>04-012</v>
          </cell>
          <cell r="C1921" t="str">
            <v>Уинфри О.: Воскресная мудрость. Озарения, меняющие жизнь</v>
          </cell>
          <cell r="D1921" t="str">
            <v>Уинфри О.</v>
          </cell>
          <cell r="E1921" t="str">
            <v>Эксмо</v>
          </cell>
          <cell r="F1921" t="str">
            <v>Опра Уинфри представляет</v>
          </cell>
          <cell r="G1921">
            <v>2018</v>
          </cell>
          <cell r="H1921" t="str">
            <v>Твердая обложка</v>
          </cell>
          <cell r="I1921">
            <v>3965</v>
          </cell>
          <cell r="J1921" t="str">
            <v>Бизнес лит-ра</v>
          </cell>
          <cell r="K1921" t="str">
            <v>Лидерство</v>
          </cell>
        </row>
        <row r="1922">
          <cell r="A1922" t="str">
            <v>04-012-33</v>
          </cell>
          <cell r="B1922" t="str">
            <v>04-012</v>
          </cell>
          <cell r="C1922" t="str">
            <v>Трахилис Й., Лайкер Дж.: Лидерство на всех уровнях бережливого производства: Практическое ру</v>
          </cell>
          <cell r="D1922" t="str">
            <v>Лайкер Дж., Трахилис Й.</v>
          </cell>
          <cell r="E1922" t="str">
            <v>Альпина Паблишер</v>
          </cell>
          <cell r="F1922" t="str">
            <v>Без серии</v>
          </cell>
          <cell r="G1922">
            <v>2018</v>
          </cell>
          <cell r="H1922" t="str">
            <v>Твердая обложка</v>
          </cell>
          <cell r="I1922">
            <v>5085</v>
          </cell>
          <cell r="J1922" t="str">
            <v>Бизнес лит-ра</v>
          </cell>
          <cell r="K1922" t="str">
            <v>Лидерство</v>
          </cell>
        </row>
        <row r="1923">
          <cell r="A1923" t="str">
            <v>04-012-34</v>
          </cell>
          <cell r="B1923" t="str">
            <v>04-012</v>
          </cell>
          <cell r="C1923" t="str">
            <v>Мейер Э.: Карта культурных различий</v>
          </cell>
          <cell r="D1923" t="str">
            <v>Мейер Э.</v>
          </cell>
          <cell r="E1923" t="str">
            <v>Рипол</v>
          </cell>
          <cell r="F1923" t="str">
            <v>Без серии</v>
          </cell>
          <cell r="G1923">
            <v>2019</v>
          </cell>
          <cell r="H1923" t="str">
            <v>Твердая обложка</v>
          </cell>
          <cell r="I1923">
            <v>17950</v>
          </cell>
          <cell r="J1923" t="str">
            <v>Бизнес лит-ра</v>
          </cell>
          <cell r="K1923" t="str">
            <v>Лидерство</v>
          </cell>
        </row>
        <row r="1924">
          <cell r="A1924" t="str">
            <v>04-012-35</v>
          </cell>
          <cell r="B1924" t="str">
            <v>04-012</v>
          </cell>
          <cell r="C1924" t="str">
            <v>Мрочковский Н., Парабеллум А.: Быстрые результаты чужими руками: 3-недельный курс</v>
          </cell>
          <cell r="D1924" t="str">
            <v>Мрочковский Н., Парабеллум А.</v>
          </cell>
          <cell r="E1924" t="str">
            <v>Альпина Паблишер</v>
          </cell>
          <cell r="F1924" t="str">
            <v>Без серии</v>
          </cell>
          <cell r="G1924">
            <v>2018</v>
          </cell>
          <cell r="H1924" t="str">
            <v>Твердая обложка</v>
          </cell>
          <cell r="I1924">
            <v>3155</v>
          </cell>
          <cell r="J1924" t="str">
            <v>Бизнес лит-ра</v>
          </cell>
          <cell r="K1924" t="str">
            <v>Лидерство</v>
          </cell>
        </row>
        <row r="1925">
          <cell r="A1925" t="str">
            <v>04-012-36</v>
          </cell>
          <cell r="B1925" t="str">
            <v>04-012</v>
          </cell>
          <cell r="C1925" t="str">
            <v>Аппело Ю.: Agile-менеджмент: Лидерство и управление командами</v>
          </cell>
          <cell r="D1925" t="str">
            <v>Аппело Ю.</v>
          </cell>
          <cell r="E1925" t="str">
            <v>Альпина Паблишер</v>
          </cell>
          <cell r="F1925" t="str">
            <v>Без серии</v>
          </cell>
          <cell r="G1925">
            <v>2018</v>
          </cell>
          <cell r="H1925" t="str">
            <v>Твердая обложка</v>
          </cell>
          <cell r="I1925">
            <v>6375</v>
          </cell>
          <cell r="J1925" t="str">
            <v>Бизнес лит-ра</v>
          </cell>
          <cell r="K1925" t="str">
            <v>Лидерство</v>
          </cell>
        </row>
        <row r="1926">
          <cell r="A1926" t="str">
            <v>04-012-37</v>
          </cell>
          <cell r="B1926" t="str">
            <v>04-012</v>
          </cell>
          <cell r="C1926" t="str">
            <v>Шике М.: Без ярлыков. Женский взгляд на лидерство и успех</v>
          </cell>
          <cell r="D1926" t="str">
            <v>Шике М.</v>
          </cell>
          <cell r="E1926" t="str">
            <v>МИиФ</v>
          </cell>
          <cell r="F1926" t="str">
            <v>Без серии</v>
          </cell>
          <cell r="G1926">
            <v>2018</v>
          </cell>
          <cell r="H1926" t="str">
            <v>Твердая обложка</v>
          </cell>
          <cell r="I1926">
            <v>4800</v>
          </cell>
          <cell r="J1926" t="str">
            <v>Бизнес лит-ра</v>
          </cell>
          <cell r="K1926" t="str">
            <v>Лидерство</v>
          </cell>
        </row>
        <row r="1927">
          <cell r="A1927" t="str">
            <v>04-012-38</v>
          </cell>
          <cell r="B1927" t="str">
            <v>04-012</v>
          </cell>
          <cell r="C1927" t="str">
            <v>Юнус М.: Мир трех нулей: Как справиться с нищетой, безработицей и загрязнением окружающей сре</v>
          </cell>
          <cell r="D1927" t="str">
            <v>Юнус М.</v>
          </cell>
          <cell r="E1927" t="str">
            <v>Альпина Паблишер</v>
          </cell>
          <cell r="F1927" t="str">
            <v>Без серии</v>
          </cell>
          <cell r="G1927">
            <v>2019</v>
          </cell>
          <cell r="H1927" t="str">
            <v>Твердая обложка</v>
          </cell>
          <cell r="I1927">
            <v>3920</v>
          </cell>
          <cell r="J1927" t="str">
            <v>Бизнес лит-ра</v>
          </cell>
          <cell r="K1927" t="str">
            <v>Лидерство</v>
          </cell>
        </row>
        <row r="1928">
          <cell r="A1928" t="str">
            <v>04-013-01</v>
          </cell>
          <cell r="B1928" t="str">
            <v>04-013</v>
          </cell>
          <cell r="C1928" t="str">
            <v>Имаи М.: Кайдзен. Ключ к успеху японских компаний</v>
          </cell>
          <cell r="D1928" t="str">
            <v>Имаи М.</v>
          </cell>
          <cell r="E1928" t="str">
            <v>Альпина Паблишер</v>
          </cell>
          <cell r="F1928" t="str">
            <v>Без серии</v>
          </cell>
          <cell r="G1928">
            <v>2018</v>
          </cell>
          <cell r="H1928" t="str">
            <v>Твердая обложка</v>
          </cell>
          <cell r="I1928">
            <v>5085</v>
          </cell>
          <cell r="J1928" t="str">
            <v>Бизнес лит-ра</v>
          </cell>
          <cell r="K1928" t="str">
            <v>Менеджмент. Стратегия</v>
          </cell>
        </row>
        <row r="1929">
          <cell r="A1929" t="str">
            <v>04-013-02</v>
          </cell>
          <cell r="B1929" t="str">
            <v>04-013</v>
          </cell>
          <cell r="C1929" t="str">
            <v>Батырев М.: 45 татуировок менеджера. Правила российского руководителя под партнерством Ispring</v>
          </cell>
          <cell r="D1929" t="str">
            <v>Батырев М.</v>
          </cell>
          <cell r="E1929" t="str">
            <v>МИиФ</v>
          </cell>
          <cell r="F1929" t="str">
            <v>45 татуировок</v>
          </cell>
          <cell r="G1929">
            <v>2019</v>
          </cell>
          <cell r="H1929" t="str">
            <v>Твердая обложка</v>
          </cell>
          <cell r="I1929">
            <v>5790</v>
          </cell>
          <cell r="J1929" t="str">
            <v>Бизнес лит-ра</v>
          </cell>
          <cell r="K1929" t="str">
            <v>Менеджмент. Стратегия</v>
          </cell>
        </row>
        <row r="1930">
          <cell r="A1930" t="str">
            <v>04-013-03</v>
          </cell>
          <cell r="B1930" t="str">
            <v>04-013</v>
          </cell>
          <cell r="C1930" t="str">
            <v>Сьюэлл К.: Клиенты на всю жизнь</v>
          </cell>
          <cell r="D1930" t="str">
            <v>Сьюэлл К.</v>
          </cell>
          <cell r="E1930" t="str">
            <v>МИиФ</v>
          </cell>
          <cell r="F1930" t="str">
            <v>МИФ. Бизнес</v>
          </cell>
          <cell r="G1930">
            <v>2019</v>
          </cell>
          <cell r="H1930" t="str">
            <v>Твердая обложка</v>
          </cell>
          <cell r="I1930">
            <v>4920</v>
          </cell>
          <cell r="J1930" t="str">
            <v>Бизнес лит-ра</v>
          </cell>
          <cell r="K1930" t="str">
            <v>Менеджмент. Стратегия</v>
          </cell>
        </row>
        <row r="1931">
          <cell r="A1931" t="str">
            <v>04-013-04</v>
          </cell>
          <cell r="B1931" t="str">
            <v>04-013</v>
          </cell>
          <cell r="C1931" t="str">
            <v>Роуч М.: Алмазный Огранщик: система управления бизнесом и жизнью</v>
          </cell>
          <cell r="D1931" t="str">
            <v>Роуч М.</v>
          </cell>
          <cell r="E1931" t="str">
            <v>АСТ</v>
          </cell>
          <cell r="F1931" t="str">
            <v>Система «Алмазный Огранщик»</v>
          </cell>
          <cell r="G1931">
            <v>2017</v>
          </cell>
          <cell r="H1931" t="str">
            <v>Твердая обложка</v>
          </cell>
          <cell r="I1931">
            <v>2950</v>
          </cell>
          <cell r="J1931" t="str">
            <v>Бизнес лит-ра</v>
          </cell>
          <cell r="K1931" t="str">
            <v>Менеджмент. Стратегия</v>
          </cell>
        </row>
        <row r="1932">
          <cell r="A1932" t="str">
            <v>04-013-05</v>
          </cell>
          <cell r="B1932" t="str">
            <v>04-013</v>
          </cell>
          <cell r="C1932" t="str">
            <v>Роуч М.: Кармический менеджмент: эффект бумеранга в бизнесе и в жизни</v>
          </cell>
          <cell r="D1932" t="str">
            <v>Роуч М.</v>
          </cell>
          <cell r="E1932" t="str">
            <v>АСТ</v>
          </cell>
          <cell r="F1932" t="str">
            <v>Система «Алмазный Огранщик»</v>
          </cell>
          <cell r="G1932">
            <v>2018</v>
          </cell>
          <cell r="H1932" t="str">
            <v>Твердая обложка</v>
          </cell>
          <cell r="I1932">
            <v>2745</v>
          </cell>
          <cell r="J1932" t="str">
            <v>Бизнес лит-ра</v>
          </cell>
          <cell r="K1932" t="str">
            <v>Менеджмент. Стратегия</v>
          </cell>
        </row>
        <row r="1933">
          <cell r="A1933" t="str">
            <v>04-013-06</v>
          </cell>
          <cell r="B1933" t="str">
            <v>04-013</v>
          </cell>
          <cell r="C1933" t="str">
            <v>Ю С. О.: Азиатский стиль управления: Как руководят бизнесом в Китае, Японии и Южной Корее</v>
          </cell>
          <cell r="D1933" t="str">
            <v>Ю С. О.</v>
          </cell>
          <cell r="E1933" t="str">
            <v>Альпина Паблишер</v>
          </cell>
          <cell r="F1933" t="str">
            <v>Без серии</v>
          </cell>
          <cell r="G1933">
            <v>2018</v>
          </cell>
          <cell r="H1933" t="str">
            <v>Твердая обложка</v>
          </cell>
          <cell r="I1933">
            <v>2535</v>
          </cell>
          <cell r="J1933" t="str">
            <v>Бизнес лит-ра</v>
          </cell>
          <cell r="K1933" t="str">
            <v>Менеджмент. Стратегия</v>
          </cell>
        </row>
        <row r="1934">
          <cell r="A1934" t="str">
            <v>04-013-07</v>
          </cell>
          <cell r="B1934" t="str">
            <v>04-013</v>
          </cell>
          <cell r="C1934" t="str">
            <v>Брэнсон Р.: К черту все! Берись и делай</v>
          </cell>
          <cell r="D1934" t="str">
            <v>Брэнсон Р.</v>
          </cell>
          <cell r="E1934" t="str">
            <v>МИиФ</v>
          </cell>
          <cell r="F1934" t="str">
            <v>Без серии</v>
          </cell>
          <cell r="G1934">
            <v>2017</v>
          </cell>
          <cell r="H1934" t="str">
            <v>Твердая обложка</v>
          </cell>
          <cell r="I1934">
            <v>4660</v>
          </cell>
          <cell r="J1934" t="str">
            <v>Бизнес лит-ра</v>
          </cell>
          <cell r="K1934" t="str">
            <v>Менеджмент. Стратегия</v>
          </cell>
        </row>
        <row r="1935">
          <cell r="A1935" t="str">
            <v>04-013-08</v>
          </cell>
          <cell r="B1935" t="str">
            <v>04-013</v>
          </cell>
          <cell r="C1935" t="str">
            <v>Келли К.: Неизбежно. 12 технологических трендов, которые определяют наше будущее</v>
          </cell>
          <cell r="D1935" t="str">
            <v>Келли К.</v>
          </cell>
          <cell r="E1935" t="str">
            <v>МИиФ</v>
          </cell>
          <cell r="F1935" t="str">
            <v>Без серии</v>
          </cell>
          <cell r="G1935">
            <v>2018</v>
          </cell>
          <cell r="H1935" t="str">
            <v>Твердая обложка</v>
          </cell>
          <cell r="I1935">
            <v>5030</v>
          </cell>
          <cell r="J1935" t="str">
            <v>Бизнес лит-ра</v>
          </cell>
          <cell r="K1935" t="str">
            <v>Менеджмент. Стратегия</v>
          </cell>
        </row>
        <row r="1936">
          <cell r="A1936" t="str">
            <v>04-013-09</v>
          </cell>
          <cell r="B1936" t="str">
            <v>04-013</v>
          </cell>
          <cell r="C1936" t="str">
            <v xml:space="preserve">Голдратт Э. М., Кокс Д.: Цель: процесс непрерывного улучшения </v>
          </cell>
          <cell r="D1936" t="str">
            <v>Голдратт Э. М., Кокс Д.</v>
          </cell>
          <cell r="E1936" t="str">
            <v>Попурри</v>
          </cell>
          <cell r="F1936" t="str">
            <v>Без серии</v>
          </cell>
          <cell r="G1936">
            <v>2019</v>
          </cell>
          <cell r="H1936" t="str">
            <v>Твердая обложка</v>
          </cell>
          <cell r="I1936">
            <v>6735</v>
          </cell>
          <cell r="J1936" t="str">
            <v>Бизнес лит-ра</v>
          </cell>
          <cell r="K1936" t="str">
            <v>Менеджмент. Стратегия</v>
          </cell>
        </row>
        <row r="1937">
          <cell r="A1937" t="str">
            <v>04-013-10</v>
          </cell>
          <cell r="B1937" t="str">
            <v>04-013</v>
          </cell>
          <cell r="C1937" t="str">
            <v>Рис Э.: Бизнес с нуля: Метод Lean Startup для быстрого тестирования идей и выбора бизнес-модели (</v>
          </cell>
          <cell r="D1937" t="str">
            <v>Рис Э.</v>
          </cell>
          <cell r="E1937" t="str">
            <v>Альпина Паблишер</v>
          </cell>
          <cell r="F1937" t="str">
            <v>Руководителю</v>
          </cell>
          <cell r="G1937">
            <v>2018</v>
          </cell>
          <cell r="H1937" t="str">
            <v>Твердая обложка</v>
          </cell>
          <cell r="I1937">
            <v>3845</v>
          </cell>
          <cell r="J1937" t="str">
            <v>Бизнес лит-ра</v>
          </cell>
          <cell r="K1937" t="str">
            <v>Менеджмент. Стратегия</v>
          </cell>
        </row>
        <row r="1938">
          <cell r="A1938" t="str">
            <v>04-013-11</v>
          </cell>
          <cell r="B1938" t="str">
            <v>04-013</v>
          </cell>
          <cell r="C1938" t="str">
            <v>Маурер Р.: Метод кайдзен: Шаг за шагом к достижению цели</v>
          </cell>
          <cell r="D1938" t="str">
            <v>Маурер Р.</v>
          </cell>
          <cell r="E1938" t="str">
            <v>Альпина Паблишер</v>
          </cell>
          <cell r="F1938" t="str">
            <v>Психология для бизнеса</v>
          </cell>
          <cell r="G1938">
            <v>2019</v>
          </cell>
          <cell r="H1938" t="str">
            <v>Мягкая обложка</v>
          </cell>
          <cell r="I1938">
            <v>1715</v>
          </cell>
          <cell r="J1938" t="str">
            <v>Бизнес лит-ра</v>
          </cell>
          <cell r="K1938" t="str">
            <v>Менеджмент. Стратегия</v>
          </cell>
        </row>
        <row r="1939">
          <cell r="A1939" t="str">
            <v>04-013-12</v>
          </cell>
          <cell r="B1939" t="str">
            <v>04-013</v>
          </cell>
          <cell r="C1939" t="str">
            <v>Лайкер Дж.: Дао Toyota: 14 принципов менеджмента</v>
          </cell>
          <cell r="D1939" t="str">
            <v>Лайкер Дж.</v>
          </cell>
          <cell r="E1939" t="str">
            <v>Альпина Паблишер</v>
          </cell>
          <cell r="F1939" t="str">
            <v>Бережливое производство, управление качеством</v>
          </cell>
          <cell r="G1939">
            <v>2017</v>
          </cell>
          <cell r="H1939" t="str">
            <v>Твердая обложка</v>
          </cell>
          <cell r="I1939">
            <v>5270</v>
          </cell>
          <cell r="J1939" t="str">
            <v>Бизнес лит-ра</v>
          </cell>
          <cell r="K1939" t="str">
            <v>Менеджмент. Стратегия</v>
          </cell>
        </row>
        <row r="1940">
          <cell r="A1940" t="str">
            <v>04-013-13</v>
          </cell>
          <cell r="B1940" t="str">
            <v>04-013</v>
          </cell>
          <cell r="C1940" t="str">
            <v>Лалу Ф.: Открывая организации будущего</v>
          </cell>
          <cell r="D1940" t="str">
            <v>Лалу Ф.</v>
          </cell>
          <cell r="E1940" t="str">
            <v>МИиФ</v>
          </cell>
          <cell r="F1940" t="str">
            <v>Без серии</v>
          </cell>
          <cell r="G1940">
            <v>2019</v>
          </cell>
          <cell r="H1940" t="str">
            <v>Мягкая обложка</v>
          </cell>
          <cell r="I1940">
            <v>7790</v>
          </cell>
          <cell r="J1940" t="str">
            <v>Бизнес лит-ра</v>
          </cell>
          <cell r="K1940" t="str">
            <v>Менеджмент. Стратегия</v>
          </cell>
        </row>
        <row r="1941">
          <cell r="A1941" t="str">
            <v>04-013-14</v>
          </cell>
          <cell r="B1941" t="str">
            <v>04-013</v>
          </cell>
          <cell r="C1941" t="str">
            <v>Тиль П.: От нуля к единице. Как создать стартап, который изменит будущее</v>
          </cell>
          <cell r="D1941"/>
          <cell r="E1941" t="str">
            <v>Альпина Паблишер</v>
          </cell>
          <cell r="F1941" t="str">
            <v>Руководителю</v>
          </cell>
          <cell r="G1941">
            <v>2019</v>
          </cell>
          <cell r="H1941" t="str">
            <v>Твердая обложка</v>
          </cell>
          <cell r="I1941">
            <v>4500</v>
          </cell>
          <cell r="J1941" t="str">
            <v>Бизнес лит-ра</v>
          </cell>
          <cell r="K1941" t="str">
            <v>Менеджмент. Стратегия</v>
          </cell>
        </row>
        <row r="1942">
          <cell r="A1942" t="str">
            <v>04-013-15</v>
          </cell>
          <cell r="B1942" t="str">
            <v>04-013</v>
          </cell>
          <cell r="C1942" t="str">
            <v>Джефф Сазерленд.:Scrum. Революционный метод управления проектами</v>
          </cell>
          <cell r="D1942" t="str">
            <v>Сазерленд Дж.</v>
          </cell>
          <cell r="E1942" t="str">
            <v>МИиФ</v>
          </cell>
          <cell r="F1942" t="str">
            <v>МИФ. Бизнес</v>
          </cell>
          <cell r="G1942">
            <v>2018</v>
          </cell>
          <cell r="H1942" t="str">
            <v>Твердая обложка</v>
          </cell>
          <cell r="I1942">
            <v>5010</v>
          </cell>
          <cell r="J1942" t="str">
            <v>Бизнес лит-ра</v>
          </cell>
          <cell r="K1942" t="str">
            <v>Менеджмент. Стратегия</v>
          </cell>
        </row>
        <row r="1943">
          <cell r="A1943" t="str">
            <v>04-013-16</v>
          </cell>
          <cell r="B1943" t="str">
            <v>04-013</v>
          </cell>
          <cell r="C1943" t="str">
            <v>Кеннеди Д.: Жесткий менеджмент: Заставьте людей работать на результат (новое издание)</v>
          </cell>
          <cell r="D1943" t="str">
            <v>Кеннеди Д.</v>
          </cell>
          <cell r="E1943" t="str">
            <v>Альпина Паблишер</v>
          </cell>
          <cell r="F1943" t="str">
            <v>Руководителю</v>
          </cell>
          <cell r="G1943">
            <v>2018</v>
          </cell>
          <cell r="H1943" t="str">
            <v>Мягкая обложка</v>
          </cell>
          <cell r="I1943">
            <v>4180</v>
          </cell>
          <cell r="J1943" t="str">
            <v>Бизнес лит-ра</v>
          </cell>
          <cell r="K1943" t="str">
            <v>Менеджмент. Стратегия</v>
          </cell>
        </row>
        <row r="1944">
          <cell r="A1944" t="str">
            <v>04-013-17</v>
          </cell>
          <cell r="B1944" t="str">
            <v>04-013</v>
          </cell>
          <cell r="C1944" t="str">
            <v>Щепин Е.: ВкусВилл: Как совершить революцию в ритейле, делая всё не так +</v>
          </cell>
          <cell r="D1944" t="str">
            <v>Щепин Е.</v>
          </cell>
          <cell r="E1944" t="str">
            <v>Альпина Паблишер</v>
          </cell>
          <cell r="F1944" t="str">
            <v>Без серии</v>
          </cell>
          <cell r="G1944">
            <v>2018</v>
          </cell>
          <cell r="H1944" t="str">
            <v>Твердая обложка</v>
          </cell>
          <cell r="I1944">
            <v>3800</v>
          </cell>
          <cell r="J1944" t="str">
            <v>Бизнес лит-ра</v>
          </cell>
          <cell r="K1944" t="str">
            <v>Менеджмент. Стратегия</v>
          </cell>
        </row>
        <row r="1945">
          <cell r="A1945" t="str">
            <v>04-013-18</v>
          </cell>
          <cell r="B1945" t="str">
            <v>04-013</v>
          </cell>
          <cell r="C1945" t="str">
            <v>Джонс Д., Вумек Дж.: Бережливое производство: Как избавиться от потерь и добиться процветани</v>
          </cell>
          <cell r="D1945" t="str">
            <v>Вумек Дж., Джонс Д.</v>
          </cell>
          <cell r="E1945" t="str">
            <v>Альпина Паблишер</v>
          </cell>
          <cell r="F1945" t="str">
            <v>Без серии</v>
          </cell>
          <cell r="G1945">
            <v>2018</v>
          </cell>
          <cell r="H1945" t="str">
            <v>Твердая обложка</v>
          </cell>
          <cell r="I1945">
            <v>5855</v>
          </cell>
          <cell r="J1945" t="str">
            <v>Бизнес лит-ра</v>
          </cell>
          <cell r="K1945" t="str">
            <v>Менеджмент. Стратегия</v>
          </cell>
        </row>
        <row r="1946">
          <cell r="A1946" t="str">
            <v>04-013-19</v>
          </cell>
          <cell r="B1946" t="str">
            <v>04-013</v>
          </cell>
          <cell r="C1946" t="str">
            <v>Эдвардс Д.: Выход из кризиса: Новая парадигма управления людьми, системами и процессами</v>
          </cell>
          <cell r="D1946" t="str">
            <v>Эдвардс Д.</v>
          </cell>
          <cell r="E1946" t="str">
            <v>Альпина Паблишер</v>
          </cell>
          <cell r="F1946" t="str">
            <v>Без серии</v>
          </cell>
          <cell r="G1946">
            <v>2018</v>
          </cell>
          <cell r="H1946" t="str">
            <v>Твердая обложка</v>
          </cell>
          <cell r="I1946">
            <v>5765</v>
          </cell>
          <cell r="J1946" t="str">
            <v>Бизнес лит-ра</v>
          </cell>
          <cell r="K1946" t="str">
            <v>Менеджмент. Стратегия</v>
          </cell>
        </row>
        <row r="1947">
          <cell r="A1947" t="str">
            <v>04-013-20</v>
          </cell>
          <cell r="B1947" t="str">
            <v>04-013</v>
          </cell>
          <cell r="C1947" t="str">
            <v>Хьюз Дж. И.: Богатство семьи</v>
          </cell>
          <cell r="D1947" t="str">
            <v>Хьюз Дж. И.</v>
          </cell>
          <cell r="E1947" t="str">
            <v>Олимп-бизнес</v>
          </cell>
          <cell r="F1947" t="str">
            <v>Без серии</v>
          </cell>
          <cell r="G1947">
            <v>2018</v>
          </cell>
          <cell r="H1947" t="str">
            <v>Твердая обложка</v>
          </cell>
          <cell r="I1947">
            <v>3955</v>
          </cell>
          <cell r="J1947" t="str">
            <v>Бизнес лит-ра</v>
          </cell>
          <cell r="K1947" t="str">
            <v>Менеджмент. Стратегия</v>
          </cell>
        </row>
        <row r="1948">
          <cell r="A1948" t="str">
            <v>04-013-21</v>
          </cell>
          <cell r="B1948" t="str">
            <v>04-013</v>
          </cell>
          <cell r="C1948" t="str">
            <v>Манн Дж. Д., Уэбб Б.: Управление бизнесом по методикам спецназа: Советы снайпера, ставшего stavshego.html</v>
          </cell>
          <cell r="D1948" t="str">
            <v xml:space="preserve">Манн Дж. Д., Уэбб Б. </v>
          </cell>
          <cell r="E1948" t="str">
            <v>Альпина Паблишер</v>
          </cell>
          <cell r="F1948" t="str">
            <v>Без серии</v>
          </cell>
          <cell r="G1948">
            <v>2018</v>
          </cell>
          <cell r="H1948" t="str">
            <v>Твердая обложка</v>
          </cell>
          <cell r="I1948">
            <v>4180</v>
          </cell>
          <cell r="J1948" t="str">
            <v>Бизнес лит-ра</v>
          </cell>
          <cell r="K1948" t="str">
            <v>Менеджмент. Стратегия</v>
          </cell>
        </row>
        <row r="1949">
          <cell r="A1949" t="str">
            <v>04-013-22</v>
          </cell>
          <cell r="B1949" t="str">
            <v>04-013</v>
          </cell>
          <cell r="C1949" t="str">
            <v>Рятов К.: Функциональный менеджмент: Как из хаоса создать порядок, преодолеть неопределенност</v>
          </cell>
          <cell r="D1949" t="str">
            <v>Рятов К.</v>
          </cell>
          <cell r="E1949" t="str">
            <v>Альпина Паблишер</v>
          </cell>
          <cell r="F1949" t="str">
            <v>Без серии</v>
          </cell>
          <cell r="G1949">
            <v>2014</v>
          </cell>
          <cell r="H1949" t="str">
            <v>Мягкая обложка</v>
          </cell>
          <cell r="I1949">
            <v>1895</v>
          </cell>
          <cell r="J1949" t="str">
            <v>Бизнес лит-ра</v>
          </cell>
          <cell r="K1949" t="str">
            <v>Менеджмент. Стратегия</v>
          </cell>
        </row>
        <row r="1950">
          <cell r="A1950" t="str">
            <v>04-013-23</v>
          </cell>
          <cell r="B1950" t="str">
            <v>04-013</v>
          </cell>
          <cell r="C1950" t="str">
            <v>Тэппинг Д., Данн Э.: Бережливый офис: Устранение потерь времени и денег</v>
          </cell>
          <cell r="D1950" t="str">
            <v>Тэппинг Д., Данн Э.</v>
          </cell>
          <cell r="E1950" t="str">
            <v>Альпина Паблишер</v>
          </cell>
          <cell r="F1950" t="str">
            <v>Без серии</v>
          </cell>
          <cell r="G1950">
            <v>2018</v>
          </cell>
          <cell r="H1950" t="str">
            <v>Твердая обложка</v>
          </cell>
          <cell r="I1950">
            <v>4440</v>
          </cell>
          <cell r="J1950" t="str">
            <v>Бизнес лит-ра</v>
          </cell>
          <cell r="K1950" t="str">
            <v>Менеджмент. Стратегия</v>
          </cell>
        </row>
        <row r="1951">
          <cell r="A1951" t="str">
            <v>04-013-24</v>
          </cell>
          <cell r="B1951" t="str">
            <v>04-013</v>
          </cell>
          <cell r="C1951" t="str">
            <v xml:space="preserve">Ким Ч., Моборн Р.: Стратегия голубого океана. Как найти или создать рынок, свободный от других игроков </v>
          </cell>
          <cell r="D1951" t="str">
            <v>Ким Ч., Моборн Р.</v>
          </cell>
          <cell r="E1951" t="str">
            <v>МИиФ</v>
          </cell>
          <cell r="F1951" t="str">
            <v>Без серии</v>
          </cell>
          <cell r="G1951">
            <v>2019</v>
          </cell>
          <cell r="H1951" t="str">
            <v>Твердая обложка</v>
          </cell>
          <cell r="I1951">
            <v>7990</v>
          </cell>
          <cell r="J1951" t="str">
            <v>Бизнес лит-ра</v>
          </cell>
          <cell r="K1951" t="str">
            <v>Менеджмент. Стратегия</v>
          </cell>
        </row>
        <row r="1952">
          <cell r="A1952" t="str">
            <v>04-013-25</v>
          </cell>
          <cell r="B1952" t="str">
            <v>04-013</v>
          </cell>
          <cell r="C1952" t="str">
            <v xml:space="preserve">Гербер М. Э.: Малый бизнес: от иллюзий к успеху. Как создать компанию и удержать её </v>
          </cell>
          <cell r="D1952" t="str">
            <v>Гербер М. Э.</v>
          </cell>
          <cell r="E1952" t="str">
            <v>Олимп-бизнес</v>
          </cell>
          <cell r="F1952" t="str">
            <v>Без серии</v>
          </cell>
          <cell r="G1952">
            <v>2018</v>
          </cell>
          <cell r="H1952" t="str">
            <v>Мягкая обложка</v>
          </cell>
          <cell r="I1952">
            <v>2850</v>
          </cell>
          <cell r="J1952" t="str">
            <v>Бизнес лит-ра</v>
          </cell>
          <cell r="K1952" t="str">
            <v>Менеджмент. Стратегия</v>
          </cell>
        </row>
        <row r="1953">
          <cell r="A1953" t="str">
            <v>04-013-26</v>
          </cell>
          <cell r="B1953" t="str">
            <v>04-013</v>
          </cell>
          <cell r="C1953" t="str">
            <v>Портнягин Д.: Трансформатор 2</v>
          </cell>
          <cell r="D1953" t="str">
            <v>Портнягин Д.</v>
          </cell>
          <cell r="E1953" t="str">
            <v>Бомбора</v>
          </cell>
          <cell r="F1953" t="str">
            <v>Бизнес. Как это работает в России</v>
          </cell>
          <cell r="G1953">
            <v>2018</v>
          </cell>
          <cell r="H1953" t="str">
            <v>Твердая обложка</v>
          </cell>
          <cell r="I1953">
            <v>4190</v>
          </cell>
          <cell r="J1953" t="str">
            <v>Бизнес лит-ра</v>
          </cell>
          <cell r="K1953" t="str">
            <v>Менеджмент. Стратегия</v>
          </cell>
        </row>
        <row r="1954">
          <cell r="A1954" t="str">
            <v>04-013-27</v>
          </cell>
          <cell r="B1954" t="str">
            <v>04-013</v>
          </cell>
          <cell r="C1954" t="str">
            <v>Голдратт Э.: Цель-2 : Дело не в везении</v>
          </cell>
          <cell r="D1954" t="str">
            <v>Голдратт Э.</v>
          </cell>
          <cell r="E1954" t="str">
            <v>Альпина Паблишер</v>
          </cell>
          <cell r="F1954" t="str">
            <v>Руководителю</v>
          </cell>
          <cell r="G1954">
            <v>2018</v>
          </cell>
          <cell r="H1954" t="str">
            <v>Твердая обложка</v>
          </cell>
          <cell r="I1954">
            <v>4825</v>
          </cell>
          <cell r="J1954" t="str">
            <v>Бизнес лит-ра</v>
          </cell>
          <cell r="K1954" t="str">
            <v>Менеджмент. Стратегия</v>
          </cell>
        </row>
        <row r="1955">
          <cell r="A1955" t="str">
            <v>04-013-28</v>
          </cell>
          <cell r="B1955" t="str">
            <v>04-013</v>
          </cell>
          <cell r="C1955" t="str">
            <v>Мекин Д. : Голые финансы</v>
          </cell>
          <cell r="D1955" t="str">
            <v>Мекин Д.</v>
          </cell>
          <cell r="E1955" t="str">
            <v>Попурри</v>
          </cell>
          <cell r="F1955" t="str">
            <v>Без серии</v>
          </cell>
          <cell r="G1955">
            <v>2009</v>
          </cell>
          <cell r="H1955" t="str">
            <v>Мягкая обложка</v>
          </cell>
          <cell r="I1955">
            <v>3825</v>
          </cell>
          <cell r="J1955" t="str">
            <v>Бизнес лит-ра</v>
          </cell>
          <cell r="K1955" t="str">
            <v>Менеджмент. Стратегия</v>
          </cell>
        </row>
        <row r="1956">
          <cell r="A1956" t="str">
            <v>04-013-29</v>
          </cell>
          <cell r="B1956" t="str">
            <v>04-013</v>
          </cell>
          <cell r="C1956" t="str">
            <v xml:space="preserve">Аткинсон М., Чойс Р. Т.: Достижение целей: Пошаговая система </v>
          </cell>
          <cell r="D1956" t="str">
            <v xml:space="preserve">Аткинсон М., Чойс Р. Ч. </v>
          </cell>
          <cell r="E1956" t="str">
            <v>Альпина Паблишер</v>
          </cell>
          <cell r="F1956" t="str">
            <v>Без серии</v>
          </cell>
          <cell r="G1956">
            <v>2018</v>
          </cell>
          <cell r="H1956" t="str">
            <v>Твердая обложка</v>
          </cell>
          <cell r="I1956">
            <v>4180</v>
          </cell>
          <cell r="J1956" t="str">
            <v>Бизнес лит-ра</v>
          </cell>
          <cell r="K1956" t="str">
            <v>Менеджмент. Стратегия</v>
          </cell>
        </row>
        <row r="1957">
          <cell r="A1957" t="str">
            <v>04-013-30</v>
          </cell>
          <cell r="B1957" t="str">
            <v>04-013</v>
          </cell>
          <cell r="C1957" t="str">
            <v xml:space="preserve">Диксит А., Нейлбафф Б.: Теория игр. Искусство стратегического мышления в бизнесе и жизни </v>
          </cell>
          <cell r="D1957" t="str">
            <v>Диксит А., Нейлбафф Б.</v>
          </cell>
          <cell r="E1957" t="str">
            <v>МИиФ</v>
          </cell>
          <cell r="F1957" t="str">
            <v>Без серии</v>
          </cell>
          <cell r="G1957">
            <v>2017</v>
          </cell>
          <cell r="H1957" t="str">
            <v>Мягкая обложка</v>
          </cell>
          <cell r="I1957">
            <v>5650</v>
          </cell>
          <cell r="J1957" t="str">
            <v>Бизнес лит-ра</v>
          </cell>
          <cell r="K1957" t="str">
            <v>Менеджмент. Стратегия</v>
          </cell>
        </row>
        <row r="1958">
          <cell r="A1958" t="str">
            <v>04-013-31</v>
          </cell>
          <cell r="B1958" t="str">
            <v>04-013</v>
          </cell>
          <cell r="C1958" t="str">
            <v>Давлатов С. : Деньги в сетевом маркетинге</v>
          </cell>
          <cell r="D1958" t="str">
            <v>Давлатов С.</v>
          </cell>
          <cell r="E1958" t="str">
            <v>SAMO</v>
          </cell>
          <cell r="F1958" t="str">
            <v>Философия муравья</v>
          </cell>
          <cell r="G1958">
            <v>2017</v>
          </cell>
          <cell r="H1958" t="str">
            <v>Твердая обложка</v>
          </cell>
          <cell r="I1958">
            <v>4990</v>
          </cell>
          <cell r="J1958" t="str">
            <v>Бизнес лит-ра</v>
          </cell>
          <cell r="K1958" t="str">
            <v>Менеджмент. Стратегия</v>
          </cell>
        </row>
        <row r="1959">
          <cell r="A1959" t="str">
            <v>04-013-32</v>
          </cell>
          <cell r="B1959" t="str">
            <v>04-013</v>
          </cell>
          <cell r="C1959" t="str">
            <v xml:space="preserve">Рыбаков М. Ю.: Как навести порядок в своем бизнесе. Как построить надежную систему из надежных элеме </v>
          </cell>
          <cell r="D1959" t="str">
            <v>Рыбаков М. Ю.</v>
          </cell>
          <cell r="E1959" t="str">
            <v>Издательство Михаила Рыбакова</v>
          </cell>
          <cell r="F1959" t="str">
            <v>Порядок в бизнесе</v>
          </cell>
          <cell r="G1959">
            <v>2018</v>
          </cell>
          <cell r="H1959" t="str">
            <v>Твердая обложка</v>
          </cell>
          <cell r="I1959">
            <v>8795</v>
          </cell>
          <cell r="J1959" t="str">
            <v>Бизнес лит-ра</v>
          </cell>
          <cell r="K1959" t="str">
            <v>Менеджмент. Стратегия</v>
          </cell>
        </row>
        <row r="1960">
          <cell r="A1960" t="str">
            <v>04-013-33</v>
          </cell>
          <cell r="B1960" t="str">
            <v>04-013</v>
          </cell>
          <cell r="C1960" t="str">
            <v>Рис Э.: Бизнес с нуля: Метод Lean Startup для быстрого тестирования идей и выбора бизнес-модели</v>
          </cell>
          <cell r="D1960" t="str">
            <v>Рис Э.</v>
          </cell>
          <cell r="E1960" t="str">
            <v>Альпина Паблишер</v>
          </cell>
          <cell r="F1960" t="str">
            <v>Стартапы</v>
          </cell>
          <cell r="G1960">
            <v>2018</v>
          </cell>
          <cell r="H1960" t="str">
            <v>Твердая обложка</v>
          </cell>
          <cell r="I1960">
            <v>4120</v>
          </cell>
          <cell r="J1960" t="str">
            <v>Бизнес лит-ра</v>
          </cell>
          <cell r="K1960" t="str">
            <v>Менеджмент. Стратегия</v>
          </cell>
        </row>
        <row r="1961">
          <cell r="A1961" t="str">
            <v>04-013-34</v>
          </cell>
          <cell r="B1961" t="str">
            <v>04-013</v>
          </cell>
          <cell r="C1961" t="str">
            <v>Мацусита К.: Твой путь</v>
          </cell>
          <cell r="D1961" t="str">
            <v>Мацусита К.</v>
          </cell>
          <cell r="E1961" t="str">
            <v>Альпина Паблишер</v>
          </cell>
          <cell r="F1961" t="str">
            <v>Без серии</v>
          </cell>
          <cell r="G1961">
            <v>2018</v>
          </cell>
          <cell r="H1961" t="str">
            <v>Мягкая обложка</v>
          </cell>
          <cell r="I1961">
            <v>4180</v>
          </cell>
          <cell r="J1961" t="str">
            <v>Бизнес лит-ра</v>
          </cell>
          <cell r="K1961" t="str">
            <v>Менеджмент. Стратегия</v>
          </cell>
        </row>
        <row r="1962">
          <cell r="A1962" t="str">
            <v>04-013-35</v>
          </cell>
          <cell r="B1962" t="str">
            <v>04-013</v>
          </cell>
          <cell r="C1962" t="str">
            <v xml:space="preserve">Диксит А., Нейлбафф Б.: Теория игр. Искусство стратегического мышления в бизнесе и жизни </v>
          </cell>
          <cell r="D1962" t="str">
            <v>Диксит А., Нейлбафф Б.</v>
          </cell>
          <cell r="E1962" t="str">
            <v>МИиФ</v>
          </cell>
          <cell r="F1962" t="str">
            <v>Без серии</v>
          </cell>
          <cell r="G1962">
            <v>2019</v>
          </cell>
          <cell r="H1962" t="str">
            <v>Мягкая обложка</v>
          </cell>
          <cell r="I1962">
            <v>6550</v>
          </cell>
          <cell r="J1962" t="str">
            <v>Бизнес лит-ра</v>
          </cell>
          <cell r="K1962" t="str">
            <v>Менеджмент. Стратегия</v>
          </cell>
        </row>
        <row r="1963">
          <cell r="A1963" t="str">
            <v>04-013-36</v>
          </cell>
          <cell r="B1963" t="str">
            <v>04-013</v>
          </cell>
          <cell r="C1963" t="str">
            <v>Тиньков О. Ю., Ильяхов М.: Бизнес без MBA. Под редакцией Максима Ильяхова</v>
          </cell>
          <cell r="D1963" t="str">
            <v xml:space="preserve">Ильяхов М., Тиньков О. Ю. </v>
          </cell>
          <cell r="E1963" t="str">
            <v>Эксмо</v>
          </cell>
          <cell r="F1963" t="str">
            <v>Тинькофф. Бизнес без MBA</v>
          </cell>
          <cell r="G1963">
            <v>2019</v>
          </cell>
          <cell r="H1963" t="str">
            <v>Твердая обложка</v>
          </cell>
          <cell r="I1963">
            <v>4750</v>
          </cell>
          <cell r="J1963" t="str">
            <v>Бизнес лит-ра</v>
          </cell>
          <cell r="K1963" t="str">
            <v>Менеджмент. Стратегия</v>
          </cell>
        </row>
        <row r="1964">
          <cell r="A1964" t="str">
            <v>04-013-37</v>
          </cell>
          <cell r="B1964" t="str">
            <v>04-013</v>
          </cell>
          <cell r="C1964" t="str">
            <v>Бек Д. Э., Ларсен Т. Э.: Спиральная динамика на практике</v>
          </cell>
          <cell r="D1964" t="str">
            <v>Бек Д. Э., Вилджое Р. К., Джонс Т., Ларсен Т. Э., Солонин С.</v>
          </cell>
          <cell r="E1964" t="str">
            <v>Альпина Паблишер</v>
          </cell>
          <cell r="F1964" t="str">
            <v>Без серии</v>
          </cell>
          <cell r="G1964">
            <v>2019</v>
          </cell>
          <cell r="H1964" t="str">
            <v>Твердая обложка</v>
          </cell>
          <cell r="I1964">
            <v>6380</v>
          </cell>
          <cell r="J1964" t="str">
            <v>Бизнес лит-ра</v>
          </cell>
          <cell r="K1964" t="str">
            <v>Менеджмент. Стратегия</v>
          </cell>
        </row>
        <row r="1965">
          <cell r="A1965" t="str">
            <v>04-013-38</v>
          </cell>
          <cell r="B1965" t="str">
            <v>04-013</v>
          </cell>
          <cell r="C1965" t="str">
            <v xml:space="preserve">Чан Ким В., Моборн Р.: Переход к голубому океану. За пределами конкуренции </v>
          </cell>
          <cell r="D1965" t="str">
            <v>Моборн Р., Чан Ким В.</v>
          </cell>
          <cell r="E1965" t="str">
            <v>МИиФ</v>
          </cell>
          <cell r="F1965" t="str">
            <v>Без серии</v>
          </cell>
          <cell r="G1965">
            <v>2018</v>
          </cell>
          <cell r="H1965" t="str">
            <v>Твердая обложка</v>
          </cell>
          <cell r="I1965">
            <v>6120</v>
          </cell>
          <cell r="J1965" t="str">
            <v>Бизнес лит-ра</v>
          </cell>
          <cell r="K1965" t="str">
            <v>Менеджмент. Стратегия</v>
          </cell>
        </row>
        <row r="1966">
          <cell r="A1966" t="str">
            <v>04-013-39</v>
          </cell>
          <cell r="B1966" t="str">
            <v>04-013</v>
          </cell>
          <cell r="C1966" t="str">
            <v>Рис Э.: Метод стартапа: Предпринимательские принципы управления для долгосрочного роста компании</v>
          </cell>
          <cell r="D1966" t="str">
            <v>Рис Э.</v>
          </cell>
          <cell r="E1966" t="str">
            <v>Альпина Паблишер</v>
          </cell>
          <cell r="F1966" t="str">
            <v>Без серии</v>
          </cell>
          <cell r="G1966">
            <v>2018</v>
          </cell>
          <cell r="H1966" t="str">
            <v>Твердая обложка</v>
          </cell>
          <cell r="I1966">
            <v>4620</v>
          </cell>
          <cell r="J1966" t="str">
            <v>Бизнес лит-ра</v>
          </cell>
          <cell r="K1966" t="str">
            <v>Менеджмент. Стратегия</v>
          </cell>
        </row>
        <row r="1967">
          <cell r="A1967" t="str">
            <v>04-013-40</v>
          </cell>
          <cell r="B1967" t="str">
            <v>04-013</v>
          </cell>
          <cell r="C1967" t="str">
            <v>Кови С.:Семь навыков эффективных менеджеров: Самоорганизация, лидерство, раскрытие потенциала</v>
          </cell>
          <cell r="D1967" t="str">
            <v>Кови С.</v>
          </cell>
          <cell r="E1967" t="str">
            <v>Альпина Паблишер</v>
          </cell>
          <cell r="F1967" t="str">
            <v>Личная эффективность</v>
          </cell>
          <cell r="G1967">
            <v>2018</v>
          </cell>
          <cell r="H1967" t="str">
            <v>Твердая обложка</v>
          </cell>
          <cell r="I1967">
            <v>3250</v>
          </cell>
          <cell r="J1967" t="str">
            <v>Бизнес лит-ра</v>
          </cell>
          <cell r="K1967" t="str">
            <v>Менеджмент. Стратегия</v>
          </cell>
        </row>
        <row r="1968">
          <cell r="A1968" t="str">
            <v>04-013-41</v>
          </cell>
          <cell r="B1968" t="str">
            <v>04-013</v>
          </cell>
          <cell r="C1968" t="str">
            <v>Ливайн М.: Разбитые окна, разбитый бизнес: Как мельчайшие детали влияют на большие достижения</v>
          </cell>
          <cell r="D1968" t="str">
            <v>Ливайн М.</v>
          </cell>
          <cell r="E1968" t="str">
            <v>Альпина Паблишер</v>
          </cell>
          <cell r="F1968" t="str">
            <v>Без серии</v>
          </cell>
          <cell r="G1968">
            <v>2019</v>
          </cell>
          <cell r="H1968" t="str">
            <v>Твердая обложка</v>
          </cell>
          <cell r="I1968">
            <v>4450</v>
          </cell>
          <cell r="J1968" t="str">
            <v>Бизнес лит-ра</v>
          </cell>
          <cell r="K1968" t="str">
            <v>Менеджмент. Стратегия</v>
          </cell>
        </row>
        <row r="1969">
          <cell r="A1969" t="str">
            <v>04-013-42</v>
          </cell>
          <cell r="B1969" t="str">
            <v>04-013</v>
          </cell>
          <cell r="C1969" t="str">
            <v>Финкельштейн С.: Супербоссы. Как выдающиеся руководители ведут за собой и управляют талантами</v>
          </cell>
          <cell r="D1969" t="str">
            <v>Финкельштейн С.</v>
          </cell>
          <cell r="E1969" t="str">
            <v>Бомбора</v>
          </cell>
          <cell r="F1969" t="str">
            <v>Top Business Awards</v>
          </cell>
          <cell r="G1969">
            <v>2018</v>
          </cell>
          <cell r="H1969" t="str">
            <v>Твердая обложка</v>
          </cell>
          <cell r="I1969">
            <v>4040</v>
          </cell>
          <cell r="J1969" t="str">
            <v>Бизнес лит-ра</v>
          </cell>
          <cell r="K1969" t="str">
            <v>Менеджмент. Стратегия</v>
          </cell>
        </row>
        <row r="1970">
          <cell r="A1970" t="str">
            <v>04-013-43</v>
          </cell>
          <cell r="B1970" t="str">
            <v>04-013</v>
          </cell>
          <cell r="C1970" t="str">
            <v>Браун Т.: Дизайн-мышление в бизнесе. От разработки новых продуктов до проектирования бизнес-моделей</v>
          </cell>
          <cell r="D1970" t="str">
            <v>Браун Т.</v>
          </cell>
          <cell r="E1970" t="str">
            <v>МИиФ</v>
          </cell>
          <cell r="F1970" t="str">
            <v>Без серии</v>
          </cell>
          <cell r="G1970">
            <v>2018</v>
          </cell>
          <cell r="H1970" t="str">
            <v>Твердая обложка</v>
          </cell>
          <cell r="I1970">
            <v>5680</v>
          </cell>
          <cell r="J1970" t="str">
            <v>Бизнес лит-ра</v>
          </cell>
          <cell r="K1970" t="str">
            <v>Менеджмент. Стратегия</v>
          </cell>
        </row>
        <row r="1971">
          <cell r="A1971" t="str">
            <v>04-013-44</v>
          </cell>
          <cell r="B1971" t="str">
            <v>04-013</v>
          </cell>
          <cell r="C1971" t="str">
            <v>Нив Г.: Организация как система: Принципы построения устойчивого бизнеса Эдвардса Деминга</v>
          </cell>
          <cell r="D1971" t="str">
            <v>Нив Г.</v>
          </cell>
          <cell r="E1971" t="str">
            <v>Альпина Паблишер</v>
          </cell>
          <cell r="F1971" t="str">
            <v>Бережливое производство, управление качеством</v>
          </cell>
          <cell r="G1971">
            <v>2018</v>
          </cell>
          <cell r="H1971" t="str">
            <v>Твердая обложка</v>
          </cell>
          <cell r="I1971">
            <v>5500</v>
          </cell>
          <cell r="J1971" t="str">
            <v>Бизнес лит-ра</v>
          </cell>
          <cell r="K1971" t="str">
            <v>Менеджмент. Стратегия</v>
          </cell>
        </row>
        <row r="1972">
          <cell r="A1972" t="str">
            <v>04-013-45</v>
          </cell>
          <cell r="B1972" t="str">
            <v>04-013</v>
          </cell>
          <cell r="C1972" t="str">
            <v>Траут Д.: Дифференцируйся или умирай! Выживание в эпоху убийственной конкуренции. Новое издание</v>
          </cell>
          <cell r="D1972" t="str">
            <v>Траут Д.</v>
          </cell>
          <cell r="E1972" t="str">
            <v>Питер-Трейд</v>
          </cell>
          <cell r="F1972" t="str">
            <v>Деловой бестселлер</v>
          </cell>
          <cell r="G1972">
            <v>2018</v>
          </cell>
          <cell r="H1972" t="str">
            <v>Твердая обложка</v>
          </cell>
          <cell r="I1972">
            <v>5740</v>
          </cell>
          <cell r="J1972" t="str">
            <v>Бизнес лит-ра</v>
          </cell>
          <cell r="K1972" t="str">
            <v>Менеджмент. Стратегия</v>
          </cell>
        </row>
        <row r="1973">
          <cell r="A1973" t="str">
            <v>04-013-46</v>
          </cell>
          <cell r="B1973" t="str">
            <v>04-013</v>
          </cell>
          <cell r="C1973" t="str">
            <v xml:space="preserve">Ньюмен Б.: Парите вместе с орлами. 10 фантастических способов добиться успеха. Как избежать окольны </v>
          </cell>
          <cell r="D1973" t="str">
            <v>Ньюмен Б.</v>
          </cell>
          <cell r="E1973" t="str">
            <v>Попурри</v>
          </cell>
          <cell r="F1973" t="str">
            <v>Без серии</v>
          </cell>
          <cell r="G1973">
            <v>2018</v>
          </cell>
          <cell r="H1973" t="str">
            <v>Твердая обложка</v>
          </cell>
          <cell r="I1973">
            <v>4380</v>
          </cell>
          <cell r="J1973" t="str">
            <v>Бизнес лит-ра</v>
          </cell>
          <cell r="K1973" t="str">
            <v>Менеджмент. Стратегия</v>
          </cell>
        </row>
        <row r="1974">
          <cell r="A1974" t="str">
            <v>04-013-47</v>
          </cell>
          <cell r="B1974" t="str">
            <v>04-013</v>
          </cell>
          <cell r="C1974" t="str">
            <v>Адизес И.: Стили менеджмента - эффективные и неэффективные</v>
          </cell>
          <cell r="D1974" t="str">
            <v>Адизес И. К.</v>
          </cell>
          <cell r="E1974" t="str">
            <v>Альпина Паблишер</v>
          </cell>
          <cell r="F1974" t="str">
            <v>Без серии</v>
          </cell>
          <cell r="G1974">
            <v>2017</v>
          </cell>
          <cell r="H1974" t="str">
            <v>Твердая обложка</v>
          </cell>
          <cell r="I1974">
            <v>3800</v>
          </cell>
          <cell r="J1974" t="str">
            <v>Бизнес лит-ра</v>
          </cell>
          <cell r="K1974" t="str">
            <v>Менеджмент. Стратегия</v>
          </cell>
        </row>
        <row r="1975">
          <cell r="A1975" t="str">
            <v>04-013-48</v>
          </cell>
          <cell r="B1975" t="str">
            <v>04-013</v>
          </cell>
          <cell r="C1975" t="str">
            <v xml:space="preserve">Эртель К., Соломон Л. К.: Стратегическая сессия: Как обеспечить появление прорывных идей и не </v>
          </cell>
          <cell r="D1975" t="str">
            <v xml:space="preserve">Соломон Л. К., Эртель К. </v>
          </cell>
          <cell r="E1975" t="str">
            <v>Альпина Паблишер</v>
          </cell>
          <cell r="F1975" t="str">
            <v>Без серии</v>
          </cell>
          <cell r="G1975">
            <v>2018</v>
          </cell>
          <cell r="H1975" t="str">
            <v>Твердая обложка</v>
          </cell>
          <cell r="I1975">
            <v>4535</v>
          </cell>
          <cell r="J1975" t="str">
            <v>Бизнес лит-ра</v>
          </cell>
          <cell r="K1975" t="str">
            <v>Менеджмент. Стратегия</v>
          </cell>
        </row>
        <row r="1976">
          <cell r="A1976" t="str">
            <v>04-013-49</v>
          </cell>
          <cell r="B1976" t="str">
            <v>04-013</v>
          </cell>
          <cell r="C1976" t="str">
            <v>Клейтон К.: Дилемма инноватора. Как из-за новых технологий погибают сильные компании</v>
          </cell>
          <cell r="D1976" t="str">
            <v>Клейтон К.</v>
          </cell>
          <cell r="E1976" t="str">
            <v>Альпина Паблишер</v>
          </cell>
          <cell r="F1976" t="str">
            <v>Без серии</v>
          </cell>
          <cell r="G1976">
            <v>2018</v>
          </cell>
          <cell r="H1976" t="str">
            <v>Твердая обложка</v>
          </cell>
          <cell r="I1976">
            <v>4440</v>
          </cell>
          <cell r="J1976" t="str">
            <v>Бизнес лит-ра</v>
          </cell>
          <cell r="K1976" t="str">
            <v>Менеджмент. Стратегия</v>
          </cell>
        </row>
        <row r="1977">
          <cell r="A1977" t="str">
            <v>04-013-50</v>
          </cell>
          <cell r="B1977" t="str">
            <v>04-013</v>
          </cell>
          <cell r="C1977" t="str">
            <v>Демарко Т.: Deadline</v>
          </cell>
          <cell r="D1977" t="str">
            <v>Демарко Т.</v>
          </cell>
          <cell r="E1977" t="str">
            <v>МИиФ</v>
          </cell>
          <cell r="F1977" t="str">
            <v>[Хороший перевод!]</v>
          </cell>
          <cell r="G1977">
            <v>2019</v>
          </cell>
          <cell r="H1977" t="str">
            <v>Твердая обложка</v>
          </cell>
          <cell r="I1977">
            <v>6450</v>
          </cell>
          <cell r="J1977" t="str">
            <v>Бизнес лит-ра</v>
          </cell>
          <cell r="K1977" t="str">
            <v>Менеджмент. Стратегия</v>
          </cell>
        </row>
        <row r="1978">
          <cell r="A1978" t="str">
            <v>04-014-01</v>
          </cell>
          <cell r="B1978" t="str">
            <v>04-014</v>
          </cell>
          <cell r="C1978" t="str">
            <v>Иванов М. А.: Консультирование первых лиц компаний: клиентцентрированный подход</v>
          </cell>
          <cell r="D1978" t="str">
            <v>Иванов М. А.</v>
          </cell>
          <cell r="E1978" t="str">
            <v>Олимп-бизнес</v>
          </cell>
          <cell r="F1978" t="str">
            <v>Без серии</v>
          </cell>
          <cell r="G1978">
            <v>2017</v>
          </cell>
          <cell r="H1978" t="str">
            <v>Твердая обложка</v>
          </cell>
          <cell r="I1978">
            <v>6120</v>
          </cell>
          <cell r="J1978" t="str">
            <v>Бизнес лит-ра</v>
          </cell>
          <cell r="K1978" t="str">
            <v>Отраслевой бизнес</v>
          </cell>
        </row>
        <row r="1979">
          <cell r="A1979" t="str">
            <v>04-014-02</v>
          </cell>
          <cell r="B1979" t="str">
            <v>04-014</v>
          </cell>
          <cell r="C1979" t="str">
            <v>Погодин К. С., Баянова Л. Е.: Кейтеринг. Мировой опыт</v>
          </cell>
          <cell r="D1979" t="str">
            <v>Баянова Л. Е., Погодин К. С.</v>
          </cell>
          <cell r="E1979" t="str">
            <v>Эксмо</v>
          </cell>
          <cell r="F1979" t="str">
            <v>Бизнес. Лучший мировой опыт</v>
          </cell>
          <cell r="G1979">
            <v>2018</v>
          </cell>
          <cell r="H1979" t="str">
            <v>Мягкая обложка</v>
          </cell>
          <cell r="I1979">
            <v>5765</v>
          </cell>
          <cell r="J1979" t="str">
            <v>Бизнес лит-ра</v>
          </cell>
          <cell r="K1979" t="str">
            <v>Отраслевой бизнес</v>
          </cell>
        </row>
        <row r="1980">
          <cell r="A1980" t="str">
            <v>04-014-03</v>
          </cell>
          <cell r="B1980" t="str">
            <v>04-014</v>
          </cell>
          <cell r="C1980" t="str">
            <v xml:space="preserve">Сысоева С. В.: Большая книга директора магазина 2.0. Новые технологии </v>
          </cell>
          <cell r="D1980" t="str">
            <v>Сысоева С. В.</v>
          </cell>
          <cell r="E1980" t="str">
            <v>Питер-Трейд</v>
          </cell>
          <cell r="F1980" t="str">
            <v>Розничная торговля</v>
          </cell>
          <cell r="G1980">
            <v>2019</v>
          </cell>
          <cell r="H1980" t="str">
            <v>Твердая обложка</v>
          </cell>
          <cell r="I1980">
            <v>7880</v>
          </cell>
          <cell r="J1980" t="str">
            <v>Бизнес лит-ра</v>
          </cell>
          <cell r="K1980" t="str">
            <v>Отраслевой бизнес</v>
          </cell>
        </row>
        <row r="1981">
          <cell r="A1981" t="str">
            <v>04-014-04</v>
          </cell>
          <cell r="B1981" t="str">
            <v>04-014</v>
          </cell>
          <cell r="C1981" t="str">
            <v>Хармон К.: Что я знаю о работе кофейни</v>
          </cell>
          <cell r="D1981" t="str">
            <v>Хармон К.</v>
          </cell>
          <cell r="E1981" t="str">
            <v>Азбука</v>
          </cell>
          <cell r="F1981" t="str">
            <v>Азбука - Бизнес</v>
          </cell>
          <cell r="G1981">
            <v>2018</v>
          </cell>
          <cell r="H1981" t="str">
            <v>Твердая обложка</v>
          </cell>
          <cell r="I1981">
            <v>3160</v>
          </cell>
          <cell r="J1981" t="str">
            <v>Бизнес лит-ра</v>
          </cell>
          <cell r="K1981" t="str">
            <v>Отраслевой бизнес</v>
          </cell>
        </row>
        <row r="1982">
          <cell r="A1982" t="str">
            <v>04-014-05</v>
          </cell>
          <cell r="B1982" t="str">
            <v>04-014</v>
          </cell>
          <cell r="C1982" t="str">
            <v xml:space="preserve">Шенк М., Вирт З., Мюллер Э.: Планирование и эксплуатация промышленных предприятий </v>
          </cell>
          <cell r="D1982" t="str">
            <v>Вирт З., Мюллер Э., Шенк М.</v>
          </cell>
          <cell r="E1982" t="str">
            <v>Альпина Паблишер</v>
          </cell>
          <cell r="F1982" t="str">
            <v>Без серии</v>
          </cell>
          <cell r="G1982">
            <v>2018</v>
          </cell>
          <cell r="H1982" t="str">
            <v>Твердая обложка</v>
          </cell>
          <cell r="I1982">
            <v>21960</v>
          </cell>
          <cell r="J1982" t="str">
            <v>Бизнес лит-ра</v>
          </cell>
          <cell r="K1982" t="str">
            <v>Отраслевой бизнес</v>
          </cell>
        </row>
        <row r="1983">
          <cell r="A1983" t="str">
            <v>04-014-06</v>
          </cell>
          <cell r="B1983" t="str">
            <v>04-014</v>
          </cell>
          <cell r="C1983" t="str">
            <v xml:space="preserve">Асланов Т. А.: Копирайтинг. Простые рецепты продающих текстов. 2-е изд. </v>
          </cell>
          <cell r="D1983" t="str">
            <v>Асланов Т. А.</v>
          </cell>
          <cell r="E1983" t="str">
            <v>Питер-Трейд</v>
          </cell>
          <cell r="F1983" t="str">
            <v>Маркетинг для профессионалов</v>
          </cell>
          <cell r="G1983">
            <v>2018</v>
          </cell>
          <cell r="H1983" t="str">
            <v>Твердая обложка</v>
          </cell>
          <cell r="I1983">
            <v>2860</v>
          </cell>
          <cell r="J1983" t="str">
            <v>Бизнес лит-ра</v>
          </cell>
          <cell r="K1983" t="str">
            <v>Отраслевой бизнес</v>
          </cell>
        </row>
        <row r="1984">
          <cell r="A1984" t="str">
            <v>04-014-07</v>
          </cell>
          <cell r="B1984" t="str">
            <v>04-014</v>
          </cell>
          <cell r="C1984" t="str">
            <v>Секретные материалы барменов</v>
          </cell>
          <cell r="D1984"/>
          <cell r="E1984" t="str">
            <v>Ресторанные ведомости</v>
          </cell>
          <cell r="F1984" t="str">
            <v>Без серии</v>
          </cell>
          <cell r="G1984">
            <v>2017</v>
          </cell>
          <cell r="H1984" t="str">
            <v>Твердая обложка</v>
          </cell>
          <cell r="I1984">
            <v>6595</v>
          </cell>
          <cell r="J1984" t="str">
            <v>Бизнес лит-ра</v>
          </cell>
          <cell r="K1984" t="str">
            <v>Отраслевой бизнес</v>
          </cell>
        </row>
        <row r="1985">
          <cell r="A1985" t="str">
            <v>04-014-08</v>
          </cell>
          <cell r="B1985" t="str">
            <v>04-014</v>
          </cell>
          <cell r="C1985" t="str">
            <v>Смит Б.: Бренд-терапия. 15 методов для создания стратегии бренда в индустрии фармацевтики и медицин</v>
          </cell>
          <cell r="D1985" t="str">
            <v>Смит Б.</v>
          </cell>
          <cell r="E1985" t="str">
            <v>Рипол</v>
          </cell>
          <cell r="F1985" t="str">
            <v>Без серии</v>
          </cell>
          <cell r="G1985">
            <v>2019</v>
          </cell>
          <cell r="H1985" t="str">
            <v>Твердая обложка</v>
          </cell>
          <cell r="I1985">
            <v>17950</v>
          </cell>
          <cell r="J1985" t="str">
            <v>Бизнес лит-ра</v>
          </cell>
          <cell r="K1985" t="str">
            <v>Отраслевой бизнес</v>
          </cell>
        </row>
        <row r="1986">
          <cell r="A1986" t="str">
            <v>04-014-09</v>
          </cell>
          <cell r="B1986" t="str">
            <v>04-014</v>
          </cell>
          <cell r="C1986" t="str">
            <v>Разуваев С.: Стройка, которая продает. Стандарты оформления строительной площадки</v>
          </cell>
          <cell r="D1986" t="str">
            <v>Разуваев С.</v>
          </cell>
          <cell r="E1986" t="str">
            <v>МИиФ</v>
          </cell>
          <cell r="F1986" t="str">
            <v>Библиотека девелопера</v>
          </cell>
          <cell r="G1986">
            <v>2018</v>
          </cell>
          <cell r="H1986" t="str">
            <v>Твердая обложка</v>
          </cell>
          <cell r="I1986">
            <v>12760</v>
          </cell>
          <cell r="J1986" t="str">
            <v>Бизнес лит-ра</v>
          </cell>
          <cell r="K1986" t="str">
            <v>Отраслевой бизнес</v>
          </cell>
        </row>
        <row r="1987">
          <cell r="A1987" t="str">
            <v>04-014-10</v>
          </cell>
          <cell r="B1987" t="str">
            <v>04-014</v>
          </cell>
          <cell r="C1987" t="str">
            <v>Блу Э.: Велоэкономика</v>
          </cell>
          <cell r="D1987" t="str">
            <v>Блу Э.</v>
          </cell>
          <cell r="E1987" t="str">
            <v>Олимп-бизнес</v>
          </cell>
          <cell r="F1987" t="str">
            <v>Без серии</v>
          </cell>
          <cell r="G1987">
            <v>2019</v>
          </cell>
          <cell r="H1987" t="str">
            <v>Мягкая обложка</v>
          </cell>
          <cell r="I1987">
            <v>5990</v>
          </cell>
          <cell r="J1987" t="str">
            <v>Бизнес лит-ра</v>
          </cell>
          <cell r="K1987" t="str">
            <v>Отраслевой бизнес</v>
          </cell>
        </row>
        <row r="1988">
          <cell r="A1988" t="str">
            <v>04-014-11</v>
          </cell>
          <cell r="B1988" t="str">
            <v>04-014</v>
          </cell>
          <cell r="C1988" t="str">
            <v>Назаров О. В.: 333 хитрости ресторанного бизнеса</v>
          </cell>
          <cell r="D1988" t="str">
            <v>Назаров О. В.</v>
          </cell>
          <cell r="E1988" t="str">
            <v>Ресторанные ведомости</v>
          </cell>
          <cell r="F1988" t="str">
            <v>Менеджмент и маркетинг</v>
          </cell>
          <cell r="G1988">
            <v>2018</v>
          </cell>
          <cell r="H1988" t="str">
            <v>Мягкая обложка</v>
          </cell>
          <cell r="I1988">
            <v>6820</v>
          </cell>
          <cell r="J1988" t="str">
            <v>Бизнес лит-ра</v>
          </cell>
          <cell r="K1988" t="str">
            <v>Отраслевой бизнес</v>
          </cell>
        </row>
        <row r="1989">
          <cell r="A1989" t="str">
            <v>04-014-12</v>
          </cell>
          <cell r="B1989" t="str">
            <v>04-014</v>
          </cell>
          <cell r="C1989" t="str">
            <v>Дэвис Д.: Философия DevOps. Искусство управления IT</v>
          </cell>
          <cell r="D1989" t="str">
            <v>Дэвис Д.</v>
          </cell>
          <cell r="E1989" t="str">
            <v>Питер-Трейд</v>
          </cell>
          <cell r="F1989" t="str">
            <v>Бестселлеры O'Reilly</v>
          </cell>
          <cell r="G1989">
            <v>2019</v>
          </cell>
          <cell r="H1989" t="str">
            <v>Мягкая обложка</v>
          </cell>
          <cell r="I1989">
            <v>10555</v>
          </cell>
          <cell r="J1989" t="str">
            <v>Бизнес лит-ра</v>
          </cell>
          <cell r="K1989" t="str">
            <v>Отраслевой бизнес</v>
          </cell>
        </row>
        <row r="1990">
          <cell r="A1990" t="str">
            <v>04-014-13</v>
          </cell>
          <cell r="B1990" t="str">
            <v>04-014</v>
          </cell>
          <cell r="C1990" t="str">
            <v>Гвоздилина Л.: Обучение в бизнесе. Кто кому Пигмалион</v>
          </cell>
          <cell r="D1990" t="str">
            <v>Гвоздилина Л.</v>
          </cell>
          <cell r="E1990" t="str">
            <v>Альпина Паблишер</v>
          </cell>
          <cell r="F1990" t="str">
            <v>Руководителю</v>
          </cell>
          <cell r="G1990">
            <v>2018</v>
          </cell>
          <cell r="H1990" t="str">
            <v>Мягкая обложка</v>
          </cell>
          <cell r="I1990">
            <v>3425</v>
          </cell>
          <cell r="J1990" t="str">
            <v>Бизнес лит-ра</v>
          </cell>
          <cell r="K1990" t="str">
            <v>Отраслевой бизнес</v>
          </cell>
        </row>
        <row r="1991">
          <cell r="A1991" t="str">
            <v>04-014-14</v>
          </cell>
          <cell r="B1991" t="str">
            <v>04-014</v>
          </cell>
          <cell r="C1991" t="str">
            <v xml:space="preserve">Разуваев С., Печёркина А., Шишкина А.: Девелопер и риелтор. Соперничество или сотрудничество? </v>
          </cell>
          <cell r="D1991" t="str">
            <v xml:space="preserve">Печёркина А., Разуваев С., Шишкина А. </v>
          </cell>
          <cell r="E1991" t="str">
            <v>МИиФ</v>
          </cell>
          <cell r="F1991" t="str">
            <v>МИФ. Бизнес</v>
          </cell>
          <cell r="G1991">
            <v>2019</v>
          </cell>
          <cell r="H1991" t="str">
            <v>Твердая обложка</v>
          </cell>
          <cell r="I1991">
            <v>16450</v>
          </cell>
          <cell r="J1991" t="str">
            <v>Бизнес лит-ра</v>
          </cell>
          <cell r="K1991" t="str">
            <v>Отраслевой бизнес</v>
          </cell>
        </row>
        <row r="1992">
          <cell r="A1992" t="str">
            <v>04-014-15</v>
          </cell>
          <cell r="B1992" t="str">
            <v>04-014</v>
          </cell>
          <cell r="C1992" t="str">
            <v>Сирота О.: Дневник сыровара</v>
          </cell>
          <cell r="D1992" t="str">
            <v>Сирота О.</v>
          </cell>
          <cell r="E1992" t="str">
            <v>АСТ</v>
          </cell>
          <cell r="F1992" t="str">
            <v>Русский бизнес</v>
          </cell>
          <cell r="G1992">
            <v>2018</v>
          </cell>
          <cell r="H1992" t="str">
            <v>Твердая обложка</v>
          </cell>
          <cell r="I1992">
            <v>1755</v>
          </cell>
          <cell r="J1992" t="str">
            <v>Бизнес лит-ра</v>
          </cell>
          <cell r="K1992" t="str">
            <v>Отраслевой бизнес</v>
          </cell>
        </row>
        <row r="1993">
          <cell r="A1993" t="str">
            <v>04-014-16</v>
          </cell>
          <cell r="B1993" t="str">
            <v>04-014</v>
          </cell>
          <cell r="C1993" t="str">
            <v xml:space="preserve">Богатова Н. Б.: Как продвигать ресторан. Лучшие маркетологи, пиарщики и рекламщики раскрывают карты </v>
          </cell>
          <cell r="D1993" t="str">
            <v>Богатова Н. Б.</v>
          </cell>
          <cell r="E1993" t="str">
            <v>Ресторанные ведомости</v>
          </cell>
          <cell r="F1993" t="str">
            <v>Без серии</v>
          </cell>
          <cell r="G1993">
            <v>2018</v>
          </cell>
          <cell r="H1993" t="str">
            <v>Мягкая обложка</v>
          </cell>
          <cell r="I1993">
            <v>5590</v>
          </cell>
          <cell r="J1993" t="str">
            <v>Бизнес лит-ра</v>
          </cell>
          <cell r="K1993" t="str">
            <v>Отраслевой бизнес</v>
          </cell>
        </row>
        <row r="1994">
          <cell r="A1994" t="str">
            <v>04-014-17</v>
          </cell>
          <cell r="B1994" t="str">
            <v>04-014</v>
          </cell>
          <cell r="C1994" t="str">
            <v>Коробкова Е.: Ресторанный бизнес вне ресторана</v>
          </cell>
          <cell r="D1994" t="str">
            <v>Коробкова Е.</v>
          </cell>
          <cell r="E1994" t="str">
            <v>Ресторанные ведомости</v>
          </cell>
          <cell r="F1994" t="str">
            <v>Без серии</v>
          </cell>
          <cell r="G1994">
            <v>2018</v>
          </cell>
          <cell r="H1994" t="str">
            <v>Мягкая обложка</v>
          </cell>
          <cell r="I1994">
            <v>5590</v>
          </cell>
          <cell r="J1994" t="str">
            <v>Бизнес лит-ра</v>
          </cell>
          <cell r="K1994" t="str">
            <v>Отраслевой бизнес</v>
          </cell>
        </row>
        <row r="1995">
          <cell r="A1995" t="str">
            <v>04-014-18</v>
          </cell>
          <cell r="B1995" t="str">
            <v>04-014</v>
          </cell>
          <cell r="C1995" t="str">
            <v>Чадвик С., Бич Дж.: Маркетинг спорта</v>
          </cell>
          <cell r="D1995" t="str">
            <v>Бич Дж., Чадвик С.</v>
          </cell>
          <cell r="E1995" t="str">
            <v>Альпина Паблишер</v>
          </cell>
          <cell r="F1995" t="str">
            <v>Маркетинг</v>
          </cell>
          <cell r="G1995">
            <v>2019</v>
          </cell>
          <cell r="H1995" t="str">
            <v>Твердая обложка</v>
          </cell>
          <cell r="I1995">
            <v>8228</v>
          </cell>
          <cell r="J1995" t="str">
            <v>Бизнес лит-ра</v>
          </cell>
          <cell r="K1995" t="str">
            <v>Отраслевой бизнес</v>
          </cell>
        </row>
        <row r="1996">
          <cell r="A1996" t="str">
            <v>04-014-19</v>
          </cell>
          <cell r="B1996" t="str">
            <v>04-014</v>
          </cell>
          <cell r="C1996" t="str">
            <v>Горбунов С.: Ресторан: от одного до сети. Опыт построения и управления</v>
          </cell>
          <cell r="D1996" t="str">
            <v>Горбунов С.</v>
          </cell>
          <cell r="E1996" t="str">
            <v>Ресторанные ведомости</v>
          </cell>
          <cell r="F1996" t="str">
            <v>Без серии</v>
          </cell>
          <cell r="G1996">
            <v>2019</v>
          </cell>
          <cell r="H1996" t="str">
            <v>Мягкая обложка</v>
          </cell>
          <cell r="I1996">
            <v>6560</v>
          </cell>
          <cell r="J1996" t="str">
            <v>Бизнес лит-ра</v>
          </cell>
          <cell r="K1996" t="str">
            <v>Отраслевой бизнес</v>
          </cell>
        </row>
        <row r="1997">
          <cell r="A1997" t="str">
            <v>04-014-20</v>
          </cell>
          <cell r="B1997" t="str">
            <v>04-014</v>
          </cell>
          <cell r="C1997" t="str">
            <v>Хоффманн Дж.: Кофе как профессия</v>
          </cell>
          <cell r="D1997" t="str">
            <v>Хоффманн Дж.</v>
          </cell>
          <cell r="E1997" t="str">
            <v>Рипол</v>
          </cell>
          <cell r="F1997" t="str">
            <v>Пальмира_Атлас</v>
          </cell>
          <cell r="G1997">
            <v>2019</v>
          </cell>
          <cell r="H1997" t="str">
            <v>Твердая обложка</v>
          </cell>
          <cell r="I1997">
            <v>15950</v>
          </cell>
          <cell r="J1997" t="str">
            <v>Бизнес лит-ра</v>
          </cell>
          <cell r="K1997" t="str">
            <v>Отраслевой бизнес</v>
          </cell>
        </row>
        <row r="1998">
          <cell r="A1998" t="str">
            <v>04-015-01</v>
          </cell>
          <cell r="B1998" t="str">
            <v>04-015</v>
          </cell>
          <cell r="C1998" t="str">
            <v>Рызов И.: Переговоры с монстрами. Как договориться с сильными мира сего</v>
          </cell>
          <cell r="D1998" t="str">
            <v>Рызов И.</v>
          </cell>
          <cell r="E1998" t="str">
            <v>Бомбора</v>
          </cell>
          <cell r="F1998" t="str">
            <v>Бизнес. Сенсация</v>
          </cell>
          <cell r="G1998">
            <v>2018</v>
          </cell>
          <cell r="H1998" t="str">
            <v>Мягкая обложка</v>
          </cell>
          <cell r="I1998">
            <v>2635</v>
          </cell>
          <cell r="J1998" t="str">
            <v>Бизнес лит-ра</v>
          </cell>
          <cell r="K1998" t="str">
            <v>Переговоры. Презентация</v>
          </cell>
        </row>
        <row r="1999">
          <cell r="A1999" t="str">
            <v>04-015-02</v>
          </cell>
          <cell r="B1999" t="str">
            <v>04-015</v>
          </cell>
          <cell r="C1999" t="str">
            <v>Кэмп Д. : Сначала скажите "нет"</v>
          </cell>
          <cell r="D1999" t="str">
            <v>Кэмп Д.</v>
          </cell>
          <cell r="E1999" t="str">
            <v>Добрая книга</v>
          </cell>
          <cell r="F1999" t="str">
            <v>Без серии</v>
          </cell>
          <cell r="G1999">
            <v>2009</v>
          </cell>
          <cell r="H1999" t="str">
            <v>Твердая обложка</v>
          </cell>
          <cell r="I1999">
            <v>5590</v>
          </cell>
          <cell r="J1999" t="str">
            <v>Бизнес лит-ра</v>
          </cell>
          <cell r="K1999" t="str">
            <v>Переговоры. Презентация</v>
          </cell>
        </row>
        <row r="2000">
          <cell r="A2000" t="str">
            <v>04-015-03</v>
          </cell>
          <cell r="B2000" t="str">
            <v>04-015</v>
          </cell>
          <cell r="C2000" t="str">
            <v xml:space="preserve">Андерсон К.: TED TALKS. Слова меняют мир. Первое официальное руководство по публичным выступлениям </v>
          </cell>
          <cell r="D2000" t="str">
            <v>Андерсон К.</v>
          </cell>
          <cell r="E2000" t="str">
            <v>Бомбора</v>
          </cell>
          <cell r="F2000" t="str">
            <v>Психология влияния</v>
          </cell>
          <cell r="G2000">
            <v>2016</v>
          </cell>
          <cell r="H2000" t="str">
            <v>Твердая обложка</v>
          </cell>
          <cell r="I2000">
            <v>3160</v>
          </cell>
          <cell r="J2000" t="str">
            <v>Бизнес лит-ра</v>
          </cell>
          <cell r="K2000" t="str">
            <v>Переговоры. Презентация</v>
          </cell>
        </row>
        <row r="2001">
          <cell r="A2001" t="str">
            <v>04-015-04</v>
          </cell>
          <cell r="B2001" t="str">
            <v>04-015</v>
          </cell>
          <cell r="C2001" t="str">
            <v>Рызов И.: Кремлевская школа переговоров</v>
          </cell>
          <cell r="D2001" t="str">
            <v>Рызов И.</v>
          </cell>
          <cell r="E2001" t="str">
            <v>Эксмо</v>
          </cell>
          <cell r="F2001" t="str">
            <v>Бизнес. Сенсация</v>
          </cell>
          <cell r="G2001">
            <v>2016</v>
          </cell>
          <cell r="H2001" t="str">
            <v>Мягкая обложка</v>
          </cell>
          <cell r="I2001">
            <v>2220</v>
          </cell>
          <cell r="J2001" t="str">
            <v>Бизнес лит-ра</v>
          </cell>
          <cell r="K2001" t="str">
            <v>Переговоры. Презентация</v>
          </cell>
        </row>
        <row r="2002">
          <cell r="A2002" t="str">
            <v>04-015-05</v>
          </cell>
          <cell r="B2002" t="str">
            <v>04-015</v>
          </cell>
          <cell r="C2002" t="str">
            <v>Алексеев А.: К выставке готов! Экспотренинг</v>
          </cell>
          <cell r="D2002" t="str">
            <v>Алексеев А.</v>
          </cell>
          <cell r="E2002" t="str">
            <v>Альпина Паблишер</v>
          </cell>
          <cell r="F2002" t="str">
            <v>Маркетинг</v>
          </cell>
          <cell r="G2002">
            <v>2018</v>
          </cell>
          <cell r="H2002" t="str">
            <v>Мягкая обложка</v>
          </cell>
          <cell r="I2002">
            <v>3535</v>
          </cell>
          <cell r="J2002" t="str">
            <v>Бизнес лит-ра</v>
          </cell>
          <cell r="K2002" t="str">
            <v>Переговоры. Презентация</v>
          </cell>
        </row>
        <row r="2003">
          <cell r="A2003" t="str">
            <v>04-015-06</v>
          </cell>
          <cell r="B2003" t="str">
            <v>04-015</v>
          </cell>
          <cell r="C2003" t="str">
            <v xml:space="preserve">Мюкк Ф., Циммер Дж.: TED - эффект. Как провести визуальную презентацию на видеоконференциях, YouTub </v>
          </cell>
          <cell r="D2003" t="str">
            <v>Мюкк Ф., Циммер Дж.</v>
          </cell>
          <cell r="E2003" t="str">
            <v>Попурри</v>
          </cell>
          <cell r="F2003" t="str">
            <v>Без серии</v>
          </cell>
          <cell r="G2003">
            <v>2018</v>
          </cell>
          <cell r="H2003" t="str">
            <v>Мягкая обложка усиленная</v>
          </cell>
          <cell r="I2003">
            <v>3245</v>
          </cell>
          <cell r="J2003" t="str">
            <v>Бизнес лит-ра</v>
          </cell>
          <cell r="K2003" t="str">
            <v>Переговоры. Презентация</v>
          </cell>
        </row>
        <row r="2004">
          <cell r="A2004" t="str">
            <v>04-015-07</v>
          </cell>
          <cell r="B2004" t="str">
            <v>04-015</v>
          </cell>
          <cell r="C2004" t="str">
            <v>Кот Д.: Продающие тексты: модель для сборки. Копирайтинг для всех</v>
          </cell>
          <cell r="D2004" t="str">
            <v>Кот Д.</v>
          </cell>
          <cell r="E2004" t="str">
            <v>Питер-Трейд</v>
          </cell>
          <cell r="F2004" t="str">
            <v>Маркетинг для профессионалов</v>
          </cell>
          <cell r="G2004">
            <v>2018</v>
          </cell>
          <cell r="H2004" t="str">
            <v>Твердая обложка</v>
          </cell>
          <cell r="I2004">
            <v>3125</v>
          </cell>
          <cell r="J2004" t="str">
            <v>Бизнес лит-ра</v>
          </cell>
          <cell r="K2004" t="str">
            <v>Переговоры. Презентация</v>
          </cell>
        </row>
        <row r="2005">
          <cell r="A2005" t="str">
            <v>04-015-08</v>
          </cell>
          <cell r="B2005" t="str">
            <v>04-015</v>
          </cell>
          <cell r="C2005" t="str">
            <v>Кеннеди Г.: Договориться можно обо всем! Как добиваться максимума в любых переговорах</v>
          </cell>
          <cell r="D2005" t="str">
            <v>Кеннеди Г.</v>
          </cell>
          <cell r="E2005" t="str">
            <v>Альпина Паблишер</v>
          </cell>
          <cell r="F2005" t="str">
            <v>Без серии</v>
          </cell>
          <cell r="G2005">
            <v>2018</v>
          </cell>
          <cell r="H2005" t="str">
            <v>Мягкая обложка</v>
          </cell>
          <cell r="I2005">
            <v>3155</v>
          </cell>
          <cell r="J2005" t="str">
            <v>Бизнес лит-ра</v>
          </cell>
          <cell r="K2005" t="str">
            <v>Переговоры. Презентация</v>
          </cell>
        </row>
        <row r="2006">
          <cell r="A2006" t="str">
            <v>04-015-09</v>
          </cell>
          <cell r="B2006" t="str">
            <v>04-015</v>
          </cell>
          <cell r="C2006" t="str">
            <v>Гандапас Р. И.: Камасутра для оратора</v>
          </cell>
          <cell r="D2006" t="str">
            <v>Гандапас Р. И.</v>
          </cell>
          <cell r="E2006" t="str">
            <v>МИиФ</v>
          </cell>
          <cell r="F2006" t="str">
            <v>Без серии</v>
          </cell>
          <cell r="G2006">
            <v>2017</v>
          </cell>
          <cell r="H2006" t="str">
            <v>Твердая обложка</v>
          </cell>
          <cell r="I2006">
            <v>4710</v>
          </cell>
          <cell r="J2006" t="str">
            <v>Бизнес лит-ра</v>
          </cell>
          <cell r="K2006" t="str">
            <v>Переговоры. Презентация</v>
          </cell>
        </row>
        <row r="2007">
          <cell r="A2007" t="str">
            <v>04-015-10</v>
          </cell>
          <cell r="B2007" t="str">
            <v>04-015</v>
          </cell>
          <cell r="C2007" t="str">
            <v>Зверева Н.: Встань и скажи! Книга-тренажер для выступлений</v>
          </cell>
          <cell r="D2007" t="str">
            <v>Зверева Н.</v>
          </cell>
          <cell r="E2007" t="str">
            <v>МИиФ</v>
          </cell>
          <cell r="F2007" t="str">
            <v>Без серии</v>
          </cell>
          <cell r="G2007">
            <v>2019</v>
          </cell>
          <cell r="H2007" t="str">
            <v>Мягкая обложка усиленная</v>
          </cell>
          <cell r="I2007">
            <v>2460</v>
          </cell>
          <cell r="J2007" t="str">
            <v>Бизнес лит-ра</v>
          </cell>
          <cell r="K2007" t="str">
            <v>Переговоры. Презентация</v>
          </cell>
        </row>
        <row r="2008">
          <cell r="A2008" t="str">
            <v>04-015-11</v>
          </cell>
          <cell r="B2008" t="str">
            <v>04-015</v>
          </cell>
          <cell r="C2008" t="str">
            <v>Каплунов Д.: Как писать коммерческие предложения и продавать что угодно кому угодно</v>
          </cell>
          <cell r="D2008" t="str">
            <v>Каплунов Д.</v>
          </cell>
          <cell r="E2008" t="str">
            <v>Бомбора</v>
          </cell>
          <cell r="F2008" t="str">
            <v>Бизнес. Лучший мировой опыт</v>
          </cell>
          <cell r="G2008">
            <v>2019</v>
          </cell>
          <cell r="H2008" t="str">
            <v>Твердая обложка</v>
          </cell>
          <cell r="I2008">
            <v>4800</v>
          </cell>
          <cell r="J2008" t="str">
            <v>Бизнес лит-ра</v>
          </cell>
          <cell r="K2008" t="str">
            <v>Переговоры. Презентация</v>
          </cell>
        </row>
        <row r="2009">
          <cell r="A2009" t="str">
            <v>04-015-12</v>
          </cell>
          <cell r="B2009" t="str">
            <v>04-015</v>
          </cell>
          <cell r="C2009" t="str">
            <v>Бредемайер К.: Черная риторика: Власть и магия слова</v>
          </cell>
          <cell r="D2009" t="str">
            <v>Бредемайер К.</v>
          </cell>
          <cell r="E2009" t="str">
            <v>Альпина Паблишер</v>
          </cell>
          <cell r="F2009" t="str">
            <v>Коммуникативные навыки, деловое общение</v>
          </cell>
          <cell r="G2009">
            <v>2019</v>
          </cell>
          <cell r="H2009" t="str">
            <v>Твердая обложка</v>
          </cell>
          <cell r="I2009">
            <v>3040</v>
          </cell>
          <cell r="J2009" t="str">
            <v>Бизнес лит-ра</v>
          </cell>
          <cell r="K2009" t="str">
            <v>Переговоры. Презентация</v>
          </cell>
        </row>
        <row r="2010">
          <cell r="A2010" t="str">
            <v>04-015-13</v>
          </cell>
          <cell r="B2010" t="str">
            <v>04-015</v>
          </cell>
          <cell r="C2010" t="str">
            <v>Фишер Р.: Переговоры без поражения. Гарвардский метод</v>
          </cell>
          <cell r="D2010" t="str">
            <v>Фишер Р.</v>
          </cell>
          <cell r="E2010" t="str">
            <v>МИиФ</v>
          </cell>
          <cell r="F2010" t="str">
            <v>МИФ. Бизнес</v>
          </cell>
          <cell r="G2010">
            <v>2019</v>
          </cell>
          <cell r="H2010" t="str">
            <v>Твердая обложка</v>
          </cell>
          <cell r="I2010">
            <v>5765</v>
          </cell>
          <cell r="J2010" t="str">
            <v>Бизнес лит-ра</v>
          </cell>
          <cell r="K2010" t="str">
            <v>Переговоры. Презентация</v>
          </cell>
        </row>
        <row r="2011">
          <cell r="A2011" t="str">
            <v>04-015-14</v>
          </cell>
          <cell r="B2011" t="str">
            <v>04-015</v>
          </cell>
          <cell r="C2011" t="str">
            <v>Хейнрикс Д.: Убеди меня, если сможешь. Приемы успешных переговоров от Фрейда до Трампа</v>
          </cell>
          <cell r="D2011" t="str">
            <v>Хейнрикс Д.</v>
          </cell>
          <cell r="E2011" t="str">
            <v>Бомбора</v>
          </cell>
          <cell r="F2011" t="str">
            <v>Бизнес. Лучший мировой опыт</v>
          </cell>
          <cell r="G2011">
            <v>2019</v>
          </cell>
          <cell r="H2011" t="str">
            <v>Мягкая обложка</v>
          </cell>
          <cell r="I2011">
            <v>6155</v>
          </cell>
          <cell r="J2011" t="str">
            <v>Бизнес лит-ра</v>
          </cell>
          <cell r="K2011" t="str">
            <v>Переговоры. Презентация</v>
          </cell>
        </row>
        <row r="2012">
          <cell r="A2012" t="str">
            <v>04-015-15</v>
          </cell>
          <cell r="B2012" t="str">
            <v>04-015</v>
          </cell>
          <cell r="C2012" t="str">
            <v xml:space="preserve">Графф Дж., Биркенштайн К.: Как писать убедительно: Искусство аргументации в научных и научно... </v>
          </cell>
          <cell r="D2012" t="str">
            <v>Биркенштайн К., Графф Дж.</v>
          </cell>
          <cell r="E2012" t="str">
            <v>Альпина Паблишер</v>
          </cell>
          <cell r="F2012" t="str">
            <v>Без серии</v>
          </cell>
          <cell r="G2012">
            <v>2017</v>
          </cell>
          <cell r="H2012" t="str">
            <v>Твердая обложка</v>
          </cell>
          <cell r="I2012">
            <v>3155</v>
          </cell>
          <cell r="J2012" t="str">
            <v>Бизнес лит-ра</v>
          </cell>
          <cell r="K2012" t="str">
            <v>Переговоры. Презентация</v>
          </cell>
        </row>
        <row r="2013">
          <cell r="A2013" t="str">
            <v>04-015-16</v>
          </cell>
          <cell r="B2013" t="str">
            <v>04-015</v>
          </cell>
          <cell r="C2013" t="str">
            <v xml:space="preserve">Трежер Д : Выступление в стиле TED. Говорю. Слушаю. Слышу. </v>
          </cell>
          <cell r="D2013" t="str">
            <v>Трежер Д.</v>
          </cell>
          <cell r="E2013" t="str">
            <v>Питер-Трейд</v>
          </cell>
          <cell r="F2013" t="str">
            <v>Деловой бестселлер</v>
          </cell>
          <cell r="G2013">
            <v>2018</v>
          </cell>
          <cell r="H2013" t="str">
            <v>Твердая обложка</v>
          </cell>
          <cell r="I2013">
            <v>4330</v>
          </cell>
          <cell r="J2013" t="str">
            <v>Бизнес лит-ра</v>
          </cell>
          <cell r="K2013" t="str">
            <v>Переговоры. Презентация</v>
          </cell>
        </row>
        <row r="2014">
          <cell r="A2014" t="str">
            <v>04-015-17</v>
          </cell>
          <cell r="B2014" t="str">
            <v>04-015</v>
          </cell>
          <cell r="C2014" t="str">
            <v>Непряхин Н.: Убеждай и побеждай: Секреты эффективной аргументации + Покет-серия</v>
          </cell>
          <cell r="D2014" t="str">
            <v>Непряхин Н.</v>
          </cell>
          <cell r="E2014" t="str">
            <v>Альпина Паблишер</v>
          </cell>
          <cell r="F2014" t="str">
            <v>Без серии</v>
          </cell>
          <cell r="G2014">
            <v>2018</v>
          </cell>
          <cell r="H2014" t="str">
            <v>Мягкая обложка</v>
          </cell>
          <cell r="I2014">
            <v>1790</v>
          </cell>
          <cell r="J2014" t="str">
            <v>Бизнес лит-ра</v>
          </cell>
          <cell r="K2014" t="str">
            <v>Переговоры. Презентация</v>
          </cell>
        </row>
        <row r="2015">
          <cell r="A2015" t="str">
            <v>04-015-18</v>
          </cell>
          <cell r="B2015" t="str">
            <v>04-015</v>
          </cell>
          <cell r="C2015" t="str">
            <v>Кеннеди Д., Дастин М.: Жесткие презентации: Как продать что угодно кому угодно</v>
          </cell>
          <cell r="D2015" t="str">
            <v>Дастин М., Кеннеди Д.</v>
          </cell>
          <cell r="E2015" t="str">
            <v>Альпина Паблишер</v>
          </cell>
          <cell r="F2015" t="str">
            <v>Без серии</v>
          </cell>
          <cell r="G2015">
            <v>2019</v>
          </cell>
          <cell r="H2015" t="str">
            <v>Мягкая обложка</v>
          </cell>
          <cell r="I2015">
            <v>3776</v>
          </cell>
          <cell r="J2015" t="str">
            <v>Бизнес лит-ра</v>
          </cell>
          <cell r="K2015" t="str">
            <v>Переговоры. Презентация</v>
          </cell>
        </row>
        <row r="2016">
          <cell r="A2016" t="str">
            <v>04-015-19</v>
          </cell>
          <cell r="B2016" t="str">
            <v>04-015</v>
          </cell>
          <cell r="C2016" t="str">
            <v>Рызов И.: Переговоры с монстрами. Как договориться с сильными мира сего (подарочное издание)</v>
          </cell>
          <cell r="D2016" t="str">
            <v>Рызов И.</v>
          </cell>
          <cell r="E2016" t="str">
            <v>Бомбора</v>
          </cell>
          <cell r="F2016" t="str">
            <v>Кремлевская школа переговоров</v>
          </cell>
          <cell r="G2016">
            <v>2019</v>
          </cell>
          <cell r="H2016" t="str">
            <v>Твердая обложка</v>
          </cell>
          <cell r="I2016">
            <v>8750</v>
          </cell>
          <cell r="J2016" t="str">
            <v>Бизнес лит-ра</v>
          </cell>
          <cell r="K2016" t="str">
            <v>Переговоры. Презентация</v>
          </cell>
        </row>
        <row r="2017">
          <cell r="A2017" t="str">
            <v>04-015-20</v>
          </cell>
          <cell r="B2017" t="str">
            <v>04-015</v>
          </cell>
          <cell r="C2017" t="str">
            <v>Рысмендиев А. : Кәсіпкерлік құпиясы</v>
          </cell>
          <cell r="D2017" t="str">
            <v>Рысмендиев А.</v>
          </cell>
          <cell r="E2017" t="str">
            <v>Дәуір</v>
          </cell>
          <cell r="F2017" t="str">
            <v>Без серии</v>
          </cell>
          <cell r="G2017">
            <v>2017</v>
          </cell>
          <cell r="H2017" t="str">
            <v>Твердая обложка</v>
          </cell>
          <cell r="I2017">
            <v>4700</v>
          </cell>
          <cell r="J2017" t="str">
            <v>Бизнес лит-ра</v>
          </cell>
          <cell r="K2017" t="str">
            <v>Переговоры. Презентация</v>
          </cell>
        </row>
        <row r="2018">
          <cell r="A2018" t="str">
            <v>04-015-21</v>
          </cell>
          <cell r="B2018" t="str">
            <v>04-015</v>
          </cell>
          <cell r="C2018" t="str">
            <v>Зверева Н.: Вам слово! Выступление без волнения</v>
          </cell>
          <cell r="D2018" t="str">
            <v>Зверева Н.</v>
          </cell>
          <cell r="E2018" t="str">
            <v>Альпина Паблишер</v>
          </cell>
          <cell r="F2018" t="str">
            <v>Без серии</v>
          </cell>
          <cell r="G2018">
            <v>2018</v>
          </cell>
          <cell r="H2018" t="str">
            <v>Твердая обложка</v>
          </cell>
          <cell r="I2018">
            <v>3155</v>
          </cell>
          <cell r="J2018" t="str">
            <v>Бизнес лит-ра</v>
          </cell>
          <cell r="K2018" t="str">
            <v>Переговоры. Презентация</v>
          </cell>
        </row>
        <row r="2019">
          <cell r="A2019" t="str">
            <v>04-015-22</v>
          </cell>
          <cell r="B2019" t="str">
            <v>04-015</v>
          </cell>
          <cell r="C2019" t="str">
            <v>Клеон О.: Покажи свою работу! 10 способов сделать так, чтобы тебя заметили</v>
          </cell>
          <cell r="D2019" t="str">
            <v>Клеон О.</v>
          </cell>
          <cell r="E2019" t="str">
            <v>МИиФ</v>
          </cell>
          <cell r="F2019" t="str">
            <v>Без серии</v>
          </cell>
          <cell r="G2019">
            <v>2018</v>
          </cell>
          <cell r="H2019" t="str">
            <v>Твердая обложка</v>
          </cell>
          <cell r="I2019">
            <v>5500</v>
          </cell>
          <cell r="J2019" t="str">
            <v>Бизнес лит-ра</v>
          </cell>
          <cell r="K2019" t="str">
            <v>Переговоры. Презентация</v>
          </cell>
        </row>
        <row r="2020">
          <cell r="A2020" t="str">
            <v>04-015-23</v>
          </cell>
          <cell r="B2020" t="str">
            <v>04-015</v>
          </cell>
          <cell r="C2020" t="str">
            <v>Зиглар З.: Секреты заключения сделок</v>
          </cell>
          <cell r="D2020" t="str">
            <v>Зиглар З.</v>
          </cell>
          <cell r="E2020" t="str">
            <v>Попурри</v>
          </cell>
          <cell r="F2020" t="str">
            <v>Без серии</v>
          </cell>
          <cell r="G2020">
            <v>2018</v>
          </cell>
          <cell r="H2020" t="str">
            <v>Мягкая обложка</v>
          </cell>
          <cell r="I2020">
            <v>6505</v>
          </cell>
          <cell r="J2020" t="str">
            <v>Бизнес лит-ра</v>
          </cell>
          <cell r="K2020" t="str">
            <v>Переговоры. Презентация</v>
          </cell>
        </row>
        <row r="2021">
          <cell r="A2021" t="str">
            <v>04-015-24</v>
          </cell>
          <cell r="B2021" t="str">
            <v>04-015</v>
          </cell>
          <cell r="C2021" t="str">
            <v>Гандапас Р.: Камасутра для оратора</v>
          </cell>
          <cell r="D2021" t="str">
            <v>Гандапас Р.</v>
          </cell>
          <cell r="E2021" t="str">
            <v>МИиФ</v>
          </cell>
          <cell r="F2021" t="str">
            <v>Без серии</v>
          </cell>
          <cell r="G2021">
            <v>2019</v>
          </cell>
          <cell r="H2021" t="str">
            <v>Твердая обложка</v>
          </cell>
          <cell r="I2021">
            <v>5010</v>
          </cell>
          <cell r="J2021" t="str">
            <v>Бизнес лит-ра</v>
          </cell>
          <cell r="K2021" t="str">
            <v>Переговоры. Презентация</v>
          </cell>
        </row>
        <row r="2022">
          <cell r="A2022" t="str">
            <v>04-015-25</v>
          </cell>
          <cell r="B2022" t="str">
            <v>04-015</v>
          </cell>
          <cell r="C2022" t="str">
            <v>Кеннеди Г.: Договориться можно обо всем! Как добиваться максимума в любых переговорах</v>
          </cell>
          <cell r="D2022" t="str">
            <v>Кеннеди Г.</v>
          </cell>
          <cell r="E2022" t="str">
            <v>Альпина Паблишер</v>
          </cell>
          <cell r="F2022" t="str">
            <v>Без серии</v>
          </cell>
          <cell r="G2022">
            <v>2018</v>
          </cell>
          <cell r="H2022" t="str">
            <v>Твердая обложка</v>
          </cell>
          <cell r="I2022">
            <v>3800</v>
          </cell>
          <cell r="J2022" t="str">
            <v>Бизнес лит-ра</v>
          </cell>
          <cell r="K2022" t="str">
            <v>Переговоры. Презентация</v>
          </cell>
        </row>
        <row r="2023">
          <cell r="A2023" t="str">
            <v>04-015-26</v>
          </cell>
          <cell r="B2023" t="str">
            <v>04-015</v>
          </cell>
          <cell r="C2023" t="str">
            <v>Рысмендиев А. : Өрлеу</v>
          </cell>
          <cell r="D2023" t="str">
            <v>Рысмендиев А.</v>
          </cell>
          <cell r="E2023" t="str">
            <v>Дәуір</v>
          </cell>
          <cell r="F2023" t="str">
            <v>Без серии</v>
          </cell>
          <cell r="G2023">
            <v>2013</v>
          </cell>
          <cell r="H2023" t="str">
            <v>Твердая обложка</v>
          </cell>
          <cell r="I2023">
            <v>3490</v>
          </cell>
          <cell r="J2023" t="str">
            <v>Бизнес лит-ра</v>
          </cell>
          <cell r="K2023" t="str">
            <v>Переговоры. Презентация</v>
          </cell>
        </row>
        <row r="2024">
          <cell r="A2024" t="str">
            <v>04-015-27</v>
          </cell>
          <cell r="B2024" t="str">
            <v>04-015</v>
          </cell>
          <cell r="C2024" t="str">
            <v>Кийосаки Р.: Почему отличники работают на троечников, а хорошисты на государство?</v>
          </cell>
          <cell r="D2024" t="str">
            <v>Кийосаки Р.</v>
          </cell>
          <cell r="E2024" t="str">
            <v>Попурри</v>
          </cell>
          <cell r="F2024" t="str">
            <v>Без серии</v>
          </cell>
          <cell r="G2024">
            <v>2013</v>
          </cell>
          <cell r="H2024" t="str">
            <v>Твердая обложка</v>
          </cell>
          <cell r="I2024">
            <v>5150</v>
          </cell>
          <cell r="J2024" t="str">
            <v>Бизнес лит-ра</v>
          </cell>
          <cell r="K2024" t="str">
            <v>Переговоры. Презентация</v>
          </cell>
        </row>
        <row r="2025">
          <cell r="A2025" t="str">
            <v>04-015-28</v>
          </cell>
          <cell r="B2025" t="str">
            <v>04-015</v>
          </cell>
          <cell r="C2025" t="str">
            <v>Ланкастер С.: Говори, вдохновляй. Как завоевать доверие слушателей и увлечь их своими идеями</v>
          </cell>
          <cell r="D2025" t="str">
            <v>Ланкастер С.</v>
          </cell>
          <cell r="E2025" t="str">
            <v>Азбука</v>
          </cell>
          <cell r="F2025" t="str">
            <v>Без серии</v>
          </cell>
          <cell r="G2025">
            <v>2017</v>
          </cell>
          <cell r="H2025" t="str">
            <v>Мягкая обложка</v>
          </cell>
          <cell r="I2025">
            <v>2120</v>
          </cell>
          <cell r="J2025" t="str">
            <v>Бизнес лит-ра</v>
          </cell>
          <cell r="K2025" t="str">
            <v>Переговоры. Презентация</v>
          </cell>
        </row>
        <row r="2026">
          <cell r="A2026" t="str">
            <v>04-015-29</v>
          </cell>
          <cell r="B2026" t="str">
            <v>04-015</v>
          </cell>
          <cell r="C2026" t="str">
            <v>Квонг Д.: Престидижитатор. Семь принципов влияния: как завладеть вниманием аудитории и добиться усп</v>
          </cell>
          <cell r="D2026" t="str">
            <v>Квонг Д.</v>
          </cell>
          <cell r="E2026" t="str">
            <v>Азбука</v>
          </cell>
          <cell r="F2026" t="str">
            <v>Без серии</v>
          </cell>
          <cell r="G2026">
            <v>2017</v>
          </cell>
          <cell r="H2026" t="str">
            <v>Твердая обложка</v>
          </cell>
          <cell r="I2026">
            <v>3075</v>
          </cell>
          <cell r="J2026" t="str">
            <v>Бизнес лит-ра</v>
          </cell>
          <cell r="K2026" t="str">
            <v>Переговоры. Презентация</v>
          </cell>
        </row>
        <row r="2027">
          <cell r="A2027" t="str">
            <v>04-015-30</v>
          </cell>
          <cell r="B2027" t="str">
            <v>04-015</v>
          </cell>
          <cell r="C2027" t="str">
            <v>Кеннеди Г.: Переговоры: Полный курс</v>
          </cell>
          <cell r="D2027" t="str">
            <v>Кеннеди Г.</v>
          </cell>
          <cell r="E2027" t="str">
            <v>Альпина Паблишер</v>
          </cell>
          <cell r="F2027" t="str">
            <v>Без серии</v>
          </cell>
          <cell r="G2027">
            <v>2018</v>
          </cell>
          <cell r="H2027" t="str">
            <v>Твердая обложка</v>
          </cell>
          <cell r="I2027">
            <v>5085</v>
          </cell>
          <cell r="J2027" t="str">
            <v>Бизнес лит-ра</v>
          </cell>
          <cell r="K2027" t="str">
            <v>Переговоры. Презентация</v>
          </cell>
        </row>
        <row r="2028">
          <cell r="A2028" t="str">
            <v>04-015-31</v>
          </cell>
          <cell r="B2028" t="str">
            <v>04-015</v>
          </cell>
          <cell r="C2028" t="str">
            <v>Шуст А.: Текст, который продает товар, услугу или бренд</v>
          </cell>
          <cell r="D2028" t="str">
            <v>Шуст А.</v>
          </cell>
          <cell r="E2028" t="str">
            <v>АСТ</v>
          </cell>
          <cell r="F2028" t="str">
            <v>Нонфикшн Рунета</v>
          </cell>
          <cell r="G2028">
            <v>2019</v>
          </cell>
          <cell r="H2028" t="str">
            <v>Твердая обложка</v>
          </cell>
          <cell r="I2028">
            <v>2335</v>
          </cell>
          <cell r="J2028" t="str">
            <v>Бизнес лит-ра</v>
          </cell>
          <cell r="K2028" t="str">
            <v>Переговоры. Презентация</v>
          </cell>
        </row>
        <row r="2029">
          <cell r="A2029" t="str">
            <v>04-015-32</v>
          </cell>
          <cell r="B2029" t="str">
            <v>04-015</v>
          </cell>
          <cell r="C2029" t="str">
            <v>Беквит К. К.: Сам себе бренд: Искусство самопрезентации</v>
          </cell>
          <cell r="D2029" t="str">
            <v>Беквит К. К.</v>
          </cell>
          <cell r="E2029" t="str">
            <v>Альпина Паблишер</v>
          </cell>
          <cell r="F2029" t="str">
            <v>Маркетинг</v>
          </cell>
          <cell r="G2029">
            <v>2018</v>
          </cell>
          <cell r="H2029" t="str">
            <v>Твердая обложка</v>
          </cell>
          <cell r="I2029">
            <v>3215</v>
          </cell>
          <cell r="J2029" t="str">
            <v>Бизнес лит-ра</v>
          </cell>
          <cell r="K2029" t="str">
            <v>Переговоры. Презентация</v>
          </cell>
        </row>
        <row r="2030">
          <cell r="A2030" t="str">
            <v>04-015-33</v>
          </cell>
          <cell r="B2030" t="str">
            <v>04-015</v>
          </cell>
          <cell r="C2030" t="str">
            <v>Гандапас Р.: 101 совет оратору</v>
          </cell>
          <cell r="D2030" t="str">
            <v>Гандапас Р.</v>
          </cell>
          <cell r="E2030" t="str">
            <v>Альпина Паблишер</v>
          </cell>
          <cell r="F2030" t="str">
            <v>101 совет</v>
          </cell>
          <cell r="G2030">
            <v>2018</v>
          </cell>
          <cell r="H2030" t="str">
            <v>Мягкая обложка</v>
          </cell>
          <cell r="I2030">
            <v>1605</v>
          </cell>
          <cell r="J2030" t="str">
            <v>Бизнес лит-ра</v>
          </cell>
          <cell r="K2030" t="str">
            <v>Переговоры. Презентация</v>
          </cell>
        </row>
        <row r="2031">
          <cell r="A2031" t="str">
            <v>04-015-34</v>
          </cell>
          <cell r="B2031" t="str">
            <v>04-015</v>
          </cell>
          <cell r="C2031" t="str">
            <v>Шипман М.: Научная коммуникация: руководство для научных пресс-секретарей и журналистов</v>
          </cell>
          <cell r="D2031" t="str">
            <v>Шипман М.</v>
          </cell>
          <cell r="E2031" t="str">
            <v>Альпина Паблишер</v>
          </cell>
          <cell r="F2031" t="str">
            <v>Дополнительные учебные пособия. Переговоры, деловое общение</v>
          </cell>
          <cell r="G2031">
            <v>2018</v>
          </cell>
          <cell r="H2031" t="str">
            <v>Твердая обложка</v>
          </cell>
          <cell r="I2031">
            <v>3800</v>
          </cell>
          <cell r="J2031" t="str">
            <v>Бизнес лит-ра</v>
          </cell>
          <cell r="K2031" t="str">
            <v>Переговоры. Презентация</v>
          </cell>
        </row>
        <row r="2032">
          <cell r="A2032" t="str">
            <v>04-015-35</v>
          </cell>
          <cell r="B2032" t="str">
            <v>04-015</v>
          </cell>
          <cell r="C2032" t="str">
            <v>Непряхин Н.: Гни свою линию: Приемы эффективной коммуникации</v>
          </cell>
          <cell r="D2032" t="str">
            <v>Непряхин Н.</v>
          </cell>
          <cell r="E2032" t="str">
            <v>Альпина Паблишер</v>
          </cell>
          <cell r="F2032" t="str">
            <v>Переговоры и риторика</v>
          </cell>
          <cell r="G2032">
            <v>2019</v>
          </cell>
          <cell r="H2032" t="str">
            <v>Мягкая обложка</v>
          </cell>
          <cell r="I2032">
            <v>1690</v>
          </cell>
          <cell r="J2032" t="str">
            <v>Бизнес лит-ра</v>
          </cell>
          <cell r="K2032" t="str">
            <v>Переговоры. Презентация</v>
          </cell>
        </row>
        <row r="2033">
          <cell r="A2033" t="str">
            <v>04-015-36</v>
          </cell>
          <cell r="B2033" t="str">
            <v>04-015</v>
          </cell>
          <cell r="C2033" t="str">
            <v>Салливан Дж.: Проще говоря: Как писать деловые письма, проводить презентации, общаться с коллегами</v>
          </cell>
          <cell r="D2033" t="str">
            <v>Салливан Дж.</v>
          </cell>
          <cell r="E2033" t="str">
            <v>Альпина Паблишер</v>
          </cell>
          <cell r="F2033" t="str">
            <v>Без серии</v>
          </cell>
          <cell r="G2033">
            <v>2018</v>
          </cell>
          <cell r="H2033" t="str">
            <v>Мягкая обложка</v>
          </cell>
          <cell r="I2033">
            <v>3800</v>
          </cell>
          <cell r="J2033" t="str">
            <v>Бизнес лит-ра</v>
          </cell>
          <cell r="K2033" t="str">
            <v>Переговоры. Презентация</v>
          </cell>
        </row>
        <row r="2034">
          <cell r="A2034" t="str">
            <v>04-015-37</v>
          </cell>
          <cell r="B2034" t="str">
            <v>04-015</v>
          </cell>
          <cell r="C2034" t="str">
            <v>Бредемайер К.: Искусство словесной атаки. Практическое руководство</v>
          </cell>
          <cell r="D2034" t="str">
            <v>Бредемайер К.</v>
          </cell>
          <cell r="E2034" t="str">
            <v>Альпина Паблишер</v>
          </cell>
          <cell r="F2034" t="str">
            <v>Без серии</v>
          </cell>
          <cell r="G2034">
            <v>2018</v>
          </cell>
          <cell r="H2034" t="str">
            <v>Твердая обложка</v>
          </cell>
          <cell r="I2034">
            <v>2510</v>
          </cell>
          <cell r="J2034" t="str">
            <v>Бизнес лит-ра</v>
          </cell>
          <cell r="K2034" t="str">
            <v>Переговоры. Презентация</v>
          </cell>
        </row>
        <row r="2035">
          <cell r="A2035" t="str">
            <v>04-015-38</v>
          </cell>
          <cell r="B2035" t="str">
            <v>04-015</v>
          </cell>
          <cell r="C2035" t="str">
            <v>Бредемайер К.: Искусство словесной атаки. Практическое руководство</v>
          </cell>
          <cell r="D2035" t="str">
            <v>Бредемайер К.</v>
          </cell>
          <cell r="E2035" t="str">
            <v>Альпина Паблишер</v>
          </cell>
          <cell r="F2035" t="str">
            <v>Переговоры и риторика</v>
          </cell>
          <cell r="G2035">
            <v>2019</v>
          </cell>
          <cell r="H2035" t="str">
            <v>Мягкая обложка</v>
          </cell>
          <cell r="I2035">
            <v>1690</v>
          </cell>
          <cell r="J2035" t="str">
            <v>Бизнес лит-ра</v>
          </cell>
          <cell r="K2035" t="str">
            <v>Переговоры. Презентация</v>
          </cell>
        </row>
        <row r="2036">
          <cell r="A2036" t="str">
            <v>04-015-39</v>
          </cell>
          <cell r="B2036" t="str">
            <v>04-015</v>
          </cell>
          <cell r="C2036" t="str">
            <v>Зверева Н.: Я говорю - меня слушают: Уроки практической риторики</v>
          </cell>
          <cell r="D2036" t="str">
            <v>Зверева Н.</v>
          </cell>
          <cell r="E2036" t="str">
            <v>Альпина Паблишер</v>
          </cell>
          <cell r="F2036" t="str">
            <v>Переговоры и риторика</v>
          </cell>
          <cell r="G2036">
            <v>2019</v>
          </cell>
          <cell r="H2036" t="str">
            <v>Мягкая обложка</v>
          </cell>
          <cell r="I2036">
            <v>1890</v>
          </cell>
          <cell r="J2036" t="str">
            <v>Бизнес лит-ра</v>
          </cell>
          <cell r="K2036" t="str">
            <v>Переговоры. Презентация</v>
          </cell>
        </row>
        <row r="2037">
          <cell r="A2037" t="str">
            <v>04-015-40</v>
          </cell>
          <cell r="B2037" t="str">
            <v>04-015</v>
          </cell>
          <cell r="C2037" t="str">
            <v>Зверева Н.: Я говорю - меня слушают: Уроки практической риторики</v>
          </cell>
          <cell r="D2037" t="str">
            <v>Зверева Н.</v>
          </cell>
          <cell r="E2037" t="str">
            <v>Альпина Паблишер</v>
          </cell>
          <cell r="F2037" t="str">
            <v>Презентации</v>
          </cell>
          <cell r="G2037">
            <v>2018</v>
          </cell>
          <cell r="H2037" t="str">
            <v>Твердая обложка</v>
          </cell>
          <cell r="I2037">
            <v>3215</v>
          </cell>
          <cell r="J2037" t="str">
            <v>Бизнес лит-ра</v>
          </cell>
          <cell r="K2037" t="str">
            <v>Переговоры. Презентация</v>
          </cell>
        </row>
        <row r="2038">
          <cell r="A2038" t="str">
            <v>04-016-01</v>
          </cell>
          <cell r="B2038" t="str">
            <v>04-016</v>
          </cell>
          <cell r="C2038" t="str">
            <v>Пинтосевич И.: Продавай! Секреты продаж на все случаи жизни</v>
          </cell>
          <cell r="D2038" t="str">
            <v>Пинтосевич И.</v>
          </cell>
          <cell r="E2038" t="str">
            <v>Бомбора</v>
          </cell>
          <cell r="F2038" t="str">
            <v>Психология. Система+</v>
          </cell>
          <cell r="G2038">
            <v>2014</v>
          </cell>
          <cell r="H2038" t="str">
            <v>Твердая обложка</v>
          </cell>
          <cell r="I2038">
            <v>2805</v>
          </cell>
          <cell r="J2038" t="str">
            <v>Бизнес лит-ра</v>
          </cell>
          <cell r="K2038" t="str">
            <v>Продажи</v>
          </cell>
        </row>
        <row r="2039">
          <cell r="A2039" t="str">
            <v>04-016-02</v>
          </cell>
          <cell r="B2039" t="str">
            <v>04-016</v>
          </cell>
          <cell r="C2039" t="str">
            <v>Батырев М.: 45 татуировок продавана. Правила для тех кто продаёт и управляет продажами</v>
          </cell>
          <cell r="D2039" t="str">
            <v>Батырев М.</v>
          </cell>
          <cell r="E2039" t="str">
            <v>МИиФ</v>
          </cell>
          <cell r="F2039" t="str">
            <v>МИФ. Бизнес</v>
          </cell>
          <cell r="G2039">
            <v>2017</v>
          </cell>
          <cell r="H2039" t="str">
            <v>Твердая обложка</v>
          </cell>
          <cell r="I2039">
            <v>4660</v>
          </cell>
          <cell r="J2039" t="str">
            <v>Бизнес лит-ра</v>
          </cell>
          <cell r="K2039" t="str">
            <v>Продажи</v>
          </cell>
        </row>
        <row r="2040">
          <cell r="A2040" t="str">
            <v>04-016-03</v>
          </cell>
          <cell r="B2040" t="str">
            <v>04-016</v>
          </cell>
          <cell r="C2040" t="str">
            <v xml:space="preserve">Мандино О.: Самый великий торговец в мире. Часть 2. Окончание истории </v>
          </cell>
          <cell r="D2040" t="str">
            <v>Мандино О.</v>
          </cell>
          <cell r="E2040" t="str">
            <v>Попурри</v>
          </cell>
          <cell r="F2040" t="str">
            <v>Без серии</v>
          </cell>
          <cell r="G2040">
            <v>2018</v>
          </cell>
          <cell r="H2040" t="str">
            <v>Мягкая обложка</v>
          </cell>
          <cell r="I2040">
            <v>1555</v>
          </cell>
          <cell r="J2040" t="str">
            <v>Бизнес лит-ра</v>
          </cell>
          <cell r="K2040" t="str">
            <v>Продажи</v>
          </cell>
        </row>
        <row r="2041">
          <cell r="A2041" t="str">
            <v>04-016-04</v>
          </cell>
          <cell r="B2041" t="str">
            <v>04-016</v>
          </cell>
          <cell r="C2041" t="str">
            <v>Капитанов В.: Продавай легко</v>
          </cell>
          <cell r="D2041" t="str">
            <v>Капитанов В.</v>
          </cell>
          <cell r="E2041" t="str">
            <v>Питер-Трейд</v>
          </cell>
          <cell r="F2041" t="str">
            <v>Практика лучших бизнес-тренеров России</v>
          </cell>
          <cell r="G2041">
            <v>2018</v>
          </cell>
          <cell r="H2041" t="str">
            <v>Твердая обложка</v>
          </cell>
          <cell r="I2041">
            <v>3235</v>
          </cell>
          <cell r="J2041" t="str">
            <v>Бизнес лит-ра</v>
          </cell>
          <cell r="K2041" t="str">
            <v>Продажи</v>
          </cell>
        </row>
        <row r="2042">
          <cell r="A2042" t="str">
            <v>04-016-05</v>
          </cell>
          <cell r="B2042" t="str">
            <v>04-016</v>
          </cell>
          <cell r="C2042" t="str">
            <v>Рекхэм Н.: СПИН-продажи</v>
          </cell>
          <cell r="D2042" t="str">
            <v>Рекхэм Н.</v>
          </cell>
          <cell r="E2042" t="str">
            <v>МИиФ</v>
          </cell>
          <cell r="F2042" t="str">
            <v>[Хороший перевод!]</v>
          </cell>
          <cell r="G2042">
            <v>2019</v>
          </cell>
          <cell r="H2042" t="str">
            <v>Твердая обложка</v>
          </cell>
          <cell r="I2042">
            <v>6650</v>
          </cell>
          <cell r="J2042" t="str">
            <v>Бизнес лит-ра</v>
          </cell>
          <cell r="K2042" t="str">
            <v>Продажи</v>
          </cell>
        </row>
        <row r="2043">
          <cell r="A2043" t="str">
            <v>04-016-06</v>
          </cell>
          <cell r="B2043" t="str">
            <v>04-016</v>
          </cell>
          <cell r="C2043" t="str">
            <v>Шиффман С.: Техники холодных звонков: То, что реально работает</v>
          </cell>
          <cell r="D2043" t="str">
            <v>Шиффман С.</v>
          </cell>
          <cell r="E2043" t="str">
            <v>Альпина Паблишер</v>
          </cell>
          <cell r="F2043" t="str">
            <v>Без серии</v>
          </cell>
          <cell r="G2043">
            <v>2017</v>
          </cell>
          <cell r="H2043" t="str">
            <v>Твердая обложка</v>
          </cell>
          <cell r="I2043">
            <v>3575</v>
          </cell>
          <cell r="J2043" t="str">
            <v>Бизнес лит-ра</v>
          </cell>
          <cell r="K2043" t="str">
            <v>Продажи</v>
          </cell>
        </row>
        <row r="2044">
          <cell r="A2044" t="str">
            <v>04-016-07</v>
          </cell>
          <cell r="B2044" t="str">
            <v>04-016</v>
          </cell>
          <cell r="C2044" t="str">
            <v xml:space="preserve">Бакшт К. А.: Построение отдела продаж. WORLDWIDE </v>
          </cell>
          <cell r="D2044" t="str">
            <v>Бакшт К. А.</v>
          </cell>
          <cell r="E2044" t="str">
            <v>Питер-Трейд</v>
          </cell>
          <cell r="F2044" t="str">
            <v>Искусство продаж</v>
          </cell>
          <cell r="G2044">
            <v>2019</v>
          </cell>
          <cell r="H2044" t="str">
            <v>Твердая обложка</v>
          </cell>
          <cell r="I2044">
            <v>6820</v>
          </cell>
          <cell r="J2044" t="str">
            <v>Бизнес лит-ра</v>
          </cell>
          <cell r="K2044" t="str">
            <v>Продажи</v>
          </cell>
        </row>
        <row r="2045">
          <cell r="A2045" t="str">
            <v>04-016-08</v>
          </cell>
          <cell r="B2045" t="str">
            <v>04-016</v>
          </cell>
          <cell r="C2045" t="str">
            <v>Трейси Б.: Продавай больше! Как команде менеджеров совершить рывок</v>
          </cell>
          <cell r="D2045" t="str">
            <v>Трейси Б.</v>
          </cell>
          <cell r="E2045" t="str">
            <v>Попурри</v>
          </cell>
          <cell r="F2045" t="str">
            <v>Без серии</v>
          </cell>
          <cell r="G2045">
            <v>2018</v>
          </cell>
          <cell r="H2045" t="str">
            <v>Мягкая обложка усиленная</v>
          </cell>
          <cell r="I2045">
            <v>2790</v>
          </cell>
          <cell r="J2045" t="str">
            <v>Бизнес лит-ра</v>
          </cell>
          <cell r="K2045" t="str">
            <v>Продажи</v>
          </cell>
        </row>
        <row r="2046">
          <cell r="A2046" t="str">
            <v>04-016-09</v>
          </cell>
          <cell r="B2046" t="str">
            <v>04-016</v>
          </cell>
          <cell r="C2046" t="str">
            <v>Найман Э.: Как покупать дешево и продавать дорого: Пособие для разумного инвестора</v>
          </cell>
          <cell r="D2046" t="str">
            <v>Найман Э.</v>
          </cell>
          <cell r="E2046" t="str">
            <v>Альпина Паблишер</v>
          </cell>
          <cell r="F2046" t="str">
            <v>Без серии</v>
          </cell>
          <cell r="G2046">
            <v>2018</v>
          </cell>
          <cell r="H2046" t="str">
            <v>Твердая обложка</v>
          </cell>
          <cell r="I2046">
            <v>6375</v>
          </cell>
          <cell r="J2046" t="str">
            <v>Бизнес лит-ра</v>
          </cell>
          <cell r="K2046" t="str">
            <v>Продажи</v>
          </cell>
        </row>
        <row r="2047">
          <cell r="A2047" t="str">
            <v>04-016-10</v>
          </cell>
          <cell r="B2047" t="str">
            <v>04-016</v>
          </cell>
          <cell r="C2047" t="str">
            <v>Савельев А. : Крутые продажи. Как договариваться с людьми и зарабатывать деньги</v>
          </cell>
          <cell r="D2047" t="str">
            <v>Савельев А.</v>
          </cell>
          <cell r="E2047" t="str">
            <v>Книжный клуб</v>
          </cell>
          <cell r="F2047" t="str">
            <v>Без серии</v>
          </cell>
          <cell r="G2047">
            <v>2018</v>
          </cell>
          <cell r="H2047" t="str">
            <v>Твердая обложка</v>
          </cell>
          <cell r="I2047">
            <v>3000</v>
          </cell>
          <cell r="J2047" t="str">
            <v>Бизнес лит-ра</v>
          </cell>
          <cell r="K2047" t="str">
            <v>Продажи</v>
          </cell>
        </row>
        <row r="2048">
          <cell r="A2048" t="str">
            <v>04-016-11</v>
          </cell>
          <cell r="B2048" t="str">
            <v>04-016</v>
          </cell>
          <cell r="C2048" t="str">
            <v>Левитас А. М.: Убедили, беру! 178 проверенных приёмов продаж</v>
          </cell>
          <cell r="D2048" t="str">
            <v>Левитас А. М.</v>
          </cell>
          <cell r="E2048" t="str">
            <v>АСТ</v>
          </cell>
          <cell r="F2048" t="str">
            <v>Бизнес-бук</v>
          </cell>
          <cell r="G2048">
            <v>2019</v>
          </cell>
          <cell r="H2048" t="str">
            <v>Твердая обложка</v>
          </cell>
          <cell r="I2048">
            <v>3515</v>
          </cell>
          <cell r="J2048" t="str">
            <v>Бизнес лит-ра</v>
          </cell>
          <cell r="K2048" t="str">
            <v>Продажи</v>
          </cell>
        </row>
        <row r="2049">
          <cell r="A2049" t="str">
            <v>04-016-12</v>
          </cell>
          <cell r="B2049" t="str">
            <v>04-016</v>
          </cell>
          <cell r="C2049" t="str">
            <v>Трейси Б.: Психология продаж</v>
          </cell>
          <cell r="D2049" t="str">
            <v>Трейси Б.</v>
          </cell>
          <cell r="E2049" t="str">
            <v>Попурри</v>
          </cell>
          <cell r="F2049" t="str">
            <v>Маркетинг</v>
          </cell>
          <cell r="G2049">
            <v>2018</v>
          </cell>
          <cell r="H2049" t="str">
            <v>Твердая обложка</v>
          </cell>
          <cell r="I2049">
            <v>2885</v>
          </cell>
          <cell r="J2049" t="str">
            <v>Бизнес лит-ра</v>
          </cell>
          <cell r="K2049" t="str">
            <v>Продажи</v>
          </cell>
        </row>
        <row r="2050">
          <cell r="A2050" t="str">
            <v>04-016-13</v>
          </cell>
          <cell r="B2050" t="str">
            <v>04-016</v>
          </cell>
          <cell r="C2050" t="str">
            <v>Якуба В.: Дожим клиента: 28 способов продавать день в день. 2-е изд</v>
          </cell>
          <cell r="D2050" t="str">
            <v>Якуба В.</v>
          </cell>
          <cell r="E2050" t="str">
            <v>Рипол</v>
          </cell>
          <cell r="F2050" t="str">
            <v>Без серии</v>
          </cell>
          <cell r="G2050">
            <v>2018</v>
          </cell>
          <cell r="H2050" t="str">
            <v>Твердая обложка</v>
          </cell>
          <cell r="I2050">
            <v>6155</v>
          </cell>
          <cell r="J2050" t="str">
            <v>Бизнес лит-ра</v>
          </cell>
          <cell r="K2050" t="str">
            <v>Продажи</v>
          </cell>
        </row>
        <row r="2051">
          <cell r="A2051" t="str">
            <v>04-016-14</v>
          </cell>
          <cell r="B2051" t="str">
            <v>04-016</v>
          </cell>
          <cell r="C2051" t="str">
            <v>Тарасенко Р.: Ценные решения. Как работать с ценами, чтобы прибыль росла</v>
          </cell>
          <cell r="D2051" t="str">
            <v>Тарасенко Р.</v>
          </cell>
          <cell r="E2051" t="str">
            <v>МИиФ</v>
          </cell>
          <cell r="F2051" t="str">
            <v>Без серии</v>
          </cell>
          <cell r="G2051">
            <v>2017</v>
          </cell>
          <cell r="H2051" t="str">
            <v>Твердая обложка</v>
          </cell>
          <cell r="I2051">
            <v>4835</v>
          </cell>
          <cell r="J2051" t="str">
            <v>Бизнес лит-ра</v>
          </cell>
          <cell r="K2051" t="str">
            <v>Продажи</v>
          </cell>
        </row>
        <row r="2052">
          <cell r="A2052" t="str">
            <v>04-016-15</v>
          </cell>
          <cell r="B2052" t="str">
            <v>04-016</v>
          </cell>
          <cell r="C2052" t="str">
            <v>Трейси Б.: Подкачай прибыль. Лучшие способы увеличить продажи, снизить расходы и добиться прибыли в</v>
          </cell>
          <cell r="D2052" t="str">
            <v>Трейси Б.</v>
          </cell>
          <cell r="E2052" t="str">
            <v>Омега-Л</v>
          </cell>
          <cell r="F2052" t="str">
            <v>21ступень к успеху</v>
          </cell>
          <cell r="G2052">
            <v>2008</v>
          </cell>
          <cell r="H2052" t="str">
            <v>Мягкая обложка</v>
          </cell>
          <cell r="I2052">
            <v>520</v>
          </cell>
          <cell r="J2052" t="str">
            <v>Бизнес лит-ра</v>
          </cell>
          <cell r="K2052" t="str">
            <v>Продажи</v>
          </cell>
        </row>
        <row r="2053">
          <cell r="A2053" t="str">
            <v>04-016-16</v>
          </cell>
          <cell r="B2053" t="str">
            <v>04-016</v>
          </cell>
          <cell r="C2053" t="str">
            <v>Гусарова В., Птуха К.: Эмоциональные продажи</v>
          </cell>
          <cell r="D2053" t="str">
            <v>Гусарова В., Птуха К.</v>
          </cell>
          <cell r="E2053" t="str">
            <v>Альпина Паблишер</v>
          </cell>
          <cell r="F2053" t="str">
            <v>Без серии</v>
          </cell>
          <cell r="G2053">
            <v>2019</v>
          </cell>
          <cell r="H2053" t="str">
            <v>Твердая обложка</v>
          </cell>
          <cell r="I2053">
            <v>3215</v>
          </cell>
          <cell r="J2053" t="str">
            <v>Бизнес лит-ра</v>
          </cell>
          <cell r="K2053" t="str">
            <v>Продажи</v>
          </cell>
        </row>
        <row r="2054">
          <cell r="A2054" t="str">
            <v>04-016-17</v>
          </cell>
          <cell r="B2054" t="str">
            <v>04-016</v>
          </cell>
          <cell r="C2054" t="str">
            <v>Ткаченко Д.: Скрипты продаж: Готовые сценарии "холодных" звонков и личных встреч</v>
          </cell>
          <cell r="D2054" t="str">
            <v>Ткаченко Д.</v>
          </cell>
          <cell r="E2054" t="str">
            <v>Альпина Паблишер</v>
          </cell>
          <cell r="F2054" t="str">
            <v>Без серии</v>
          </cell>
          <cell r="G2054">
            <v>2018</v>
          </cell>
          <cell r="H2054" t="str">
            <v>Твердая обложка</v>
          </cell>
          <cell r="I2054">
            <v>4270</v>
          </cell>
          <cell r="J2054" t="str">
            <v>Бизнес лит-ра</v>
          </cell>
          <cell r="K2054" t="str">
            <v>Продажи</v>
          </cell>
        </row>
        <row r="2055">
          <cell r="A2055" t="str">
            <v>04-016-18</v>
          </cell>
          <cell r="B2055" t="str">
            <v>04-016</v>
          </cell>
          <cell r="C2055" t="str">
            <v>Савельев А. : Қарқынды сатылымдар</v>
          </cell>
          <cell r="D2055" t="str">
            <v>Савельев А.</v>
          </cell>
          <cell r="E2055" t="str">
            <v>Книжный клуб</v>
          </cell>
          <cell r="F2055" t="str">
            <v>Без серии</v>
          </cell>
          <cell r="G2055">
            <v>2019</v>
          </cell>
          <cell r="H2055" t="str">
            <v>Твердая обложка</v>
          </cell>
          <cell r="I2055">
            <v>3000</v>
          </cell>
          <cell r="J2055" t="str">
            <v>Бизнес лит-ра</v>
          </cell>
          <cell r="K2055" t="str">
            <v>Продажи</v>
          </cell>
        </row>
        <row r="2056">
          <cell r="A2056" t="str">
            <v>04-016-19</v>
          </cell>
          <cell r="B2056" t="str">
            <v>04-016</v>
          </cell>
          <cell r="C2056" t="str">
            <v>Блаунт Дж.: Техники работы с возражениями: Практикум продавца</v>
          </cell>
          <cell r="D2056" t="str">
            <v>Блаунт Дж.</v>
          </cell>
          <cell r="E2056" t="str">
            <v>Альпина Паблишер</v>
          </cell>
          <cell r="F2056" t="str">
            <v>Без серии</v>
          </cell>
          <cell r="G2056">
            <v>2019</v>
          </cell>
          <cell r="H2056" t="str">
            <v>Твердая обложка</v>
          </cell>
          <cell r="I2056">
            <v>4130</v>
          </cell>
          <cell r="J2056" t="str">
            <v>Бизнес лит-ра</v>
          </cell>
          <cell r="K2056" t="str">
            <v>Продажи</v>
          </cell>
        </row>
        <row r="2057">
          <cell r="A2057" t="str">
            <v>04-016-20</v>
          </cell>
          <cell r="B2057" t="str">
            <v>04-016</v>
          </cell>
          <cell r="C2057" t="str">
            <v>Яновский А.: Продажи на максимум</v>
          </cell>
          <cell r="D2057" t="str">
            <v>Яновский А.</v>
          </cell>
          <cell r="E2057" t="str">
            <v>АСТ</v>
          </cell>
          <cell r="F2057"/>
          <cell r="G2057">
            <v>2019</v>
          </cell>
          <cell r="H2057" t="str">
            <v>Твердая обложка</v>
          </cell>
          <cell r="I2057">
            <v>3300</v>
          </cell>
          <cell r="J2057" t="str">
            <v>Бизнес лит-ра</v>
          </cell>
          <cell r="K2057" t="str">
            <v>Продажи</v>
          </cell>
        </row>
        <row r="2058">
          <cell r="A2058" t="str">
            <v>04-016-21</v>
          </cell>
          <cell r="B2058" t="str">
            <v>04-016</v>
          </cell>
          <cell r="C2058" t="str">
            <v>Юн Э.: Суперпотребители. Кто это и почему они так важны для вашего бизнеса</v>
          </cell>
          <cell r="D2058" t="str">
            <v>Юн Э.</v>
          </cell>
          <cell r="E2058" t="str">
            <v>МИиФ</v>
          </cell>
          <cell r="F2058" t="str">
            <v>Без серии</v>
          </cell>
          <cell r="G2058">
            <v>2017</v>
          </cell>
          <cell r="H2058" t="str">
            <v>Твердая обложка</v>
          </cell>
          <cell r="I2058">
            <v>5680</v>
          </cell>
          <cell r="J2058" t="str">
            <v>Бизнес лит-ра</v>
          </cell>
          <cell r="K2058" t="str">
            <v>Продажи</v>
          </cell>
        </row>
        <row r="2059">
          <cell r="A2059" t="str">
            <v>04-016-22</v>
          </cell>
          <cell r="B2059" t="str">
            <v>04-016</v>
          </cell>
          <cell r="C2059" t="str">
            <v>Беттджер Ф.: Как стать богатым и счастливым продавцом</v>
          </cell>
          <cell r="D2059" t="str">
            <v>Беттджер Ф.</v>
          </cell>
          <cell r="E2059" t="str">
            <v>Попурри</v>
          </cell>
          <cell r="F2059" t="str">
            <v>Без серии</v>
          </cell>
          <cell r="G2059">
            <v>2018</v>
          </cell>
          <cell r="H2059" t="str">
            <v>Мягкая обложка усиленная</v>
          </cell>
          <cell r="I2059">
            <v>2895</v>
          </cell>
          <cell r="J2059" t="str">
            <v>Бизнес лит-ра</v>
          </cell>
          <cell r="K2059" t="str">
            <v>Продажи</v>
          </cell>
        </row>
        <row r="2060">
          <cell r="A2060" t="str">
            <v>04-016-23</v>
          </cell>
          <cell r="B2060" t="str">
            <v>04-016</v>
          </cell>
          <cell r="C2060" t="str">
            <v>Холидей Р.: Хит продаж. Как создавать и продвигать творческие проекты</v>
          </cell>
          <cell r="D2060" t="str">
            <v>Холидей Р.</v>
          </cell>
          <cell r="E2060" t="str">
            <v>Попурри</v>
          </cell>
          <cell r="F2060" t="str">
            <v>Без серии</v>
          </cell>
          <cell r="G2060">
            <v>2018</v>
          </cell>
          <cell r="H2060" t="str">
            <v>Твердая обложка</v>
          </cell>
          <cell r="I2060">
            <v>3245</v>
          </cell>
          <cell r="J2060" t="str">
            <v>Бизнес лит-ра</v>
          </cell>
          <cell r="K2060" t="str">
            <v>Продажи</v>
          </cell>
        </row>
        <row r="2061">
          <cell r="A2061" t="str">
            <v>04-016-24</v>
          </cell>
          <cell r="B2061" t="str">
            <v>04-016</v>
          </cell>
          <cell r="C2061" t="str">
            <v>Моисеева А., Тихоненко С.: Как продать квартиру выгодно: Вложите минимум, получите максимум</v>
          </cell>
          <cell r="D2061" t="str">
            <v>Моисеева А., Тихоненко С.</v>
          </cell>
          <cell r="E2061" t="str">
            <v>Альпина Паблишер</v>
          </cell>
          <cell r="F2061" t="str">
            <v>Без серии</v>
          </cell>
          <cell r="G2061">
            <v>2018</v>
          </cell>
          <cell r="H2061" t="str">
            <v>Твердая обложка</v>
          </cell>
          <cell r="I2061">
            <v>3776</v>
          </cell>
          <cell r="J2061" t="str">
            <v>Бизнес лит-ра</v>
          </cell>
          <cell r="K2061" t="str">
            <v>Продажи</v>
          </cell>
        </row>
        <row r="2062">
          <cell r="A2062" t="str">
            <v>04-016-25</v>
          </cell>
          <cell r="B2062" t="str">
            <v>04-016</v>
          </cell>
          <cell r="C2062" t="str">
            <v>Андерхилл П.: Почему мы покупаем, или Как заставить покупать</v>
          </cell>
          <cell r="D2062" t="str">
            <v>Андерхилл П.</v>
          </cell>
          <cell r="E2062" t="str">
            <v>Попурри</v>
          </cell>
          <cell r="F2062" t="str">
            <v>Без серии</v>
          </cell>
          <cell r="G2062">
            <v>2016</v>
          </cell>
          <cell r="H2062" t="str">
            <v>Твердая обложка</v>
          </cell>
          <cell r="I2062">
            <v>4180</v>
          </cell>
          <cell r="J2062" t="str">
            <v>Бизнес лит-ра</v>
          </cell>
          <cell r="K2062" t="str">
            <v>Продажи</v>
          </cell>
        </row>
        <row r="2063">
          <cell r="A2063" t="str">
            <v>04-016-26</v>
          </cell>
          <cell r="B2063" t="str">
            <v>04-016</v>
          </cell>
          <cell r="C2063" t="str">
            <v>Колотилов Е., Парабеллум А.: 100 подсказок менеджеру по продажам</v>
          </cell>
          <cell r="D2063" t="str">
            <v>Колотилов Е., Парабеллум А.</v>
          </cell>
          <cell r="E2063" t="str">
            <v>Альпина Паблишер</v>
          </cell>
          <cell r="F2063" t="str">
            <v>Маркетинг</v>
          </cell>
          <cell r="G2063">
            <v>2018</v>
          </cell>
          <cell r="H2063" t="str">
            <v>Твердая обложка</v>
          </cell>
          <cell r="I2063">
            <v>2490</v>
          </cell>
          <cell r="J2063" t="str">
            <v>Бизнес лит-ра</v>
          </cell>
          <cell r="K2063" t="str">
            <v>Продажи</v>
          </cell>
        </row>
        <row r="2064">
          <cell r="A2064" t="str">
            <v>04-016-27</v>
          </cell>
          <cell r="B2064" t="str">
            <v>04-016</v>
          </cell>
          <cell r="C2064" t="str">
            <v>Колотилов Е. А.: Продажи b2b: 101+ кейс</v>
          </cell>
          <cell r="D2064" t="str">
            <v>Колотилов Е. А.</v>
          </cell>
          <cell r="E2064" t="str">
            <v>Питер-Трейд</v>
          </cell>
          <cell r="F2064" t="str">
            <v>Практика лучших бизнес-тренеров России</v>
          </cell>
          <cell r="G2064">
            <v>2019</v>
          </cell>
          <cell r="H2064" t="str">
            <v>Мягкая обложка</v>
          </cell>
          <cell r="I2064">
            <v>5250</v>
          </cell>
          <cell r="J2064" t="str">
            <v>Бизнес лит-ра</v>
          </cell>
          <cell r="K2064" t="str">
            <v>Продажи</v>
          </cell>
        </row>
        <row r="2065">
          <cell r="A2065" t="str">
            <v>04-016-28</v>
          </cell>
          <cell r="B2065" t="str">
            <v>04-016</v>
          </cell>
          <cell r="C2065" t="str">
            <v>Трейси Б., Шеелен Ф.: Полное руководство для менеджера по продажам</v>
          </cell>
          <cell r="D2065" t="str">
            <v>Трейси Б., Шеелен Ф.</v>
          </cell>
          <cell r="E2065" t="str">
            <v>Попурри</v>
          </cell>
          <cell r="F2065" t="str">
            <v>Бизнес - нестандартно!</v>
          </cell>
          <cell r="G2065">
            <v>2018</v>
          </cell>
          <cell r="H2065" t="str">
            <v>Мягкая обложка</v>
          </cell>
          <cell r="I2065">
            <v>2635</v>
          </cell>
          <cell r="J2065" t="str">
            <v>Бизнес лит-ра</v>
          </cell>
          <cell r="K2065" t="str">
            <v>Продажи</v>
          </cell>
        </row>
        <row r="2066">
          <cell r="A2066" t="str">
            <v>04-016-29</v>
          </cell>
          <cell r="B2066" t="str">
            <v>04-016</v>
          </cell>
          <cell r="C2066" t="str">
            <v>Балахнин И.: Маршрут построен! Применение карт путешествия потребителя для повышения продаж и лоя</v>
          </cell>
          <cell r="D2066" t="str">
            <v>Балахнин И.</v>
          </cell>
          <cell r="E2066" t="str">
            <v>Альпина Паблишер</v>
          </cell>
          <cell r="F2066" t="str">
            <v>Альпина Бизнес</v>
          </cell>
          <cell r="G2066">
            <v>2018</v>
          </cell>
          <cell r="H2066" t="str">
            <v>Твердая обложка</v>
          </cell>
          <cell r="I2066">
            <v>3650</v>
          </cell>
          <cell r="J2066" t="str">
            <v>Бизнес лит-ра</v>
          </cell>
          <cell r="K2066" t="str">
            <v>Продажи</v>
          </cell>
        </row>
        <row r="2067">
          <cell r="A2067" t="str">
            <v>04-016-30</v>
          </cell>
          <cell r="B2067" t="str">
            <v>04-016</v>
          </cell>
          <cell r="C2067" t="str">
            <v>Эштон Р.: SALES! Как продать себя и свои идеи. Продажи для непродавцов</v>
          </cell>
          <cell r="D2067" t="str">
            <v>Эштон Р.</v>
          </cell>
          <cell r="E2067" t="str">
            <v>Азбука</v>
          </cell>
          <cell r="F2067" t="str">
            <v>Азбука - Бизнес</v>
          </cell>
          <cell r="G2067">
            <v>2018</v>
          </cell>
          <cell r="H2067" t="str">
            <v>Твердая обложка</v>
          </cell>
          <cell r="I2067">
            <v>3100</v>
          </cell>
          <cell r="J2067" t="str">
            <v>Бизнес лит-ра</v>
          </cell>
          <cell r="K2067" t="str">
            <v>Продажи</v>
          </cell>
        </row>
        <row r="2068">
          <cell r="A2068" t="str">
            <v>04-016-31</v>
          </cell>
          <cell r="B2068" t="str">
            <v>04-016</v>
          </cell>
          <cell r="C2068" t="str">
            <v xml:space="preserve">Барышева А. В.: Боевые слоны продаж. Скрипты, еще раз скрипты </v>
          </cell>
          <cell r="D2068" t="str">
            <v>Барышева А. В.</v>
          </cell>
          <cell r="E2068" t="str">
            <v>АСТ</v>
          </cell>
          <cell r="F2068" t="str">
            <v>Бизнес-наставник</v>
          </cell>
          <cell r="G2068">
            <v>2019</v>
          </cell>
          <cell r="H2068" t="str">
            <v>Твердая обложка</v>
          </cell>
          <cell r="I2068">
            <v>3215</v>
          </cell>
          <cell r="J2068" t="str">
            <v>Бизнес лит-ра</v>
          </cell>
          <cell r="K2068" t="str">
            <v>Продажи</v>
          </cell>
        </row>
        <row r="2069">
          <cell r="A2069" t="str">
            <v>04-016-32</v>
          </cell>
          <cell r="B2069" t="str">
            <v>04-016</v>
          </cell>
          <cell r="C2069" t="str">
            <v>Колотилов Е., Лукич Р.: Техника продаж крупным клиентам</v>
          </cell>
          <cell r="D2069" t="str">
            <v>Колотилов Е., Лукич Р.</v>
          </cell>
          <cell r="E2069" t="str">
            <v>Альпина Паблишер</v>
          </cell>
          <cell r="F2069" t="str">
            <v>Финансы и торговля</v>
          </cell>
          <cell r="G2069">
            <v>2019</v>
          </cell>
          <cell r="H2069" t="str">
            <v>Твердая обложка</v>
          </cell>
          <cell r="I2069">
            <v>8150</v>
          </cell>
          <cell r="J2069" t="str">
            <v>Бизнес лит-ра</v>
          </cell>
          <cell r="K2069" t="str">
            <v>Продажи</v>
          </cell>
        </row>
        <row r="2070">
          <cell r="A2070" t="str">
            <v>04-016-33</v>
          </cell>
          <cell r="B2070" t="str">
            <v>04-016</v>
          </cell>
          <cell r="C2070" t="str">
            <v>Колотилов Е., Парабеллум А.: Удвоение личных продаж: Как менеджеру по продажам повысить св</v>
          </cell>
          <cell r="D2070" t="str">
            <v>Колотилов Е., Парабеллум А.</v>
          </cell>
          <cell r="E2070" t="str">
            <v>Альпина Паблишер</v>
          </cell>
          <cell r="F2070" t="str">
            <v>Продажи</v>
          </cell>
          <cell r="G2070">
            <v>2019</v>
          </cell>
          <cell r="H2070" t="str">
            <v>Мягкая обложка</v>
          </cell>
          <cell r="I2070">
            <v>2632</v>
          </cell>
          <cell r="J2070" t="str">
            <v>Бизнес лит-ра</v>
          </cell>
          <cell r="K2070" t="str">
            <v>Продажи</v>
          </cell>
        </row>
        <row r="2071">
          <cell r="A2071" t="str">
            <v>04-016-34</v>
          </cell>
          <cell r="B2071" t="str">
            <v>04-016</v>
          </cell>
          <cell r="C2071" t="str">
            <v>Гитомер Д.: Самое главное о продажах</v>
          </cell>
          <cell r="D2071" t="str">
            <v>Гитомер Д.</v>
          </cell>
          <cell r="E2071" t="str">
            <v>Питер-Трейд</v>
          </cell>
          <cell r="F2071" t="str">
            <v>Деловой бестселлер</v>
          </cell>
          <cell r="G2071">
            <v>2018</v>
          </cell>
          <cell r="H2071" t="str">
            <v>Твердая обложка</v>
          </cell>
          <cell r="I2071">
            <v>2780</v>
          </cell>
          <cell r="J2071" t="str">
            <v>Бизнес лит-ра</v>
          </cell>
          <cell r="K2071" t="str">
            <v>Продажи</v>
          </cell>
        </row>
        <row r="2072">
          <cell r="A2072" t="str">
            <v>04-016-35</v>
          </cell>
          <cell r="B2072" t="str">
            <v>04-016</v>
          </cell>
          <cell r="C2072" t="str">
            <v>Свердлов Г.: Я - продавец. Все о профессии продавца 21 века</v>
          </cell>
          <cell r="D2072" t="str">
            <v>Свердлов Г.</v>
          </cell>
          <cell r="E2072" t="str">
            <v>Альпина Паблишер</v>
          </cell>
          <cell r="F2072" t="str">
            <v>Без серии</v>
          </cell>
          <cell r="G2072">
            <v>2019</v>
          </cell>
          <cell r="H2072" t="str">
            <v>Твердая обложка</v>
          </cell>
          <cell r="I2072">
            <v>4490</v>
          </cell>
          <cell r="J2072" t="str">
            <v>Бизнес лит-ра</v>
          </cell>
          <cell r="K2072" t="str">
            <v>Продажи</v>
          </cell>
        </row>
        <row r="2073">
          <cell r="A2073" t="str">
            <v>04-016-36</v>
          </cell>
          <cell r="B2073" t="str">
            <v>04-016</v>
          </cell>
          <cell r="C2073" t="str">
            <v xml:space="preserve">Барышева А. В.: Как продать слона. 5-е изд. </v>
          </cell>
          <cell r="D2073" t="str">
            <v>Барышева А. В.</v>
          </cell>
          <cell r="E2073" t="str">
            <v>Питер-Трейд</v>
          </cell>
          <cell r="F2073" t="str">
            <v>Без серии</v>
          </cell>
          <cell r="G2073">
            <v>2015</v>
          </cell>
          <cell r="H2073" t="str">
            <v>Твердая обложка</v>
          </cell>
          <cell r="I2073">
            <v>3740</v>
          </cell>
          <cell r="J2073" t="str">
            <v>Бизнес лит-ра</v>
          </cell>
          <cell r="K2073" t="str">
            <v>Продажи</v>
          </cell>
        </row>
        <row r="2074">
          <cell r="A2074" t="str">
            <v>04-016-37</v>
          </cell>
          <cell r="B2074" t="str">
            <v>04-016</v>
          </cell>
          <cell r="C2074" t="str">
            <v>Сендеров Д.: Мастер больших продаж: Искусство заключать крупные контракты</v>
          </cell>
          <cell r="D2074" t="str">
            <v>Сендеров Д.</v>
          </cell>
          <cell r="E2074" t="str">
            <v>Альпина Паблишер</v>
          </cell>
          <cell r="F2074" t="str">
            <v>Без серии</v>
          </cell>
          <cell r="G2074">
            <v>2019</v>
          </cell>
          <cell r="H2074" t="str">
            <v>Твердая обложка</v>
          </cell>
          <cell r="I2074">
            <v>4395</v>
          </cell>
          <cell r="J2074" t="str">
            <v>Бизнес лит-ра</v>
          </cell>
          <cell r="K2074" t="str">
            <v>Продажи</v>
          </cell>
        </row>
        <row r="2075">
          <cell r="A2075" t="str">
            <v>04-016-38</v>
          </cell>
          <cell r="B2075" t="str">
            <v>04-016</v>
          </cell>
          <cell r="C2075" t="str">
            <v>Кусакин И.: Эффективность продающего</v>
          </cell>
          <cell r="D2075" t="str">
            <v>Кусакин И.</v>
          </cell>
          <cell r="E2075" t="str">
            <v>Альпина Паблишер</v>
          </cell>
          <cell r="F2075" t="str">
            <v>Без серии</v>
          </cell>
          <cell r="G2075">
            <v>2018</v>
          </cell>
          <cell r="H2075" t="str">
            <v>Твердая обложка</v>
          </cell>
          <cell r="I2075">
            <v>3505</v>
          </cell>
          <cell r="J2075" t="str">
            <v>Бизнес лит-ра</v>
          </cell>
          <cell r="K2075" t="str">
            <v>Продажи</v>
          </cell>
        </row>
        <row r="2076">
          <cell r="A2076" t="str">
            <v>04-016-39</v>
          </cell>
          <cell r="B2076" t="str">
            <v>04-016</v>
          </cell>
          <cell r="C2076" t="str">
            <v xml:space="preserve">Бакшт К. А.: Большие контракты. 2-е издание </v>
          </cell>
          <cell r="D2076" t="str">
            <v>Бакшт К. А.</v>
          </cell>
          <cell r="E2076" t="str">
            <v>Питер-Трейд</v>
          </cell>
          <cell r="F2076" t="str">
            <v>Искусство продаж</v>
          </cell>
          <cell r="G2076">
            <v>2019</v>
          </cell>
          <cell r="H2076" t="str">
            <v>Твердая обложка</v>
          </cell>
          <cell r="I2076">
            <v>9250</v>
          </cell>
          <cell r="J2076" t="str">
            <v>Бизнес лит-ра</v>
          </cell>
          <cell r="K2076" t="str">
            <v>Продажи</v>
          </cell>
        </row>
        <row r="2077">
          <cell r="A2077" t="str">
            <v>04-016-40</v>
          </cell>
          <cell r="B2077" t="str">
            <v>04-016</v>
          </cell>
          <cell r="C2077" t="str">
            <v>Дэниел Пинк : Человеку свойственно продавать: Удивительная правда о том, как побуждать других к дей</v>
          </cell>
          <cell r="D2077" t="str">
            <v>Дэниел Пинк</v>
          </cell>
          <cell r="E2077" t="str">
            <v>Альпина Паблишер</v>
          </cell>
          <cell r="F2077" t="str">
            <v>Без серии</v>
          </cell>
          <cell r="G2077">
            <v>2014</v>
          </cell>
          <cell r="H2077" t="str">
            <v>Твердая обложка</v>
          </cell>
          <cell r="I2077">
            <v>3650</v>
          </cell>
          <cell r="J2077" t="str">
            <v>Бизнес лит-ра</v>
          </cell>
          <cell r="K2077" t="str">
            <v>Продажи</v>
          </cell>
        </row>
        <row r="2078">
          <cell r="A2078" t="str">
            <v>04-016-41</v>
          </cell>
          <cell r="B2078" t="str">
            <v>04-016</v>
          </cell>
          <cell r="C2078" t="str">
            <v xml:space="preserve">Харвил С. Дж.: Секреты лучших продавцов мира. 21 способ начать зарабатывать больше 1 миллиона долларов в год </v>
          </cell>
          <cell r="D2078" t="str">
            <v>Харвил С. Дж.</v>
          </cell>
          <cell r="E2078" t="str">
            <v>Бомбора</v>
          </cell>
          <cell r="F2078" t="str">
            <v>Бизнес. Лучший мировой опыт</v>
          </cell>
          <cell r="G2078">
            <v>2019</v>
          </cell>
          <cell r="H2078" t="str">
            <v>Твердая обложка</v>
          </cell>
          <cell r="I2078">
            <v>5150</v>
          </cell>
          <cell r="J2078" t="str">
            <v>Бизнес лит-ра</v>
          </cell>
          <cell r="K2078" t="str">
            <v>Продажи</v>
          </cell>
        </row>
        <row r="2079">
          <cell r="A2079" t="str">
            <v>04-018-01</v>
          </cell>
          <cell r="B2079" t="str">
            <v>04-018</v>
          </cell>
          <cell r="C2079" t="str">
            <v>Шоул Дж.: Первоклассный сервис как конкурентное преимущество</v>
          </cell>
          <cell r="D2079" t="str">
            <v>Шоул Дж.</v>
          </cell>
          <cell r="E2079" t="str">
            <v>Альпина Паблишер</v>
          </cell>
          <cell r="F2079" t="str">
            <v>Маркетинг</v>
          </cell>
          <cell r="G2079">
            <v>2019</v>
          </cell>
          <cell r="H2079" t="str">
            <v>Твердая обложка</v>
          </cell>
          <cell r="I2079">
            <v>5148</v>
          </cell>
          <cell r="J2079" t="str">
            <v>Бизнес лит-ра</v>
          </cell>
          <cell r="K2079" t="str">
            <v>Торговля. Логистика. Сервис</v>
          </cell>
        </row>
        <row r="2080">
          <cell r="A2080" t="str">
            <v>04-018-02</v>
          </cell>
          <cell r="B2080" t="str">
            <v>04-018</v>
          </cell>
          <cell r="C2080" t="str">
            <v xml:space="preserve">Недякин М.: Искренний сервис. Как мотивировать сотрудников сделать для клиента больше, чем достаточно. Даже когда шеф не смотрит </v>
          </cell>
          <cell r="D2080" t="str">
            <v>Недякин М.</v>
          </cell>
          <cell r="E2080" t="str">
            <v>Бомбора</v>
          </cell>
          <cell r="F2080" t="str">
            <v>Бизнес. Как это работает в России</v>
          </cell>
          <cell r="G2080">
            <v>2019</v>
          </cell>
          <cell r="H2080" t="str">
            <v>Твердая обложка</v>
          </cell>
          <cell r="I2080">
            <v>4095</v>
          </cell>
          <cell r="J2080" t="str">
            <v>Бизнес лит-ра</v>
          </cell>
          <cell r="K2080" t="str">
            <v>Торговля. Логистика. Сервис</v>
          </cell>
        </row>
        <row r="2081">
          <cell r="A2081" t="str">
            <v>04-018-03</v>
          </cell>
          <cell r="B2081" t="str">
            <v>04-018</v>
          </cell>
          <cell r="C2081" t="str">
            <v>Каттинг Д.: От клиента к фанату. 501 способ повышения лояльности к вашей компании</v>
          </cell>
          <cell r="D2081" t="str">
            <v>Каттинг Д.</v>
          </cell>
          <cell r="E2081" t="str">
            <v>Бомбора</v>
          </cell>
          <cell r="F2081" t="str">
            <v>Бизнес. Лучший мировой опыт</v>
          </cell>
          <cell r="G2081">
            <v>2019</v>
          </cell>
          <cell r="H2081" t="str">
            <v>Твердая обложка</v>
          </cell>
          <cell r="I2081">
            <v>5150</v>
          </cell>
          <cell r="J2081" t="str">
            <v>Бизнес лит-ра</v>
          </cell>
          <cell r="K2081" t="str">
            <v>Торговля. Логистика. Сервис</v>
          </cell>
        </row>
        <row r="2082">
          <cell r="A2082" t="str">
            <v>04-018-04</v>
          </cell>
          <cell r="B2082" t="str">
            <v>04-018</v>
          </cell>
          <cell r="C2082" t="str">
            <v>Шредер К.: Специализированный магазин: Как построить прибыльный бизнес в розничной торговле</v>
          </cell>
          <cell r="D2082" t="str">
            <v>Шредер К.</v>
          </cell>
          <cell r="E2082" t="str">
            <v>Альпина Паблишер</v>
          </cell>
          <cell r="F2082" t="str">
            <v>Стартапы</v>
          </cell>
          <cell r="G2082">
            <v>2019</v>
          </cell>
          <cell r="H2082" t="str">
            <v>Твердая обложка</v>
          </cell>
          <cell r="I2082">
            <v>6550</v>
          </cell>
          <cell r="J2082" t="str">
            <v>Бизнес лит-ра</v>
          </cell>
          <cell r="K2082" t="str">
            <v>Торговля. Логистика. Сервис</v>
          </cell>
        </row>
        <row r="2083">
          <cell r="A2083" t="str">
            <v>04-018-05</v>
          </cell>
          <cell r="B2083" t="str">
            <v>04-018</v>
          </cell>
          <cell r="C2083" t="str">
            <v>Антощенко В.: Ух ты! Сервис</v>
          </cell>
          <cell r="D2083" t="str">
            <v>Антощенко В.</v>
          </cell>
          <cell r="E2083" t="str">
            <v>Альпина Паблишер</v>
          </cell>
          <cell r="F2083" t="str">
            <v>Маркетинг</v>
          </cell>
          <cell r="G2083">
            <v>2018</v>
          </cell>
          <cell r="H2083" t="str">
            <v>Твердая обложка</v>
          </cell>
          <cell r="I2083">
            <v>5185</v>
          </cell>
          <cell r="J2083" t="str">
            <v>Бизнес лит-ра</v>
          </cell>
          <cell r="K2083" t="str">
            <v>Торговля. Логистика. Сервис</v>
          </cell>
        </row>
        <row r="2084">
          <cell r="A2084" t="str">
            <v>04-018-06</v>
          </cell>
          <cell r="B2084" t="str">
            <v>04-018</v>
          </cell>
          <cell r="C2084" t="str">
            <v>Тайны Трампа. Огонь и ярость</v>
          </cell>
          <cell r="D2084"/>
          <cell r="E2084" t="str">
            <v>Эксмо</v>
          </cell>
          <cell r="F2084"/>
          <cell r="G2084">
            <v>2018</v>
          </cell>
          <cell r="H2084" t="str">
            <v>Твердая обложка</v>
          </cell>
          <cell r="I2084">
            <v>9200</v>
          </cell>
          <cell r="J2084" t="str">
            <v>Бизнес лит-ра</v>
          </cell>
          <cell r="K2084" t="str">
            <v>Торговля. Логистика. Сервис</v>
          </cell>
        </row>
        <row r="2085">
          <cell r="A2085" t="str">
            <v>04-018-07</v>
          </cell>
          <cell r="B2085" t="str">
            <v>04-018</v>
          </cell>
          <cell r="C2085" t="str">
            <v>Ловелл Н.: Кривая спроса. Как умные компании находят ценных клиентов</v>
          </cell>
          <cell r="D2085" t="str">
            <v>Ловелл Н.</v>
          </cell>
          <cell r="E2085" t="str">
            <v>Питер-Трейд</v>
          </cell>
          <cell r="F2085" t="str">
            <v>Деловой бестселлер</v>
          </cell>
          <cell r="G2085">
            <v>2015</v>
          </cell>
          <cell r="H2085" t="str">
            <v>Мягкая обложка</v>
          </cell>
          <cell r="I2085">
            <v>3215</v>
          </cell>
          <cell r="J2085" t="str">
            <v>Бизнес лит-ра</v>
          </cell>
          <cell r="K2085" t="str">
            <v>Торговля. Логистика. Сервис</v>
          </cell>
        </row>
        <row r="2086">
          <cell r="A2086" t="str">
            <v>04-018-08</v>
          </cell>
          <cell r="B2086" t="str">
            <v>04-018</v>
          </cell>
          <cell r="C2086" t="str">
            <v>Нордфальт Й.: Ритейл-маркетинг: Практики и исследования</v>
          </cell>
          <cell r="D2086" t="str">
            <v>Нордфальт Й.</v>
          </cell>
          <cell r="E2086" t="str">
            <v>Альпина Паблишер</v>
          </cell>
          <cell r="F2086" t="str">
            <v>Маркетинг</v>
          </cell>
          <cell r="G2086">
            <v>2018</v>
          </cell>
          <cell r="H2086" t="str">
            <v>Твердая обложка</v>
          </cell>
          <cell r="I2086">
            <v>8620</v>
          </cell>
          <cell r="J2086" t="str">
            <v>Бизнес лит-ра</v>
          </cell>
          <cell r="K2086" t="str">
            <v>Торговля. Логистика. Сервис</v>
          </cell>
        </row>
        <row r="2087">
          <cell r="A2087" t="str">
            <v>04-018-09</v>
          </cell>
          <cell r="B2087" t="str">
            <v>04-018</v>
          </cell>
          <cell r="C2087" t="str">
            <v>Шоул Дж.: Как превратить разгневанного покупателя в счастливого за 60 секунд</v>
          </cell>
          <cell r="D2087" t="str">
            <v>Шоул Дж.</v>
          </cell>
          <cell r="E2087" t="str">
            <v>Альпина Паблишер</v>
          </cell>
          <cell r="F2087" t="str">
            <v>Без серии</v>
          </cell>
          <cell r="G2087">
            <v>2018</v>
          </cell>
          <cell r="H2087" t="str">
            <v>Твердая обложка</v>
          </cell>
          <cell r="I2087">
            <v>2720</v>
          </cell>
          <cell r="J2087" t="str">
            <v>Бизнес лит-ра</v>
          </cell>
          <cell r="K2087" t="str">
            <v>Торговля. Логистика. Сервис</v>
          </cell>
        </row>
        <row r="2088">
          <cell r="A2088" t="str">
            <v>04-018-10</v>
          </cell>
          <cell r="B2088" t="str">
            <v>04-018</v>
          </cell>
          <cell r="C2088" t="str">
            <v xml:space="preserve">Жеребцов В.: Сервис-Кайдзен : Сердечное гостеприимство. Книга 1. </v>
          </cell>
          <cell r="D2088" t="str">
            <v>Жеребцов В.</v>
          </cell>
          <cell r="E2088" t="str">
            <v>Альпина Паблишер</v>
          </cell>
          <cell r="F2088" t="str">
            <v>Без серии</v>
          </cell>
          <cell r="G2088">
            <v>2018</v>
          </cell>
          <cell r="H2088" t="str">
            <v>Мягкая обложка</v>
          </cell>
          <cell r="I2088">
            <v>2510</v>
          </cell>
          <cell r="J2088" t="str">
            <v>Бизнес лит-ра</v>
          </cell>
          <cell r="K2088" t="str">
            <v>Торговля. Логистика. Сервис</v>
          </cell>
        </row>
        <row r="2089">
          <cell r="A2089" t="str">
            <v>04-018-11</v>
          </cell>
          <cell r="B2089" t="str">
            <v>04-018</v>
          </cell>
          <cell r="C2089" t="str">
            <v xml:space="preserve">Ковпак Д.А.: Бизнес с Китаем. Как находить, привозить и продавать товары с наценкой 300% </v>
          </cell>
          <cell r="D2089" t="str">
            <v>Ковпак Д.А.</v>
          </cell>
          <cell r="E2089" t="str">
            <v>Эксмо</v>
          </cell>
          <cell r="F2089"/>
          <cell r="G2089">
            <v>2019</v>
          </cell>
          <cell r="H2089" t="str">
            <v>Твердая обложка</v>
          </cell>
          <cell r="I2089">
            <v>6700</v>
          </cell>
          <cell r="J2089" t="str">
            <v>Бизнес лит-ра</v>
          </cell>
          <cell r="K2089" t="str">
            <v>Торговля. Логистика. Сервис</v>
          </cell>
        </row>
        <row r="2090">
          <cell r="A2090" t="str">
            <v>04-018-12</v>
          </cell>
          <cell r="B2090" t="str">
            <v>04-018</v>
          </cell>
          <cell r="C2090" t="str">
            <v>Уланов К.: Генератор клиентов. Первая в мире книга-тренинг по АВТОВОРОНКАМ продаж</v>
          </cell>
          <cell r="D2090" t="str">
            <v>Уланов К.</v>
          </cell>
          <cell r="E2090" t="str">
            <v>Бомбора</v>
          </cell>
          <cell r="F2090"/>
          <cell r="G2090">
            <v>2019</v>
          </cell>
          <cell r="H2090" t="str">
            <v>Твердая обложка</v>
          </cell>
          <cell r="I2090">
            <v>5900</v>
          </cell>
          <cell r="J2090" t="str">
            <v>Бизнес лит-ра</v>
          </cell>
          <cell r="K2090" t="str">
            <v>Торговля. Логистика. Сервис</v>
          </cell>
        </row>
        <row r="2091">
          <cell r="A2091" t="str">
            <v>04-018-13</v>
          </cell>
          <cell r="B2091" t="str">
            <v>04-018</v>
          </cell>
          <cell r="C2091" t="str">
            <v>Недякин М.: Превосходя ожидания. Выдающиеся истории искреннего сервиса</v>
          </cell>
          <cell r="D2091" t="str">
            <v>Недякин М.</v>
          </cell>
          <cell r="E2091" t="str">
            <v>Бомбора</v>
          </cell>
          <cell r="F2091" t="str">
            <v>Бизнес. Как это работает в России</v>
          </cell>
          <cell r="G2091">
            <v>2018</v>
          </cell>
          <cell r="H2091" t="str">
            <v>Твердая обложка</v>
          </cell>
          <cell r="I2091">
            <v>3390</v>
          </cell>
          <cell r="J2091" t="str">
            <v>Бизнес лит-ра</v>
          </cell>
          <cell r="K2091" t="str">
            <v>Торговля. Логистика. Сервис</v>
          </cell>
        </row>
        <row r="2092">
          <cell r="A2092" t="str">
            <v>04-018-14</v>
          </cell>
          <cell r="B2092" t="str">
            <v>04-018</v>
          </cell>
          <cell r="C2092" t="str">
            <v>Диксон М., Томан Н., Делиси Р.: Всегда ваш клиент: Как добиться лояльности, решая проблемы клиентов</v>
          </cell>
          <cell r="D2092" t="str">
            <v xml:space="preserve">Делиси Р., Диксон М., Томан Н. </v>
          </cell>
          <cell r="E2092" t="str">
            <v>Альпина Паблишер</v>
          </cell>
          <cell r="F2092" t="str">
            <v>Без серии</v>
          </cell>
          <cell r="G2092">
            <v>2015</v>
          </cell>
          <cell r="H2092" t="str">
            <v>Твердая обложка</v>
          </cell>
          <cell r="I2092">
            <v>1159</v>
          </cell>
          <cell r="J2092" t="str">
            <v>Бизнес лит-ра</v>
          </cell>
          <cell r="K2092" t="str">
            <v>Торговля. Логистика. Сервис</v>
          </cell>
        </row>
        <row r="2093">
          <cell r="A2093" t="str">
            <v>04-018-15</v>
          </cell>
          <cell r="B2093" t="str">
            <v>04-018</v>
          </cell>
          <cell r="C2093" t="str">
            <v>Хайкен Ш.: Клиентам это нравится: 52 правила для сервиса на высшем уровне</v>
          </cell>
          <cell r="D2093" t="str">
            <v>Хайкен Ш.</v>
          </cell>
          <cell r="E2093" t="str">
            <v>Эксмо</v>
          </cell>
          <cell r="F2093" t="str">
            <v>Top Business Awards</v>
          </cell>
          <cell r="G2093">
            <v>2015</v>
          </cell>
          <cell r="H2093" t="str">
            <v>Твердая обложка</v>
          </cell>
          <cell r="I2093">
            <v>3390</v>
          </cell>
          <cell r="J2093" t="str">
            <v>Бизнес лит-ра</v>
          </cell>
          <cell r="K2093" t="str">
            <v>Торговля. Логистика. Сервис</v>
          </cell>
        </row>
        <row r="2094">
          <cell r="A2094" t="str">
            <v>04-018-16</v>
          </cell>
          <cell r="B2094" t="str">
            <v>04-018</v>
          </cell>
          <cell r="C2094" t="str">
            <v xml:space="preserve">Фридман Г. Дж.: Нет, спасибо, я просто смотрю. Как посетителя превратить в покупателя </v>
          </cell>
          <cell r="D2094" t="str">
            <v>Фридман Г. Дж.</v>
          </cell>
          <cell r="E2094" t="str">
            <v>Попурри</v>
          </cell>
          <cell r="F2094" t="str">
            <v>Без серии</v>
          </cell>
          <cell r="G2094">
            <v>2017</v>
          </cell>
          <cell r="H2094" t="str">
            <v>Мягкая обложка</v>
          </cell>
          <cell r="I2094">
            <v>2825</v>
          </cell>
          <cell r="J2094" t="str">
            <v>Бизнес лит-ра</v>
          </cell>
          <cell r="K2094" t="str">
            <v>Торговля. Логистика. Сервис</v>
          </cell>
        </row>
        <row r="2095">
          <cell r="A2095" t="str">
            <v>04-019-01</v>
          </cell>
          <cell r="B2095" t="str">
            <v>04-019</v>
          </cell>
          <cell r="C2095" t="str">
            <v>Грэм Б.: Разумный инвестор: Полное руководство по стоимостному инвестированию</v>
          </cell>
          <cell r="D2095" t="str">
            <v>Грэм Б.</v>
          </cell>
          <cell r="E2095" t="str">
            <v>Альпина Паблишер</v>
          </cell>
          <cell r="F2095" t="str">
            <v>Без серии</v>
          </cell>
          <cell r="G2095">
            <v>2017</v>
          </cell>
          <cell r="H2095" t="str">
            <v>Твердая обложка</v>
          </cell>
          <cell r="I2095">
            <v>8580</v>
          </cell>
          <cell r="J2095" t="str">
            <v>Бизнес лит-ра</v>
          </cell>
          <cell r="K2095" t="str">
            <v>Ценные бумаги. Трейдинг</v>
          </cell>
        </row>
        <row r="2096">
          <cell r="A2096" t="str">
            <v>04-019-02</v>
          </cell>
          <cell r="B2096" t="str">
            <v>04-019</v>
          </cell>
          <cell r="C2096" t="str">
            <v>Герчик А.: Курс активного трейдера: Покупай, продавай, зарабатывай</v>
          </cell>
          <cell r="D2096" t="str">
            <v>Герчик А.</v>
          </cell>
          <cell r="E2096" t="str">
            <v>Альпина Паблишер</v>
          </cell>
          <cell r="F2096" t="str">
            <v>Без серии</v>
          </cell>
          <cell r="G2096">
            <v>2019</v>
          </cell>
          <cell r="H2096" t="str">
            <v>Твердая обложка</v>
          </cell>
          <cell r="I2096">
            <v>5010</v>
          </cell>
          <cell r="J2096" t="str">
            <v>Бизнес лит-ра</v>
          </cell>
          <cell r="K2096" t="str">
            <v>Ценные бумаги. Трейдинг</v>
          </cell>
        </row>
        <row r="2097">
          <cell r="A2097" t="str">
            <v>04-019-03</v>
          </cell>
          <cell r="B2097" t="str">
            <v>04-019</v>
          </cell>
          <cell r="C2097" t="str">
            <v>Льюис М.: Покер Лжецов : Откровения с Уолл-стрит</v>
          </cell>
          <cell r="D2097" t="str">
            <v>Льюис М.</v>
          </cell>
          <cell r="E2097" t="str">
            <v>Олимп-бизнес</v>
          </cell>
          <cell r="F2097" t="str">
            <v>Без серии</v>
          </cell>
          <cell r="G2097">
            <v>2017</v>
          </cell>
          <cell r="H2097" t="str">
            <v>Мягкая обложка</v>
          </cell>
          <cell r="I2097">
            <v>3955</v>
          </cell>
          <cell r="J2097" t="str">
            <v>Бизнес лит-ра</v>
          </cell>
          <cell r="K2097" t="str">
            <v>Ценные бумаги. Трейдинг</v>
          </cell>
        </row>
        <row r="2098">
          <cell r="A2098" t="str">
            <v>04-019-04</v>
          </cell>
          <cell r="B2098" t="str">
            <v>04-019</v>
          </cell>
          <cell r="C2098" t="str">
            <v>Кийосаки Р.: Руководство богатого папы по инвестированию</v>
          </cell>
          <cell r="D2098" t="str">
            <v>Кийосаки Р.</v>
          </cell>
          <cell r="E2098" t="str">
            <v>Попурри</v>
          </cell>
          <cell r="F2098" t="str">
            <v>Богатый папа</v>
          </cell>
          <cell r="G2098">
            <v>2018</v>
          </cell>
          <cell r="H2098" t="str">
            <v>Твердая обложка</v>
          </cell>
          <cell r="I2098">
            <v>4835</v>
          </cell>
          <cell r="J2098" t="str">
            <v>Бизнес лит-ра</v>
          </cell>
          <cell r="K2098" t="str">
            <v>Ценные бумаги. Трейдинг</v>
          </cell>
        </row>
        <row r="2099">
          <cell r="A2099" t="str">
            <v>04-019-05</v>
          </cell>
          <cell r="B2099" t="str">
            <v>04-019</v>
          </cell>
          <cell r="C2099" t="str">
            <v>Закхайм Н.: Инвестирование в доходную недвижимость</v>
          </cell>
          <cell r="D2099" t="str">
            <v>Закхайм Н.</v>
          </cell>
          <cell r="E2099" t="str">
            <v>Эксмо</v>
          </cell>
          <cell r="F2099" t="str">
            <v>С Наталией Закхайм к финансовой свободе</v>
          </cell>
          <cell r="G2099">
            <v>2019</v>
          </cell>
          <cell r="H2099" t="str">
            <v>Мягкая обложка</v>
          </cell>
          <cell r="I2099">
            <v>4972</v>
          </cell>
          <cell r="J2099" t="str">
            <v>Бизнес лит-ра</v>
          </cell>
          <cell r="K2099" t="str">
            <v>Ценные бумаги. Трейдинг</v>
          </cell>
        </row>
        <row r="2100">
          <cell r="A2100" t="str">
            <v>04-019-06</v>
          </cell>
          <cell r="B2100" t="str">
            <v>04-019</v>
          </cell>
          <cell r="C2100" t="str">
            <v xml:space="preserve">Фабоцци Ф. Дж., Уилсон Р. С.: Корпоративные облигации: Структура и анализ </v>
          </cell>
          <cell r="D2100" t="str">
            <v xml:space="preserve">Уилсон Р. С., Фабоцци Ф. Дж. </v>
          </cell>
          <cell r="E2100" t="str">
            <v>Альпина Паблишер</v>
          </cell>
          <cell r="F2100" t="str">
            <v>Без серии</v>
          </cell>
          <cell r="G2100">
            <v>2019</v>
          </cell>
          <cell r="H2100" t="str">
            <v>Твердая обложка</v>
          </cell>
          <cell r="I2100">
            <v>12315</v>
          </cell>
          <cell r="J2100" t="str">
            <v>Бизнес лит-ра</v>
          </cell>
          <cell r="K2100" t="str">
            <v>Ценные бумаги. Трейдинг</v>
          </cell>
        </row>
        <row r="2101">
          <cell r="A2101" t="str">
            <v>04-019-07</v>
          </cell>
          <cell r="B2101" t="str">
            <v>04-019</v>
          </cell>
          <cell r="C2101" t="str">
            <v>Тернер Т.: Краткосрочный трейдинг: Руководство для начинающих</v>
          </cell>
          <cell r="D2101" t="str">
            <v>Тернер Т.</v>
          </cell>
          <cell r="E2101" t="str">
            <v>Альпина Паблишер</v>
          </cell>
          <cell r="F2101" t="str">
            <v>Без серии</v>
          </cell>
          <cell r="G2101">
            <v>2018</v>
          </cell>
          <cell r="H2101" t="str">
            <v>Твердая обложка</v>
          </cell>
          <cell r="I2101">
            <v>5890</v>
          </cell>
          <cell r="J2101" t="str">
            <v>Бизнес лит-ра</v>
          </cell>
          <cell r="K2101" t="str">
            <v>Ценные бумаги. Трейдинг</v>
          </cell>
        </row>
        <row r="2102">
          <cell r="A2102" t="str">
            <v>04-019-08</v>
          </cell>
          <cell r="B2102" t="str">
            <v>04-019</v>
          </cell>
          <cell r="C2102" t="str">
            <v>Элдер А.: Трейдинг: Первые шаги</v>
          </cell>
          <cell r="D2102" t="str">
            <v>Элдер А.</v>
          </cell>
          <cell r="E2102" t="str">
            <v>Альпина Паблишер</v>
          </cell>
          <cell r="F2102" t="str">
            <v>Без серии</v>
          </cell>
          <cell r="G2102">
            <v>2018</v>
          </cell>
          <cell r="H2102" t="str">
            <v>Твердая обложка</v>
          </cell>
          <cell r="I2102">
            <v>2420</v>
          </cell>
          <cell r="J2102" t="str">
            <v>Бизнес лит-ра</v>
          </cell>
          <cell r="K2102" t="str">
            <v>Ценные бумаги. Трейдинг</v>
          </cell>
        </row>
        <row r="2103">
          <cell r="A2103" t="str">
            <v>04-019-09</v>
          </cell>
          <cell r="B2103" t="str">
            <v>04-019</v>
          </cell>
          <cell r="C2103" t="str">
            <v>Лин К.: Дейтрейдинг на рынке Forex: Стратегии извлечения прибыли</v>
          </cell>
          <cell r="D2103" t="str">
            <v>Лин К.</v>
          </cell>
          <cell r="E2103" t="str">
            <v>Альпина Паблишер</v>
          </cell>
          <cell r="F2103" t="str">
            <v>Без серии</v>
          </cell>
          <cell r="G2103">
            <v>2018</v>
          </cell>
          <cell r="H2103" t="str">
            <v>Твердая обложка</v>
          </cell>
          <cell r="I2103">
            <v>4180</v>
          </cell>
          <cell r="J2103" t="str">
            <v>Бизнес лит-ра</v>
          </cell>
          <cell r="K2103" t="str">
            <v>Ценные бумаги. Трейдинг</v>
          </cell>
        </row>
        <row r="2104">
          <cell r="A2104" t="str">
            <v>04-019-10</v>
          </cell>
          <cell r="B2104" t="str">
            <v>04-019</v>
          </cell>
          <cell r="C2104" t="str">
            <v>Танци В.: Правительство и рынки</v>
          </cell>
          <cell r="D2104" t="str">
            <v>Танци В.</v>
          </cell>
          <cell r="E2104" t="str">
            <v>Издательство Института Гайдара</v>
          </cell>
          <cell r="F2104" t="str">
            <v>Без серии</v>
          </cell>
          <cell r="G2104">
            <v>2018</v>
          </cell>
          <cell r="H2104" t="str">
            <v>Твердая обложка</v>
          </cell>
          <cell r="I2104">
            <v>5625</v>
          </cell>
          <cell r="J2104" t="str">
            <v>Бизнес лит-ра</v>
          </cell>
          <cell r="K2104" t="str">
            <v>Ценные бумаги. Трейдинг</v>
          </cell>
        </row>
        <row r="2105">
          <cell r="A2105" t="str">
            <v>04-019-11</v>
          </cell>
          <cell r="B2105" t="str">
            <v>04-019</v>
          </cell>
          <cell r="C2105" t="str">
            <v>Розин М.: Как спасти или погубить компанию за один день: Технологии глубинной фасилитации для бизнеса</v>
          </cell>
          <cell r="D2105" t="str">
            <v>Розин М.</v>
          </cell>
          <cell r="E2105" t="str">
            <v>Альпина Паблишер</v>
          </cell>
          <cell r="F2105" t="str">
            <v>Без серии</v>
          </cell>
          <cell r="G2105">
            <v>2018</v>
          </cell>
          <cell r="H2105" t="str">
            <v>Твердая обложка</v>
          </cell>
          <cell r="I2105">
            <v>3450</v>
          </cell>
          <cell r="J2105" t="str">
            <v>Бизнес лит-ра</v>
          </cell>
          <cell r="K2105" t="str">
            <v>Ценные бумаги. Трейдинг</v>
          </cell>
        </row>
        <row r="2106">
          <cell r="A2106" t="str">
            <v>04-019-12</v>
          </cell>
          <cell r="B2106" t="str">
            <v>04-019</v>
          </cell>
          <cell r="C2106" t="str">
            <v>Стинбарджер Б.: Самоучитель трейдера: Психология, техника, тактика и стратегия</v>
          </cell>
          <cell r="D2106" t="str">
            <v>Стинбарджер Б.</v>
          </cell>
          <cell r="E2106" t="str">
            <v>Альпина Паблишер</v>
          </cell>
          <cell r="F2106" t="str">
            <v>Трейдинг</v>
          </cell>
          <cell r="G2106">
            <v>2019</v>
          </cell>
          <cell r="H2106" t="str">
            <v>Твердая обложка</v>
          </cell>
          <cell r="I2106">
            <v>6650</v>
          </cell>
          <cell r="J2106" t="str">
            <v>Бизнес лит-ра</v>
          </cell>
          <cell r="K2106" t="str">
            <v>Ценные бумаги. Трейдинг</v>
          </cell>
        </row>
        <row r="2107">
          <cell r="A2107" t="str">
            <v>04-019-13</v>
          </cell>
          <cell r="B2107" t="str">
            <v>04-019</v>
          </cell>
          <cell r="C2107" t="str">
            <v>Малкиел Б.: Десять главных правил для начинающего инвестора</v>
          </cell>
          <cell r="D2107" t="str">
            <v>Малкиел Б.</v>
          </cell>
          <cell r="E2107" t="str">
            <v>Альпина Паблишер</v>
          </cell>
          <cell r="F2107" t="str">
            <v>Без серии</v>
          </cell>
          <cell r="G2107">
            <v>2019</v>
          </cell>
          <cell r="H2107" t="str">
            <v>Твердая обложка</v>
          </cell>
          <cell r="I2107">
            <v>4190</v>
          </cell>
          <cell r="J2107" t="str">
            <v>Бизнес лит-ра</v>
          </cell>
          <cell r="K2107" t="str">
            <v>Ценные бумаги. Трейдинг</v>
          </cell>
        </row>
        <row r="2108">
          <cell r="A2108" t="str">
            <v>04-019-14</v>
          </cell>
          <cell r="B2108" t="str">
            <v>04-019</v>
          </cell>
          <cell r="C2108" t="str">
            <v>Морозов И. В.: FOREX: От простого к сложному</v>
          </cell>
          <cell r="D2108" t="str">
            <v>Морозов И. В.</v>
          </cell>
          <cell r="E2108" t="str">
            <v>Альпина Паблишер</v>
          </cell>
          <cell r="F2108" t="str">
            <v>Без серии</v>
          </cell>
          <cell r="G2108">
            <v>2018</v>
          </cell>
          <cell r="H2108" t="str">
            <v>Твердая обложка</v>
          </cell>
          <cell r="I2108">
            <v>5850</v>
          </cell>
          <cell r="J2108" t="str">
            <v>Бизнес лит-ра</v>
          </cell>
          <cell r="K2108" t="str">
            <v>Ценные бумаги. Трейдинг</v>
          </cell>
        </row>
        <row r="2109">
          <cell r="A2109" t="str">
            <v>04-019-15</v>
          </cell>
          <cell r="B2109" t="str">
            <v>04-019</v>
          </cell>
          <cell r="C2109" t="str">
            <v>Натенберг Ш.: Опционы: Волатильность и оценка стоимости. Стратегии и методы опционной торговли</v>
          </cell>
          <cell r="D2109" t="str">
            <v>Натенберг Ш.</v>
          </cell>
          <cell r="E2109" t="str">
            <v>Альпина Паблишер</v>
          </cell>
          <cell r="F2109" t="str">
            <v>Без серии</v>
          </cell>
          <cell r="G2109">
            <v>2019</v>
          </cell>
          <cell r="H2109" t="str">
            <v>Твердая обложка</v>
          </cell>
          <cell r="I2109">
            <v>8795</v>
          </cell>
          <cell r="J2109" t="str">
            <v>Бизнес лит-ра</v>
          </cell>
          <cell r="K2109" t="str">
            <v>Ценные бумаги. Трейдинг</v>
          </cell>
        </row>
        <row r="2110">
          <cell r="A2110" t="str">
            <v>04-019-16</v>
          </cell>
          <cell r="B2110" t="str">
            <v>04-019</v>
          </cell>
          <cell r="C2110" t="str">
            <v>Шлоссберг Б., Лин К.: Трейдеры-миллионеры: Как переиграть профессионалов Уолл-стрит на их соб</v>
          </cell>
          <cell r="D2110" t="str">
            <v>Лин К., Шлоссберг Б.</v>
          </cell>
          <cell r="E2110" t="str">
            <v>Альпина Паблишер</v>
          </cell>
          <cell r="F2110" t="str">
            <v>Финансы и торговля</v>
          </cell>
          <cell r="G2110">
            <v>2018</v>
          </cell>
          <cell r="H2110" t="str">
            <v>Твердая обложка</v>
          </cell>
          <cell r="I2110">
            <v>5450</v>
          </cell>
          <cell r="J2110" t="str">
            <v>Бизнес лит-ра</v>
          </cell>
          <cell r="K2110" t="str">
            <v>Ценные бумаги. Трейдинг</v>
          </cell>
        </row>
        <row r="2111">
          <cell r="A2111" t="str">
            <v>04-020-01</v>
          </cell>
          <cell r="B2111" t="str">
            <v>04-020</v>
          </cell>
          <cell r="C2111" t="str">
            <v>Маркс К.: Капитал</v>
          </cell>
          <cell r="D2111" t="str">
            <v>Маркс К.</v>
          </cell>
          <cell r="E2111" t="str">
            <v>Азбука</v>
          </cell>
          <cell r="F2111" t="str">
            <v>Азбука - классика. Non-Fiction</v>
          </cell>
          <cell r="G2111">
            <v>2018</v>
          </cell>
          <cell r="H2111" t="str">
            <v>Мягкая обложка</v>
          </cell>
          <cell r="I2111">
            <v>1155</v>
          </cell>
          <cell r="J2111" t="str">
            <v>Бизнес лит-ра</v>
          </cell>
          <cell r="K2111" t="str">
            <v>Экономика</v>
          </cell>
        </row>
        <row r="2112">
          <cell r="A2112" t="str">
            <v>04-020-02</v>
          </cell>
          <cell r="B2112" t="str">
            <v>04-020</v>
          </cell>
          <cell r="C2112" t="str">
            <v>Талер Р.: Новая поведенческая экономика. Почему люди нарушают правила традиционной экономики и как на этом заработать (2-е издание)</v>
          </cell>
          <cell r="D2112" t="str">
            <v>Талер Р.</v>
          </cell>
          <cell r="E2112" t="str">
            <v>Бомбора</v>
          </cell>
          <cell r="F2112" t="str">
            <v>Top Economics Awards</v>
          </cell>
          <cell r="G2112">
            <v>2018</v>
          </cell>
          <cell r="H2112" t="str">
            <v>Твердая обложка</v>
          </cell>
          <cell r="I2112">
            <v>4360</v>
          </cell>
          <cell r="J2112" t="str">
            <v>Бизнес лит-ра</v>
          </cell>
          <cell r="K2112" t="str">
            <v>Экономика</v>
          </cell>
        </row>
        <row r="2113">
          <cell r="A2113" t="str">
            <v>04-020-03</v>
          </cell>
          <cell r="B2113" t="str">
            <v>04-020</v>
          </cell>
          <cell r="C2113" t="str">
            <v>Левитт С., Дабнер С.: Фрикономика: Экономист-хулиган и журналист-сорвиголова исследуют скры</v>
          </cell>
          <cell r="D2113" t="str">
            <v>Дабнер С., Левитт С.</v>
          </cell>
          <cell r="E2113" t="str">
            <v>Альпина Паблишер</v>
          </cell>
          <cell r="F2113" t="str">
            <v>Художественно-документальная проза</v>
          </cell>
          <cell r="G2113">
            <v>2019</v>
          </cell>
          <cell r="H2113" t="str">
            <v>Твердая обложка</v>
          </cell>
          <cell r="I2113">
            <v>3776</v>
          </cell>
          <cell r="J2113" t="str">
            <v>Бизнес лит-ра</v>
          </cell>
          <cell r="K2113" t="str">
            <v>Экономика</v>
          </cell>
        </row>
        <row r="2114">
          <cell r="A2114" t="str">
            <v>04-020-04</v>
          </cell>
          <cell r="B2114" t="str">
            <v>04-020</v>
          </cell>
          <cell r="C2114" t="str">
            <v>Шваб К.: Четвертая промышленная революция</v>
          </cell>
          <cell r="D2114" t="str">
            <v>Шваб К.</v>
          </cell>
          <cell r="E2114" t="str">
            <v>Эксмо</v>
          </cell>
          <cell r="F2114" t="str">
            <v>Top Business Awards</v>
          </cell>
          <cell r="G2114">
            <v>2017</v>
          </cell>
          <cell r="H2114" t="str">
            <v>Твердая обложка</v>
          </cell>
          <cell r="I2114">
            <v>3555</v>
          </cell>
          <cell r="J2114" t="str">
            <v>Бизнес лит-ра</v>
          </cell>
          <cell r="K2114" t="str">
            <v>Экономика</v>
          </cell>
        </row>
        <row r="2115">
          <cell r="A2115" t="str">
            <v>04-020-05</v>
          </cell>
          <cell r="B2115" t="str">
            <v>04-020</v>
          </cell>
          <cell r="C2115" t="str">
            <v>Гребер Д.: Долг: первые 5000 лет истории</v>
          </cell>
          <cell r="D2115" t="str">
            <v>Гребер Д.</v>
          </cell>
          <cell r="E2115" t="str">
            <v>Ад Маргинем</v>
          </cell>
          <cell r="F2115" t="str">
            <v>Совместная издательская программа с МСИ "Гараж"</v>
          </cell>
          <cell r="G2115">
            <v>2017</v>
          </cell>
          <cell r="H2115" t="str">
            <v>Твердая обложка</v>
          </cell>
          <cell r="I2115">
            <v>7000</v>
          </cell>
          <cell r="J2115" t="str">
            <v>Бизнес лит-ра</v>
          </cell>
          <cell r="K2115" t="str">
            <v>Экономика</v>
          </cell>
        </row>
        <row r="2116">
          <cell r="A2116" t="str">
            <v>04-020-06</v>
          </cell>
          <cell r="B2116" t="str">
            <v>04-020</v>
          </cell>
          <cell r="C2116" t="str">
            <v>Левитт С., Дабнер С.: Когда грабить банк и другие лайфхаки</v>
          </cell>
          <cell r="D2116" t="str">
            <v>Дабнер С., Левитт С.</v>
          </cell>
          <cell r="E2116" t="str">
            <v>Альпина Паблишер</v>
          </cell>
          <cell r="F2116" t="str">
            <v>Личная эффективность</v>
          </cell>
          <cell r="G2116">
            <v>2019</v>
          </cell>
          <cell r="H2116" t="str">
            <v>Твердая обложка</v>
          </cell>
          <cell r="I2116">
            <v>3845</v>
          </cell>
          <cell r="J2116" t="str">
            <v>Бизнес лит-ра</v>
          </cell>
          <cell r="K2116" t="str">
            <v>Экономика</v>
          </cell>
        </row>
        <row r="2117">
          <cell r="A2117" t="str">
            <v>04-020-07</v>
          </cell>
          <cell r="B2117" t="str">
            <v>04-020</v>
          </cell>
          <cell r="C2117" t="str">
            <v>Оррелл Д., Лоон Б.: Экономика в комиксах</v>
          </cell>
          <cell r="D2117" t="str">
            <v>Лоон Б., Оррелл Д.</v>
          </cell>
          <cell r="E2117" t="str">
            <v>Эксмо</v>
          </cell>
          <cell r="F2117" t="str">
            <v>Бизнес в комиксах</v>
          </cell>
          <cell r="G2117">
            <v>2017</v>
          </cell>
          <cell r="H2117" t="str">
            <v>Мягкая обложка</v>
          </cell>
          <cell r="I2117">
            <v>1580</v>
          </cell>
          <cell r="J2117" t="str">
            <v>Бизнес лит-ра</v>
          </cell>
          <cell r="K2117" t="str">
            <v>Экономика</v>
          </cell>
        </row>
        <row r="2118">
          <cell r="A2118" t="str">
            <v>04-020-08</v>
          </cell>
          <cell r="B2118" t="str">
            <v>04-020</v>
          </cell>
          <cell r="C2118" t="str">
            <v>Пайн К.: Живи, вкалывай, сдохни. Репортаж с темной стороны</v>
          </cell>
          <cell r="D2118" t="str">
            <v>Пайн К.</v>
          </cell>
          <cell r="E2118" t="str">
            <v>Индивидуум</v>
          </cell>
          <cell r="F2118" t="str">
            <v>Без серии</v>
          </cell>
          <cell r="G2118">
            <v>2019</v>
          </cell>
          <cell r="H2118" t="str">
            <v>Мягкая обложка</v>
          </cell>
          <cell r="I2118">
            <v>7880</v>
          </cell>
          <cell r="J2118" t="str">
            <v>Бизнес лит-ра</v>
          </cell>
          <cell r="K2118" t="str">
            <v>Экономика</v>
          </cell>
        </row>
        <row r="2119">
          <cell r="A2119" t="str">
            <v>04-020-09</v>
          </cell>
          <cell r="B2119" t="str">
            <v>04-020</v>
          </cell>
          <cell r="C2119" t="str">
            <v>Смит А.: Исследование о природе и причинах богатства народов</v>
          </cell>
          <cell r="D2119" t="str">
            <v>Смит А.</v>
          </cell>
          <cell r="E2119" t="str">
            <v>Эксмо</v>
          </cell>
          <cell r="F2119" t="str">
            <v>Великие экономисты и менеджеры</v>
          </cell>
          <cell r="G2119">
            <v>2016</v>
          </cell>
          <cell r="H2119" t="str">
            <v>Твердая обложка</v>
          </cell>
          <cell r="I2119">
            <v>6420</v>
          </cell>
          <cell r="J2119" t="str">
            <v>Бизнес лит-ра</v>
          </cell>
          <cell r="K2119" t="str">
            <v>Экономика</v>
          </cell>
        </row>
        <row r="2120">
          <cell r="A2120" t="str">
            <v>04-020-10</v>
          </cell>
          <cell r="B2120" t="str">
            <v>04-020</v>
          </cell>
          <cell r="C2120" t="str">
            <v>Маркс К.: Капитал</v>
          </cell>
          <cell r="D2120" t="str">
            <v>Маркс К.</v>
          </cell>
          <cell r="E2120" t="str">
            <v>Лениздат</v>
          </cell>
          <cell r="F2120" t="str">
            <v>Без серии</v>
          </cell>
          <cell r="G2120">
            <v>2017</v>
          </cell>
          <cell r="H2120" t="str">
            <v>Мягкая обложка</v>
          </cell>
          <cell r="I2120">
            <v>1280</v>
          </cell>
          <cell r="J2120" t="str">
            <v>Бизнес лит-ра</v>
          </cell>
          <cell r="K2120" t="str">
            <v>Экономика</v>
          </cell>
        </row>
        <row r="2121">
          <cell r="A2121" t="str">
            <v>04-020-11</v>
          </cell>
          <cell r="B2121" t="str">
            <v>04-020</v>
          </cell>
          <cell r="C2121" t="str">
            <v>Маркс К.: Капитал. (Полная квинтэссенция 3х томов)</v>
          </cell>
          <cell r="D2121" t="str">
            <v>Маркс К.</v>
          </cell>
          <cell r="E2121" t="str">
            <v>АСТ</v>
          </cell>
          <cell r="F2121" t="str">
            <v>Классика истории и культуры</v>
          </cell>
          <cell r="G2121">
            <v>2019</v>
          </cell>
          <cell r="H2121" t="str">
            <v>Твердая обложка</v>
          </cell>
          <cell r="I2121">
            <v>2850</v>
          </cell>
          <cell r="J2121" t="str">
            <v>Бизнес лит-ра</v>
          </cell>
          <cell r="K2121" t="str">
            <v>Экономика</v>
          </cell>
        </row>
        <row r="2122">
          <cell r="A2122" t="str">
            <v>04-020-12</v>
          </cell>
          <cell r="B2122" t="str">
            <v>04-020</v>
          </cell>
          <cell r="C2122" t="str">
            <v>Шлингман П., Нордстрем К.: Urban Express: 15 правил нового мира, в котором главные роли у городов и женщин</v>
          </cell>
          <cell r="D2122" t="str">
            <v>Нордстрем К., Шлингман П.</v>
          </cell>
          <cell r="E2122" t="str">
            <v>Альпина Паблишер</v>
          </cell>
          <cell r="F2122" t="str">
            <v>Без серии</v>
          </cell>
          <cell r="G2122">
            <v>2019</v>
          </cell>
          <cell r="H2122" t="str">
            <v>Твердая обложка</v>
          </cell>
          <cell r="I2122">
            <v>4215</v>
          </cell>
          <cell r="J2122" t="str">
            <v>Бизнес лит-ра</v>
          </cell>
          <cell r="K2122" t="str">
            <v>Экономика</v>
          </cell>
        </row>
        <row r="2123">
          <cell r="A2123" t="str">
            <v>04-020-13</v>
          </cell>
          <cell r="B2123" t="str">
            <v>04-020</v>
          </cell>
          <cell r="C2123" t="str">
            <v>Блуммарт Т., Ван ден Брук С.: Четвертая промышленная революция и бизнес: Как конкурировать и р</v>
          </cell>
          <cell r="D2123" t="str">
            <v>Блуммарт Т., Ван ден Брук С.</v>
          </cell>
          <cell r="E2123" t="str">
            <v>Альпина Паблишер</v>
          </cell>
          <cell r="F2123" t="str">
            <v>Без серии</v>
          </cell>
          <cell r="G2123">
            <v>2018</v>
          </cell>
          <cell r="H2123" t="str">
            <v>Мягкая обложка</v>
          </cell>
          <cell r="I2123">
            <v>4750</v>
          </cell>
          <cell r="J2123" t="str">
            <v>Бизнес лит-ра</v>
          </cell>
          <cell r="K2123" t="str">
            <v>Экономика</v>
          </cell>
        </row>
        <row r="2124">
          <cell r="A2124" t="str">
            <v>04-020-14</v>
          </cell>
          <cell r="B2124" t="str">
            <v>04-020</v>
          </cell>
          <cell r="C2124" t="str">
            <v>Портер М.: Международная конкуренция. Конкурентные преимущества стран</v>
          </cell>
          <cell r="D2124" t="str">
            <v>Портер М.</v>
          </cell>
          <cell r="E2124" t="str">
            <v>Альпина Паблишер</v>
          </cell>
          <cell r="F2124" t="str">
            <v>Политика</v>
          </cell>
          <cell r="G2124">
            <v>2019</v>
          </cell>
          <cell r="H2124" t="str">
            <v>Твердая обложка</v>
          </cell>
          <cell r="I2124">
            <v>11435</v>
          </cell>
          <cell r="J2124" t="str">
            <v>Бизнес лит-ра</v>
          </cell>
          <cell r="K2124" t="str">
            <v>Экономика</v>
          </cell>
        </row>
        <row r="2125">
          <cell r="A2125" t="str">
            <v>04-020-15</v>
          </cell>
          <cell r="B2125" t="str">
            <v>04-020</v>
          </cell>
          <cell r="C2125" t="str">
            <v>Кох Р.: Успех по принципу 80/20. Как построить карьеру и бизнес, используя ваши лучшие 20%</v>
          </cell>
          <cell r="D2125" t="str">
            <v>Кох Р.</v>
          </cell>
          <cell r="E2125" t="str">
            <v>Бомбора</v>
          </cell>
          <cell r="F2125" t="str">
            <v>Психологический бестселлер</v>
          </cell>
          <cell r="G2125">
            <v>2015</v>
          </cell>
          <cell r="H2125" t="str">
            <v>Твердая обложка</v>
          </cell>
          <cell r="I2125">
            <v>3290</v>
          </cell>
          <cell r="J2125" t="str">
            <v>Бизнес лит-ра</v>
          </cell>
          <cell r="K2125" t="str">
            <v>Экономика</v>
          </cell>
        </row>
        <row r="2126">
          <cell r="A2126" t="str">
            <v>04-020-16</v>
          </cell>
          <cell r="B2126" t="str">
            <v>04-020</v>
          </cell>
          <cell r="C2126" t="str">
            <v>Чанг Х.-Дж.: Как устроена экономика</v>
          </cell>
          <cell r="D2126" t="str">
            <v>Чанг Х.-Дж.</v>
          </cell>
          <cell r="E2126" t="str">
            <v>МИиФ</v>
          </cell>
          <cell r="F2126" t="str">
            <v>Без серии</v>
          </cell>
          <cell r="G2126">
            <v>2019</v>
          </cell>
          <cell r="H2126" t="str">
            <v>Твердая обложка</v>
          </cell>
          <cell r="I2126">
            <v>5450</v>
          </cell>
          <cell r="J2126" t="str">
            <v>Бизнес лит-ра</v>
          </cell>
          <cell r="K2126" t="str">
            <v>Экономика</v>
          </cell>
        </row>
        <row r="2127">
          <cell r="A2127" t="str">
            <v>04-020-17</v>
          </cell>
          <cell r="B2127" t="str">
            <v>04-020</v>
          </cell>
          <cell r="C2127" t="str">
            <v>Ферранте Л.: Правила мафии</v>
          </cell>
          <cell r="D2127" t="str">
            <v>Ферранте Л.</v>
          </cell>
          <cell r="E2127" t="str">
            <v>Попурри</v>
          </cell>
          <cell r="F2127" t="str">
            <v>Экономика. Бизнес</v>
          </cell>
          <cell r="G2127">
            <v>2018</v>
          </cell>
          <cell r="H2127" t="str">
            <v>Твердая обложка</v>
          </cell>
          <cell r="I2127">
            <v>3350</v>
          </cell>
          <cell r="J2127" t="str">
            <v>Бизнес лит-ра</v>
          </cell>
          <cell r="K2127" t="str">
            <v>Экономика</v>
          </cell>
        </row>
        <row r="2128">
          <cell r="A2128" t="str">
            <v>04-020-18</v>
          </cell>
          <cell r="B2128" t="str">
            <v>04-020</v>
          </cell>
          <cell r="C2128" t="str">
            <v>Марсал К.: Кто готовил Адаму Смиту? Женщины и мировая экономика</v>
          </cell>
          <cell r="D2128" t="str">
            <v>Марсал К.</v>
          </cell>
          <cell r="E2128" t="str">
            <v>Альпина Паблишер</v>
          </cell>
          <cell r="F2128" t="str">
            <v>Без серии</v>
          </cell>
          <cell r="G2128">
            <v>2017</v>
          </cell>
          <cell r="H2128" t="str">
            <v>Твердая обложка</v>
          </cell>
          <cell r="I2128">
            <v>2985</v>
          </cell>
          <cell r="J2128" t="str">
            <v>Бизнес лит-ра</v>
          </cell>
          <cell r="K2128" t="str">
            <v>Экономика</v>
          </cell>
        </row>
        <row r="2129">
          <cell r="A2129" t="str">
            <v>04-020-19</v>
          </cell>
          <cell r="B2129" t="str">
            <v>04-020</v>
          </cell>
          <cell r="C2129" t="str">
            <v>Маркс К.: Капитал</v>
          </cell>
          <cell r="D2129" t="str">
            <v>Маркс К.</v>
          </cell>
          <cell r="E2129" t="str">
            <v>АСТ</v>
          </cell>
          <cell r="F2129" t="str">
            <v>Всемирное наследие</v>
          </cell>
          <cell r="G2129">
            <v>2019</v>
          </cell>
          <cell r="H2129" t="str">
            <v>Твердая обложка</v>
          </cell>
          <cell r="I2129">
            <v>4850</v>
          </cell>
          <cell r="J2129" t="str">
            <v>Бизнес лит-ра</v>
          </cell>
          <cell r="K2129" t="str">
            <v>Экономика</v>
          </cell>
        </row>
        <row r="2130">
          <cell r="A2130" t="str">
            <v>04-020-20</v>
          </cell>
          <cell r="B2130" t="str">
            <v>04-020</v>
          </cell>
          <cell r="C2130" t="str">
            <v>Абдрахманов Р.: Как нации становятся брендами: Экономико-политические наблюдения</v>
          </cell>
          <cell r="D2130" t="str">
            <v>Абдрахманов Р.</v>
          </cell>
          <cell r="E2130" t="str">
            <v>Альпина Паблишер</v>
          </cell>
          <cell r="F2130" t="str">
            <v>Без серии</v>
          </cell>
          <cell r="G2130">
            <v>2019</v>
          </cell>
          <cell r="H2130" t="str">
            <v>Твердая обложка</v>
          </cell>
          <cell r="I2130">
            <v>3215</v>
          </cell>
          <cell r="J2130" t="str">
            <v>Бизнес лит-ра</v>
          </cell>
          <cell r="K2130" t="str">
            <v>Экономика</v>
          </cell>
        </row>
        <row r="2131">
          <cell r="A2131" t="str">
            <v>04-020-21</v>
          </cell>
          <cell r="B2131" t="str">
            <v>04-020</v>
          </cell>
          <cell r="C2131" t="str">
            <v xml:space="preserve">Чанг Х.-Дж.: Злые самаритяне. Миф о свободной торговле и секретная история капитализма </v>
          </cell>
          <cell r="D2131" t="str">
            <v>Чанг Х.-Дж.</v>
          </cell>
          <cell r="E2131" t="str">
            <v>МИиФ</v>
          </cell>
          <cell r="F2131" t="str">
            <v>Без серии</v>
          </cell>
          <cell r="G2131">
            <v>2018</v>
          </cell>
          <cell r="H2131" t="str">
            <v>Твердая обложка</v>
          </cell>
          <cell r="I2131">
            <v>4600</v>
          </cell>
          <cell r="J2131" t="str">
            <v>Бизнес лит-ра</v>
          </cell>
          <cell r="K2131" t="str">
            <v>Экономика</v>
          </cell>
        </row>
        <row r="2132">
          <cell r="A2132" t="str">
            <v>04-020-22</v>
          </cell>
          <cell r="B2132" t="str">
            <v>04-020</v>
          </cell>
          <cell r="C2132" t="str">
            <v>Маркс К.: Капитал: критика политической экономии. Том I</v>
          </cell>
          <cell r="D2132" t="str">
            <v>Маркс К.</v>
          </cell>
          <cell r="E2132" t="str">
            <v>Эксмо</v>
          </cell>
          <cell r="F2132" t="str">
            <v>Великие экономисты</v>
          </cell>
          <cell r="G2132">
            <v>2017</v>
          </cell>
          <cell r="H2132" t="str">
            <v>Твердая обложка</v>
          </cell>
          <cell r="I2132">
            <v>6645</v>
          </cell>
          <cell r="J2132" t="str">
            <v>Бизнес лит-ра</v>
          </cell>
          <cell r="K2132" t="str">
            <v>Экономика</v>
          </cell>
        </row>
        <row r="2133">
          <cell r="A2133" t="str">
            <v>04-020-23</v>
          </cell>
          <cell r="B2133" t="str">
            <v>04-020</v>
          </cell>
          <cell r="C2133" t="str">
            <v>Кунцевич И.: Экономическое равновесие: Теория объемной геометрии в экономике</v>
          </cell>
          <cell r="D2133" t="str">
            <v>Кунцевич И.</v>
          </cell>
          <cell r="E2133" t="str">
            <v>Альпина Паблишер</v>
          </cell>
          <cell r="F2133" t="str">
            <v>Без серии</v>
          </cell>
          <cell r="G2133">
            <v>2015</v>
          </cell>
          <cell r="H2133" t="str">
            <v>Мягкая обложка</v>
          </cell>
          <cell r="I2133">
            <v>1699</v>
          </cell>
          <cell r="J2133" t="str">
            <v>Бизнес лит-ра</v>
          </cell>
          <cell r="K2133" t="str">
            <v>Экономика</v>
          </cell>
        </row>
        <row r="2134">
          <cell r="A2134" t="str">
            <v>04-020-24</v>
          </cell>
          <cell r="B2134" t="str">
            <v>04-020</v>
          </cell>
          <cell r="C2134" t="str">
            <v>Меркуро Н., Медема С.: Экономическая теория и право: от Познера к постмодернизму и далее</v>
          </cell>
          <cell r="D2134" t="str">
            <v>Медема С., Меркуро Н.</v>
          </cell>
          <cell r="E2134" t="str">
            <v>Издательство Института Гайдара</v>
          </cell>
          <cell r="F2134" t="str">
            <v>Право и экономика</v>
          </cell>
          <cell r="G2134">
            <v>2018</v>
          </cell>
          <cell r="H2134" t="str">
            <v>Твердая обложка</v>
          </cell>
          <cell r="I2134">
            <v>6590</v>
          </cell>
          <cell r="J2134" t="str">
            <v>Бизнес лит-ра</v>
          </cell>
          <cell r="K2134" t="str">
            <v>Экономика</v>
          </cell>
        </row>
        <row r="2135">
          <cell r="A2135" t="str">
            <v>04-020-25</v>
          </cell>
          <cell r="B2135" t="str">
            <v>04-020</v>
          </cell>
          <cell r="C2135" t="str">
            <v xml:space="preserve">Мэнкью Н. Г.: Микроэкономика. 3-е изд. </v>
          </cell>
          <cell r="D2135" t="str">
            <v>Мэнкью Н. Г.</v>
          </cell>
          <cell r="E2135" t="str">
            <v>Питер-Трейд</v>
          </cell>
          <cell r="F2135" t="str">
            <v>Классический зарубежный учебник</v>
          </cell>
          <cell r="G2135">
            <v>2019</v>
          </cell>
          <cell r="H2135" t="str">
            <v>Твердая обложка</v>
          </cell>
          <cell r="I2135">
            <v>14075</v>
          </cell>
          <cell r="J2135" t="str">
            <v>Бизнес лит-ра</v>
          </cell>
          <cell r="K2135" t="str">
            <v>Экономика</v>
          </cell>
        </row>
        <row r="2136">
          <cell r="A2136" t="str">
            <v>04-020-26</v>
          </cell>
          <cell r="B2136" t="str">
            <v>04-020</v>
          </cell>
          <cell r="C2136" t="str">
            <v>Свон М.: Блокчейн: Схема новой экономики</v>
          </cell>
          <cell r="D2136" t="str">
            <v>Свон М.</v>
          </cell>
          <cell r="E2136" t="str">
            <v>Олимп-бизнес</v>
          </cell>
          <cell r="F2136" t="str">
            <v>Без серии</v>
          </cell>
          <cell r="G2136">
            <v>2016</v>
          </cell>
          <cell r="H2136" t="str">
            <v>Мягкая обложка</v>
          </cell>
          <cell r="I2136">
            <v>3410</v>
          </cell>
          <cell r="J2136" t="str">
            <v>Бизнес лит-ра</v>
          </cell>
          <cell r="K2136" t="str">
            <v>Экономика</v>
          </cell>
        </row>
        <row r="2137">
          <cell r="A2137" t="str">
            <v>04-020-27</v>
          </cell>
          <cell r="B2137" t="str">
            <v>04-020</v>
          </cell>
          <cell r="C2137" t="str">
            <v>Адизес И. К.: Размышления о политике</v>
          </cell>
          <cell r="D2137" t="str">
            <v>Адизес И. К.</v>
          </cell>
          <cell r="E2137" t="str">
            <v>МИиФ</v>
          </cell>
          <cell r="F2137" t="str">
            <v>Без серии</v>
          </cell>
          <cell r="G2137">
            <v>2015</v>
          </cell>
          <cell r="H2137" t="str">
            <v>Мягкая обложка</v>
          </cell>
          <cell r="I2137">
            <v>3865</v>
          </cell>
          <cell r="J2137" t="str">
            <v>Бизнес лит-ра</v>
          </cell>
          <cell r="K2137" t="str">
            <v>Экономика</v>
          </cell>
        </row>
        <row r="2138">
          <cell r="A2138" t="str">
            <v>04-020-28</v>
          </cell>
          <cell r="B2138" t="str">
            <v>04-020</v>
          </cell>
          <cell r="C2138" t="str">
            <v>Пирсон Т.: Конец работы. Куда исчезнут офисы и как подготовиться к изменениям</v>
          </cell>
          <cell r="D2138" t="str">
            <v>Пирсон Т.</v>
          </cell>
          <cell r="E2138" t="str">
            <v>Эксмо</v>
          </cell>
          <cell r="F2138" t="str">
            <v>Бизнес. Лучший мировой опыт</v>
          </cell>
          <cell r="G2138">
            <v>2019</v>
          </cell>
          <cell r="H2138" t="str">
            <v>Твердая обложка</v>
          </cell>
          <cell r="I2138">
            <v>4990</v>
          </cell>
          <cell r="J2138" t="str">
            <v>Бизнес лит-ра</v>
          </cell>
          <cell r="K2138" t="str">
            <v>Экономика</v>
          </cell>
        </row>
        <row r="2139">
          <cell r="A2139" t="str">
            <v>04-020-29</v>
          </cell>
          <cell r="B2139" t="str">
            <v>04-020</v>
          </cell>
          <cell r="C2139" t="str">
            <v>Патрик Ленсиони: Смерть от совещаний. Бизнес-роман</v>
          </cell>
          <cell r="D2139" t="str">
            <v>Патрик Ленсиони</v>
          </cell>
          <cell r="E2139" t="str">
            <v>МИиФ</v>
          </cell>
          <cell r="F2139"/>
          <cell r="G2139">
            <v>2017</v>
          </cell>
          <cell r="H2139" t="str">
            <v>Твердая обложка</v>
          </cell>
          <cell r="I2139">
            <v>4300</v>
          </cell>
          <cell r="J2139" t="str">
            <v>Бизнес лит-ра</v>
          </cell>
          <cell r="K2139" t="str">
            <v>Экономика</v>
          </cell>
        </row>
        <row r="2140">
          <cell r="A2140" t="str">
            <v>04-020-30</v>
          </cell>
          <cell r="B2140" t="str">
            <v>04-020</v>
          </cell>
          <cell r="C2140" t="str">
            <v>Елютин Ф.: Remote Moscow: Как зарабатывать на впечатлениях (обложка)</v>
          </cell>
          <cell r="D2140" t="str">
            <v>Елютин Ф.</v>
          </cell>
          <cell r="E2140" t="str">
            <v>Альпина Паблишер</v>
          </cell>
          <cell r="F2140"/>
          <cell r="G2140">
            <v>2019</v>
          </cell>
          <cell r="H2140" t="str">
            <v>Мягкая обложка</v>
          </cell>
          <cell r="I2140">
            <v>5900</v>
          </cell>
          <cell r="J2140" t="str">
            <v>Бизнес лит-ра</v>
          </cell>
          <cell r="K2140" t="str">
            <v>Экономика</v>
          </cell>
        </row>
        <row r="2141">
          <cell r="A2141" t="str">
            <v>04-020-31</v>
          </cell>
          <cell r="B2141" t="str">
            <v>04-020</v>
          </cell>
          <cell r="C2141" t="str">
            <v>Чиркова Е. В.: От золотого тельца до «Золотого теленка»</v>
          </cell>
          <cell r="D2141" t="str">
            <v>Чиркова Е. В.</v>
          </cell>
          <cell r="E2141" t="str">
            <v>АСТ</v>
          </cell>
          <cell r="F2141" t="str">
            <v>Corpus</v>
          </cell>
          <cell r="G2141">
            <v>2018</v>
          </cell>
          <cell r="H2141" t="str">
            <v>Твердая обложка</v>
          </cell>
          <cell r="I2141">
            <v>3360</v>
          </cell>
          <cell r="J2141" t="str">
            <v>Бизнес лит-ра</v>
          </cell>
          <cell r="K2141" t="str">
            <v>Экономика</v>
          </cell>
        </row>
        <row r="2142">
          <cell r="A2142" t="str">
            <v>04-020-32</v>
          </cell>
          <cell r="B2142" t="str">
            <v>04-020</v>
          </cell>
          <cell r="C2142" t="str">
            <v>Марков А. В.: Хулиномика 3.0: хулиганская экономика. Ещё толще. Ещё длиннее</v>
          </cell>
          <cell r="D2142" t="str">
            <v>Марков А. В.</v>
          </cell>
          <cell r="E2142" t="str">
            <v>АСТ</v>
          </cell>
          <cell r="F2142" t="str">
            <v>Звезда Рунета. Бизнес</v>
          </cell>
          <cell r="G2142">
            <v>2019</v>
          </cell>
          <cell r="H2142" t="str">
            <v>Твердая обложка</v>
          </cell>
          <cell r="I2142">
            <v>3335</v>
          </cell>
          <cell r="J2142" t="str">
            <v>Бизнес лит-ра</v>
          </cell>
          <cell r="K2142" t="str">
            <v>Экономика</v>
          </cell>
        </row>
        <row r="2143">
          <cell r="A2143" t="str">
            <v>04-020-33</v>
          </cell>
          <cell r="B2143" t="str">
            <v>04-020</v>
          </cell>
          <cell r="C2143" t="str">
            <v>Дмитрий Соколов-Митрич: Дельфины капитализма. 10 историй о людях, которые сделали всё не так и добились успеха</v>
          </cell>
          <cell r="D2143" t="str">
            <v>Соколов-Митрич Д.</v>
          </cell>
          <cell r="E2143" t="str">
            <v>МИиФ</v>
          </cell>
          <cell r="F2143"/>
          <cell r="G2143">
            <v>2017</v>
          </cell>
          <cell r="H2143" t="str">
            <v>Твердая обложка</v>
          </cell>
          <cell r="I2143">
            <v>4700</v>
          </cell>
          <cell r="J2143" t="str">
            <v>Бизнес лит-ра</v>
          </cell>
          <cell r="K2143" t="str">
            <v>Экономика</v>
          </cell>
        </row>
        <row r="2144">
          <cell r="A2144" t="str">
            <v>04-020-34</v>
          </cell>
          <cell r="B2144" t="str">
            <v>04-020</v>
          </cell>
          <cell r="C2144" t="str">
            <v>Чаран Р.: Ноу-хау: 8 навыков, которыми вам необходимо обладать, чтобы добиваться результатов в бизнесе</v>
          </cell>
          <cell r="D2144" t="str">
            <v>Чаран Р.</v>
          </cell>
          <cell r="E2144" t="str">
            <v>Альпина Паблишер</v>
          </cell>
          <cell r="F2144"/>
          <cell r="G2144">
            <v>2018</v>
          </cell>
          <cell r="H2144" t="str">
            <v>Твердая обложка</v>
          </cell>
          <cell r="I2144">
            <v>6800</v>
          </cell>
          <cell r="J2144" t="str">
            <v>Бизнес лит-ра</v>
          </cell>
          <cell r="K2144" t="str">
            <v>Экономика</v>
          </cell>
        </row>
        <row r="2145">
          <cell r="A2145" t="str">
            <v>04-020-35</v>
          </cell>
          <cell r="B2145" t="str">
            <v>04-020</v>
          </cell>
          <cell r="C2145" t="str">
            <v xml:space="preserve">Разуваев С. Донская О.: До последнего квадратного метра. Инструкция по продажам и маркетингу в девел </v>
          </cell>
          <cell r="D2145" t="str">
            <v>Разуваев С. Донская О.</v>
          </cell>
          <cell r="E2145" t="str">
            <v>МИиФ</v>
          </cell>
          <cell r="F2145" t="str">
            <v>Без серии</v>
          </cell>
          <cell r="G2145">
            <v>2015</v>
          </cell>
          <cell r="H2145" t="str">
            <v>Твердая обложка</v>
          </cell>
          <cell r="I2145">
            <v>10500</v>
          </cell>
          <cell r="J2145" t="str">
            <v>Бизнес лит-ра</v>
          </cell>
          <cell r="K2145" t="str">
            <v>Экономика</v>
          </cell>
        </row>
        <row r="2146">
          <cell r="A2146" t="str">
            <v>04-020-36</v>
          </cell>
          <cell r="B2146" t="str">
            <v>04-020</v>
          </cell>
          <cell r="C2146" t="str">
            <v xml:space="preserve">Колл.авт.: Стимулы.Парадоксы.Провалы.Город глазами экономистов </v>
          </cell>
          <cell r="D2146"/>
          <cell r="E2146" t="str">
            <v>Книжный клуб 36_6</v>
          </cell>
          <cell r="F2146" t="str">
            <v>Без серии</v>
          </cell>
          <cell r="G2146">
            <v>2015</v>
          </cell>
          <cell r="H2146" t="str">
            <v>Мягкая обложка</v>
          </cell>
          <cell r="I2146">
            <v>3075</v>
          </cell>
          <cell r="J2146" t="str">
            <v>Бизнес лит-ра</v>
          </cell>
          <cell r="K2146" t="str">
            <v>Экономика</v>
          </cell>
        </row>
        <row r="2147">
          <cell r="A2147" t="str">
            <v>04-021-01</v>
          </cell>
          <cell r="B2147" t="str">
            <v>04-021</v>
          </cell>
          <cell r="C2147" t="str">
            <v xml:space="preserve">Кузьмин С.: Шпаргалка для водителя. Все о ваших правах на дорогах и штрафах. 2-е издание. </v>
          </cell>
          <cell r="D2147" t="str">
            <v>Кузьмин С.</v>
          </cell>
          <cell r="E2147"/>
          <cell r="F2147"/>
          <cell r="G2147">
            <v>2014</v>
          </cell>
          <cell r="H2147" t="str">
            <v>Мягкая обложка</v>
          </cell>
          <cell r="I2147">
            <v>400</v>
          </cell>
          <cell r="J2147" t="str">
            <v>Бизнес лит-ра</v>
          </cell>
          <cell r="K2147" t="str">
            <v>Юридическая литература и право</v>
          </cell>
        </row>
        <row r="2148">
          <cell r="A2148" t="str">
            <v>04-021-02</v>
          </cell>
          <cell r="B2148" t="str">
            <v>04-021</v>
          </cell>
          <cell r="C2148" t="str">
            <v>ЛеФевер Л.: Искусство объяснять. Как сделать так, чтобы вас понимали с полуслова</v>
          </cell>
          <cell r="D2148" t="str">
            <v>ЛеФевер Л.</v>
          </cell>
          <cell r="E2148" t="str">
            <v>МИиФ</v>
          </cell>
          <cell r="F2148" t="str">
            <v>Без серии</v>
          </cell>
          <cell r="G2148">
            <v>2017</v>
          </cell>
          <cell r="H2148" t="str">
            <v>Твердая обложка</v>
          </cell>
          <cell r="I2148">
            <v>5060</v>
          </cell>
          <cell r="J2148" t="str">
            <v>Бизнес лит-ра</v>
          </cell>
          <cell r="K2148" t="str">
            <v>Юридическая литература и право</v>
          </cell>
        </row>
        <row r="2149">
          <cell r="A2149" t="str">
            <v>04-021-03</v>
          </cell>
          <cell r="B2149" t="str">
            <v>04-021</v>
          </cell>
          <cell r="C2149" t="str">
            <v xml:space="preserve">Панов Д. В.: Решатель юридических проблем: скорая правовая помощь на все случаи жизни. 7-е издание </v>
          </cell>
          <cell r="D2149" t="str">
            <v>Панов Д. В.</v>
          </cell>
          <cell r="E2149" t="str">
            <v>Эксмо</v>
          </cell>
          <cell r="F2149" t="str">
            <v>Просто о праве</v>
          </cell>
          <cell r="G2149">
            <v>2019</v>
          </cell>
          <cell r="H2149" t="str">
            <v>Твердая обложка</v>
          </cell>
          <cell r="I2149">
            <v>2390</v>
          </cell>
          <cell r="J2149" t="str">
            <v>Бизнес лит-ра</v>
          </cell>
          <cell r="K2149" t="str">
            <v>Юридическая литература и право</v>
          </cell>
        </row>
        <row r="2150">
          <cell r="A2150" t="str">
            <v>04-021-04</v>
          </cell>
          <cell r="B2150" t="str">
            <v>04-021</v>
          </cell>
          <cell r="C2150" t="str">
            <v>Harvard Business School P : Руководство по улучшению бизнес-процессов</v>
          </cell>
          <cell r="D2150" t="str">
            <v>Harvard Business School Press</v>
          </cell>
          <cell r="E2150" t="str">
            <v>Альпина Паблишер</v>
          </cell>
          <cell r="F2150"/>
          <cell r="G2150">
            <v>2014</v>
          </cell>
          <cell r="H2150" t="str">
            <v>Мягкая обложка усиленная</v>
          </cell>
          <cell r="I2150">
            <v>2103</v>
          </cell>
          <cell r="J2150" t="str">
            <v>Бизнес лит-ра</v>
          </cell>
          <cell r="K2150" t="str">
            <v>Юридическая литература и право</v>
          </cell>
        </row>
        <row r="2151">
          <cell r="A2151" t="str">
            <v>04-021-05</v>
          </cell>
          <cell r="B2151" t="str">
            <v>04-021</v>
          </cell>
          <cell r="C2151" t="str">
            <v>Крысанов Ю.: Как защитить свои права? Ликбез по общению с полицией и ГИБДД</v>
          </cell>
          <cell r="D2151" t="str">
            <v>Крысанов Ю.</v>
          </cell>
          <cell r="E2151" t="str">
            <v>Эксмо</v>
          </cell>
          <cell r="F2151" t="str">
            <v>Просто о праве</v>
          </cell>
          <cell r="G2151">
            <v>2019</v>
          </cell>
          <cell r="H2151" t="str">
            <v>Твердая обложка</v>
          </cell>
          <cell r="I2151">
            <v>1990</v>
          </cell>
          <cell r="J2151" t="str">
            <v>Бизнес лит-ра</v>
          </cell>
          <cell r="K2151" t="str">
            <v>Юридическая литература и право</v>
          </cell>
        </row>
        <row r="2152">
          <cell r="A2152" t="str">
            <v>04-021-06</v>
          </cell>
          <cell r="B2152" t="str">
            <v>04-021</v>
          </cell>
          <cell r="C2152" t="str">
            <v>Бёрлингем Б.: Великие, а не большие</v>
          </cell>
          <cell r="D2152" t="str">
            <v>Бёрлингем Б.</v>
          </cell>
          <cell r="E2152" t="str">
            <v>МИиФ</v>
          </cell>
          <cell r="F2152" t="str">
            <v>Без серии</v>
          </cell>
          <cell r="G2152">
            <v>2015</v>
          </cell>
          <cell r="H2152" t="str">
            <v>Мягкая обложка</v>
          </cell>
          <cell r="I2152">
            <v>4920</v>
          </cell>
          <cell r="J2152" t="str">
            <v>Бизнес лит-ра</v>
          </cell>
          <cell r="K2152" t="str">
            <v>Юридическая литература и право</v>
          </cell>
        </row>
        <row r="2153">
          <cell r="A2153" t="str">
            <v>04-021-07</v>
          </cell>
          <cell r="B2153" t="str">
            <v>04-021</v>
          </cell>
          <cell r="C2153" t="str">
            <v>Гон К., Риэ Ф.: Гражданин мира</v>
          </cell>
          <cell r="D2153"/>
          <cell r="E2153" t="str">
            <v>Олимп-бизнес</v>
          </cell>
          <cell r="F2153" t="str">
            <v>Без серии</v>
          </cell>
          <cell r="G2153">
            <v>2015</v>
          </cell>
          <cell r="H2153" t="str">
            <v>Мягкая обложка</v>
          </cell>
          <cell r="I2153">
            <v>2329</v>
          </cell>
          <cell r="J2153" t="str">
            <v>Бизнес лит-ра</v>
          </cell>
          <cell r="K2153" t="str">
            <v>Юридическая литература и право</v>
          </cell>
        </row>
        <row r="2154">
          <cell r="A2154" t="str">
            <v>04-021-08</v>
          </cell>
          <cell r="B2154" t="str">
            <v>04-021</v>
          </cell>
          <cell r="C2154" t="str">
            <v>Васильев С.: Как это было у меня: 90-е</v>
          </cell>
          <cell r="D2154" t="str">
            <v>Васильев С.</v>
          </cell>
          <cell r="E2154" t="str">
            <v>Альпина Паблишер</v>
          </cell>
          <cell r="F2154" t="str">
            <v>Без серии</v>
          </cell>
          <cell r="G2154">
            <v>2015</v>
          </cell>
          <cell r="H2154" t="str">
            <v>Твердая обложка</v>
          </cell>
          <cell r="I2154">
            <v>1519</v>
          </cell>
          <cell r="J2154" t="str">
            <v>Бизнес лит-ра</v>
          </cell>
          <cell r="K2154" t="str">
            <v>Юридическая литература и право</v>
          </cell>
        </row>
        <row r="2155">
          <cell r="A2155" t="str">
            <v>04-021-09</v>
          </cell>
          <cell r="B2155" t="str">
            <v>04-021</v>
          </cell>
          <cell r="C2155" t="str">
            <v>Усольцев Д. А.: Теория государства и права для чайников</v>
          </cell>
          <cell r="D2155" t="str">
            <v>Усольцев Д. А.</v>
          </cell>
          <cell r="E2155" t="str">
            <v>Эксмо</v>
          </cell>
          <cell r="F2155" t="str">
            <v>Просто о праве</v>
          </cell>
          <cell r="G2155">
            <v>2019</v>
          </cell>
          <cell r="H2155" t="str">
            <v>Мягкая обложка</v>
          </cell>
          <cell r="I2155">
            <v>1250</v>
          </cell>
          <cell r="J2155" t="str">
            <v>Бизнес лит-ра</v>
          </cell>
          <cell r="K2155" t="str">
            <v>Юридическая литература и право</v>
          </cell>
        </row>
        <row r="2156">
          <cell r="A2156" t="str">
            <v>06-001-01</v>
          </cell>
          <cell r="B2156" t="str">
            <v>06-001</v>
          </cell>
          <cell r="C2156" t="str">
            <v>Бусидо</v>
          </cell>
          <cell r="D2156"/>
          <cell r="E2156" t="str">
            <v>АСТ</v>
          </cell>
          <cell r="F2156"/>
          <cell r="G2156">
            <v>2019</v>
          </cell>
          <cell r="H2156" t="str">
            <v>Мягкая обложка</v>
          </cell>
          <cell r="I2156">
            <v>1100</v>
          </cell>
          <cell r="J2156" t="str">
            <v>Публицистика. Биография. Мемуары.</v>
          </cell>
          <cell r="K2156" t="str">
            <v>Биографии</v>
          </cell>
        </row>
        <row r="2157">
          <cell r="A2157" t="str">
            <v>06-001-02</v>
          </cell>
          <cell r="B2157" t="str">
            <v>06-001</v>
          </cell>
          <cell r="C2157" t="str">
            <v>Горбачев М.С.: В меняющемся мире</v>
          </cell>
          <cell r="D2157" t="str">
            <v>Горбачев М.С.</v>
          </cell>
          <cell r="E2157" t="str">
            <v>АСТ</v>
          </cell>
          <cell r="F2157"/>
          <cell r="G2157">
            <v>2018</v>
          </cell>
          <cell r="H2157" t="str">
            <v>Твердый переплет</v>
          </cell>
          <cell r="I2157">
            <v>6100</v>
          </cell>
          <cell r="J2157" t="str">
            <v>Публицистика. Биография. Мемуары.</v>
          </cell>
          <cell r="K2157" t="str">
            <v>Биографии</v>
          </cell>
        </row>
        <row r="2158">
          <cell r="A2158" t="str">
            <v>06-001-03</v>
          </cell>
          <cell r="B2158" t="str">
            <v>06-001</v>
          </cell>
          <cell r="C2158" t="str">
            <v>Фрэзер Антония: Мария Антуанетта. Жизненный путь</v>
          </cell>
          <cell r="D2158" t="str">
            <v>Фрэзер Антония</v>
          </cell>
          <cell r="E2158" t="str">
            <v>АСТ</v>
          </cell>
          <cell r="F2158"/>
          <cell r="G2158">
            <v>2008</v>
          </cell>
          <cell r="H2158" t="str">
            <v>Твердый переплет</v>
          </cell>
          <cell r="I2158">
            <v>3600</v>
          </cell>
          <cell r="J2158" t="str">
            <v>Публицистика. Биография. Мемуары.</v>
          </cell>
          <cell r="K2158" t="str">
            <v>Биографии</v>
          </cell>
        </row>
        <row r="2159">
          <cell r="A2159" t="str">
            <v>06-001-04</v>
          </cell>
          <cell r="B2159" t="str">
            <v>06-001</v>
          </cell>
          <cell r="C2159" t="str">
            <v>Франклин Б.: Время - деньги!</v>
          </cell>
          <cell r="D2159" t="str">
            <v>Франклин Б.</v>
          </cell>
          <cell r="E2159" t="str">
            <v>АСТ</v>
          </cell>
          <cell r="F2159"/>
          <cell r="G2159">
            <v>2019</v>
          </cell>
          <cell r="H2159" t="str">
            <v>Мягкая обложка</v>
          </cell>
          <cell r="I2159">
            <v>1400</v>
          </cell>
          <cell r="J2159" t="str">
            <v>Публицистика. Биография. Мемуары.</v>
          </cell>
          <cell r="K2159" t="str">
            <v>Биографии</v>
          </cell>
        </row>
        <row r="2160">
          <cell r="A2160" t="str">
            <v>06-001-05</v>
          </cell>
          <cell r="B2160" t="str">
            <v>06-001</v>
          </cell>
          <cell r="C2160" t="str">
            <v>Леонов Е.П.: Письма сыну</v>
          </cell>
          <cell r="D2160" t="str">
            <v>Леонов Е.П.</v>
          </cell>
          <cell r="E2160" t="str">
            <v>АСТ</v>
          </cell>
          <cell r="F2160"/>
          <cell r="G2160">
            <v>2018</v>
          </cell>
          <cell r="H2160" t="str">
            <v>Твердый переплет</v>
          </cell>
          <cell r="I2160">
            <v>3500</v>
          </cell>
          <cell r="J2160" t="str">
            <v>Публицистика. Биография. Мемуары.</v>
          </cell>
          <cell r="K2160" t="str">
            <v>Биографии</v>
          </cell>
        </row>
        <row r="2161">
          <cell r="A2161" t="str">
            <v>06-001-06</v>
          </cell>
          <cell r="B2161" t="str">
            <v>06-001</v>
          </cell>
          <cell r="C2161" t="str">
            <v>Раков П.: Сила женского притяжения</v>
          </cell>
          <cell r="D2161" t="str">
            <v>Раков П.</v>
          </cell>
          <cell r="E2161" t="str">
            <v>АСТ</v>
          </cell>
          <cell r="F2161"/>
          <cell r="G2161">
            <v>2018</v>
          </cell>
          <cell r="H2161" t="str">
            <v>Твердый переплет</v>
          </cell>
          <cell r="I2161">
            <v>3300</v>
          </cell>
          <cell r="J2161" t="str">
            <v>Публицистика. Биография. Мемуары.</v>
          </cell>
          <cell r="K2161" t="str">
            <v>Биографии</v>
          </cell>
        </row>
        <row r="2162">
          <cell r="A2162" t="str">
            <v>06-001-07</v>
          </cell>
          <cell r="B2162" t="str">
            <v>06-001</v>
          </cell>
          <cell r="C2162" t="str">
            <v xml:space="preserve">Шубинский В.И.: Даниил Хармс. Жизнь человека на ветру </v>
          </cell>
          <cell r="D2162" t="str">
            <v>Шубинский В.</v>
          </cell>
          <cell r="E2162" t="str">
            <v>АСТ</v>
          </cell>
          <cell r="F2162"/>
          <cell r="G2162">
            <v>2015</v>
          </cell>
          <cell r="H2162" t="str">
            <v>Твердый переплет</v>
          </cell>
          <cell r="I2162">
            <v>6100</v>
          </cell>
          <cell r="J2162" t="str">
            <v>Публицистика. Биография. Мемуары.</v>
          </cell>
          <cell r="K2162" t="str">
            <v>Биографии</v>
          </cell>
        </row>
        <row r="2163">
          <cell r="A2163" t="str">
            <v>06-001-08</v>
          </cell>
          <cell r="B2163" t="str">
            <v>06-001</v>
          </cell>
          <cell r="C2163" t="str">
            <v>Вишневский В.П.: Все больше людей нашу тайну хранит</v>
          </cell>
          <cell r="D2163" t="str">
            <v>Вишневский В. П.</v>
          </cell>
          <cell r="E2163" t="str">
            <v>АСТ</v>
          </cell>
          <cell r="F2163"/>
          <cell r="G2163">
            <v>2018</v>
          </cell>
          <cell r="H2163" t="str">
            <v>Твердый переплет</v>
          </cell>
          <cell r="I2163">
            <v>3800</v>
          </cell>
          <cell r="J2163" t="str">
            <v>Публицистика. Биография. Мемуары.</v>
          </cell>
          <cell r="K2163" t="str">
            <v>Биографии</v>
          </cell>
        </row>
        <row r="2164">
          <cell r="A2164" t="str">
            <v>06-001-09</v>
          </cell>
          <cell r="B2164" t="str">
            <v>06-001</v>
          </cell>
          <cell r="C2164" t="str">
            <v xml:space="preserve">Лифарь С., Дягилев С.П.: Дягилев. С Дягилевым </v>
          </cell>
          <cell r="D2164" t="str">
            <v>Дягилев С.П., Лифарь С.</v>
          </cell>
          <cell r="E2164" t="str">
            <v>АСТ</v>
          </cell>
          <cell r="F2164"/>
          <cell r="G2164">
            <v>2018</v>
          </cell>
          <cell r="H2164" t="str">
            <v>Твердый переплет</v>
          </cell>
          <cell r="I2164">
            <v>5000</v>
          </cell>
          <cell r="J2164" t="str">
            <v>Публицистика. Биография. Мемуары.</v>
          </cell>
          <cell r="K2164" t="str">
            <v>Биографии</v>
          </cell>
        </row>
        <row r="2165">
          <cell r="A2165" t="str">
            <v>06-001-10</v>
          </cell>
          <cell r="B2165" t="str">
            <v>06-001</v>
          </cell>
          <cell r="C2165" t="str">
            <v>Шмелькова Н.А.: Последние дни Венедикта Ерофеева</v>
          </cell>
          <cell r="D2165" t="str">
            <v>Шмелькова Н.А.</v>
          </cell>
          <cell r="E2165" t="str">
            <v>АСТ</v>
          </cell>
          <cell r="F2165"/>
          <cell r="G2165">
            <v>2018</v>
          </cell>
          <cell r="H2165" t="str">
            <v>Твердый переплет</v>
          </cell>
          <cell r="I2165">
            <v>4200</v>
          </cell>
          <cell r="J2165" t="str">
            <v>Публицистика. Биография. Мемуары.</v>
          </cell>
          <cell r="K2165" t="str">
            <v>Биографии</v>
          </cell>
        </row>
        <row r="2166">
          <cell r="A2166" t="str">
            <v>06-001-11</v>
          </cell>
          <cell r="B2166" t="str">
            <v>06-001</v>
          </cell>
          <cell r="C2166" t="str">
            <v>Сигалова А.М.: Счастье моё!</v>
          </cell>
          <cell r="D2166" t="str">
            <v>Сигалова А.М.</v>
          </cell>
          <cell r="E2166" t="str">
            <v>АСТ</v>
          </cell>
          <cell r="F2166"/>
          <cell r="G2166">
            <v>2019</v>
          </cell>
          <cell r="H2166" t="str">
            <v>Твердый переплет</v>
          </cell>
          <cell r="I2166">
            <v>5000</v>
          </cell>
          <cell r="J2166" t="str">
            <v>Публицистика. Биография. Мемуары.</v>
          </cell>
          <cell r="K2166" t="str">
            <v>Биографии</v>
          </cell>
        </row>
        <row r="2167">
          <cell r="A2167" t="str">
            <v>06-001-12</v>
          </cell>
          <cell r="B2167" t="str">
            <v>06-001</v>
          </cell>
          <cell r="C2167" t="str">
            <v>Стайлс Г., Батлер М., Франта К.: Мир музыки и Youtube. Истории суперзвезд</v>
          </cell>
          <cell r="D2167" t="str">
            <v>Батлер М., Стайлс Г., Франта К</v>
          </cell>
          <cell r="E2167" t="str">
            <v>АСТ</v>
          </cell>
          <cell r="F2167"/>
          <cell r="G2167">
            <v>2018</v>
          </cell>
          <cell r="H2167" t="str">
            <v>Твердый переплет</v>
          </cell>
          <cell r="I2167">
            <v>8700</v>
          </cell>
          <cell r="J2167" t="str">
            <v>Публицистика. Биография. Мемуары.</v>
          </cell>
          <cell r="K2167" t="str">
            <v>Биографии</v>
          </cell>
        </row>
        <row r="2168">
          <cell r="A2168" t="str">
            <v>06-001-13</v>
          </cell>
          <cell r="B2168" t="str">
            <v>06-001</v>
          </cell>
          <cell r="C2168" t="str">
            <v>Шорохов А.А.: Илон Маск: изобретатель будущего</v>
          </cell>
          <cell r="D2168" t="str">
            <v>Шорохов А.А.</v>
          </cell>
          <cell r="E2168" t="str">
            <v>АСТ</v>
          </cell>
          <cell r="F2168"/>
          <cell r="G2168">
            <v>2018</v>
          </cell>
          <cell r="H2168" t="str">
            <v>Твердый переплет</v>
          </cell>
          <cell r="I2168">
            <v>3800</v>
          </cell>
          <cell r="J2168" t="str">
            <v>Публицистика. Биография. Мемуары.</v>
          </cell>
          <cell r="K2168" t="str">
            <v>Биографии</v>
          </cell>
        </row>
        <row r="2169">
          <cell r="A2169" t="str">
            <v>06-001-14</v>
          </cell>
          <cell r="B2169" t="str">
            <v>06-001</v>
          </cell>
          <cell r="C2169" t="str">
            <v>Савеличев А.А.: Столыпин</v>
          </cell>
          <cell r="D2169" t="str">
            <v>Савеличев А.</v>
          </cell>
          <cell r="E2169" t="str">
            <v>АСТ</v>
          </cell>
          <cell r="F2169"/>
          <cell r="G2169">
            <v>2014</v>
          </cell>
          <cell r="H2169" t="str">
            <v>Твердый переплет</v>
          </cell>
          <cell r="I2169">
            <v>2600</v>
          </cell>
          <cell r="J2169" t="str">
            <v>Публицистика. Биография. Мемуары.</v>
          </cell>
          <cell r="K2169" t="str">
            <v>Биографии</v>
          </cell>
        </row>
        <row r="2170">
          <cell r="A2170" t="str">
            <v>06-001-15</v>
          </cell>
          <cell r="B2170" t="str">
            <v>06-001</v>
          </cell>
          <cell r="C2170" t="str">
            <v>Барановская Ю.Г.: Проверено мной – все к лучшему</v>
          </cell>
          <cell r="D2170" t="str">
            <v>Барановская Ю.Г.</v>
          </cell>
          <cell r="E2170" t="str">
            <v>АСТ</v>
          </cell>
          <cell r="F2170"/>
          <cell r="G2170">
            <v>2018</v>
          </cell>
          <cell r="H2170" t="str">
            <v>Твердый переплет</v>
          </cell>
          <cell r="I2170">
            <v>3800</v>
          </cell>
          <cell r="J2170" t="str">
            <v>Публицистика. Биография. Мемуары.</v>
          </cell>
          <cell r="K2170" t="str">
            <v>Биографии</v>
          </cell>
        </row>
        <row r="2171">
          <cell r="A2171" t="str">
            <v>06-001-16</v>
          </cell>
          <cell r="B2171" t="str">
            <v>06-001</v>
          </cell>
          <cell r="C2171" t="str">
            <v>Радзинский Олег: Случайные жизни</v>
          </cell>
          <cell r="D2171" t="str">
            <v>Радзинский Олег</v>
          </cell>
          <cell r="E2171" t="str">
            <v>АСТ</v>
          </cell>
          <cell r="F2171"/>
          <cell r="G2171">
            <v>2018</v>
          </cell>
          <cell r="H2171" t="str">
            <v>Твердый переплет</v>
          </cell>
          <cell r="I2171">
            <v>5000</v>
          </cell>
          <cell r="J2171" t="str">
            <v>Публицистика. Биография. Мемуары.</v>
          </cell>
          <cell r="K2171" t="str">
            <v>Биографии</v>
          </cell>
        </row>
        <row r="2172">
          <cell r="A2172" t="str">
            <v>06-001-17</v>
          </cell>
          <cell r="B2172" t="str">
            <v>06-001</v>
          </cell>
          <cell r="C2172" t="str">
            <v>Якович Е.Л.: И Бог ночует между строк</v>
          </cell>
          <cell r="D2172" t="str">
            <v>Якович Е.Л.</v>
          </cell>
          <cell r="E2172" t="str">
            <v>АСТ</v>
          </cell>
          <cell r="F2172"/>
          <cell r="G2172">
            <v>2018</v>
          </cell>
          <cell r="H2172" t="str">
            <v>Твердый переплет</v>
          </cell>
          <cell r="I2172">
            <v>4200</v>
          </cell>
          <cell r="J2172" t="str">
            <v>Публицистика. Биография. Мемуары.</v>
          </cell>
          <cell r="K2172" t="str">
            <v>Биографии</v>
          </cell>
        </row>
        <row r="2173">
          <cell r="A2173" t="str">
            <v>06-001-18</v>
          </cell>
          <cell r="B2173" t="str">
            <v>06-001</v>
          </cell>
          <cell r="C2173" t="str">
            <v>Николай Пирогов</v>
          </cell>
          <cell r="D2173"/>
          <cell r="E2173" t="str">
            <v>АСТ</v>
          </cell>
          <cell r="F2173"/>
          <cell r="G2173">
            <v>2018</v>
          </cell>
          <cell r="H2173" t="str">
            <v>Твердый переплет</v>
          </cell>
          <cell r="I2173">
            <v>3500</v>
          </cell>
          <cell r="J2173" t="str">
            <v>Публицистика. Биография. Мемуары.</v>
          </cell>
          <cell r="K2173" t="str">
            <v>Биографии</v>
          </cell>
        </row>
        <row r="2174">
          <cell r="A2174" t="str">
            <v>06-002-01</v>
          </cell>
          <cell r="B2174" t="str">
            <v>06-002</v>
          </cell>
          <cell r="C2174" t="str">
            <v>Шварценеггер А.: Вспомнить все. Моя невероятно правдивая история</v>
          </cell>
          <cell r="D2174" t="str">
            <v>Шварценеггер А.</v>
          </cell>
          <cell r="E2174" t="str">
            <v>Эксмо</v>
          </cell>
          <cell r="F2174" t="str">
            <v>Автобиография-бестселлер</v>
          </cell>
          <cell r="G2174">
            <v>2015</v>
          </cell>
          <cell r="H2174" t="str">
            <v>Твердый переплет</v>
          </cell>
          <cell r="I2174">
            <v>2860</v>
          </cell>
          <cell r="J2174" t="str">
            <v>Публицистика. Биография. Мемуары.</v>
          </cell>
          <cell r="K2174" t="str">
            <v>Биографии зарубежных звезд</v>
          </cell>
        </row>
        <row r="2175">
          <cell r="A2175" t="str">
            <v>06-002-02</v>
          </cell>
          <cell r="B2175" t="str">
            <v>06-002</v>
          </cell>
          <cell r="C2175" t="str">
            <v>Фергюсон А.: Автобиография</v>
          </cell>
          <cell r="D2175" t="str">
            <v>Фергюсон А.</v>
          </cell>
          <cell r="E2175" t="str">
            <v>АСТ</v>
          </cell>
          <cell r="F2175" t="str">
            <v>Биографии выдающихся людей</v>
          </cell>
          <cell r="G2175">
            <v>2014</v>
          </cell>
          <cell r="H2175" t="str">
            <v>Твердый переплет</v>
          </cell>
          <cell r="I2175">
            <v>4680</v>
          </cell>
          <cell r="J2175" t="str">
            <v>Публицистика. Биография. Мемуары.</v>
          </cell>
          <cell r="K2175" t="str">
            <v>Биографии зарубежных звезд</v>
          </cell>
        </row>
        <row r="2176">
          <cell r="A2176" t="str">
            <v>06-002-03</v>
          </cell>
          <cell r="B2176" t="str">
            <v>06-002</v>
          </cell>
          <cell r="C2176" t="str">
            <v xml:space="preserve">Уайт М., Гриббин Д.: Стивен Хокинг. Жизнь среди звезд </v>
          </cell>
          <cell r="D2176" t="str">
            <v>Уайт М., Гриббин Д.</v>
          </cell>
          <cell r="E2176" t="str">
            <v>АСТ</v>
          </cell>
          <cell r="F2176" t="str">
            <v>Мир Стивена Хокинга</v>
          </cell>
          <cell r="G2176">
            <v>2018</v>
          </cell>
          <cell r="H2176" t="str">
            <v>Твердый переплет</v>
          </cell>
          <cell r="I2176">
            <v>3695</v>
          </cell>
          <cell r="J2176" t="str">
            <v>Публицистика. Биография. Мемуары.</v>
          </cell>
          <cell r="K2176" t="str">
            <v>Биографии зарубежных звезд</v>
          </cell>
        </row>
        <row r="2177">
          <cell r="A2177" t="str">
            <v>06-002-04</v>
          </cell>
          <cell r="B2177" t="str">
            <v>06-002</v>
          </cell>
          <cell r="C2177" t="str">
            <v>Джек Кирби. Человек за кулисами Марвел. Биография</v>
          </cell>
          <cell r="D2177"/>
          <cell r="E2177" t="str">
            <v>Эксмо</v>
          </cell>
          <cell r="F2177" t="str">
            <v>Гик-культура. Лучшие книги про вселенную комиксов</v>
          </cell>
          <cell r="G2177">
            <v>2018</v>
          </cell>
          <cell r="H2177" t="str">
            <v>Твердый переплет</v>
          </cell>
          <cell r="I2177">
            <v>5805</v>
          </cell>
          <cell r="J2177" t="str">
            <v>Публицистика. Биография. Мемуары.</v>
          </cell>
          <cell r="K2177" t="str">
            <v>Биографии зарубежных звезд</v>
          </cell>
        </row>
        <row r="2178">
          <cell r="A2178" t="str">
            <v>06-002-05</v>
          </cell>
          <cell r="B2178" t="str">
            <v>06-002</v>
          </cell>
          <cell r="C2178" t="str">
            <v>Франклин Б.: Путь к богатству. Автобиография (Оформление 2)</v>
          </cell>
          <cell r="D2178" t="str">
            <v>Франклин Б.</v>
          </cell>
          <cell r="E2178" t="str">
            <v>Эксмо</v>
          </cell>
          <cell r="F2178" t="str">
            <v>Подарочные издания. Опус магнум</v>
          </cell>
          <cell r="G2178">
            <v>2015</v>
          </cell>
          <cell r="H2178" t="str">
            <v>Твердый переплет</v>
          </cell>
          <cell r="I2178">
            <v>5275</v>
          </cell>
          <cell r="J2178" t="str">
            <v>Публицистика. Биография. Мемуары.</v>
          </cell>
          <cell r="K2178" t="str">
            <v>Биографии зарубежных звезд</v>
          </cell>
        </row>
        <row r="2179">
          <cell r="A2179" t="str">
            <v>06-002-06</v>
          </cell>
          <cell r="B2179" t="str">
            <v>06-002</v>
          </cell>
          <cell r="C2179" t="str">
            <v xml:space="preserve">Чан Д., Чжу М.: Джеки Чан. Я счастливый </v>
          </cell>
          <cell r="D2179"/>
          <cell r="E2179" t="str">
            <v>Эксмо</v>
          </cell>
          <cell r="F2179" t="str">
            <v>Иконы спорта</v>
          </cell>
          <cell r="G2179">
            <v>2016</v>
          </cell>
          <cell r="H2179" t="str">
            <v>Твердый переплет</v>
          </cell>
          <cell r="I2179">
            <v>7420</v>
          </cell>
          <cell r="J2179" t="str">
            <v>Публицистика. Биография. Мемуары.</v>
          </cell>
          <cell r="K2179" t="str">
            <v>Биографии зарубежных звезд</v>
          </cell>
        </row>
        <row r="2180">
          <cell r="A2180" t="str">
            <v>06-002-07</v>
          </cell>
          <cell r="B2180" t="str">
            <v>06-002</v>
          </cell>
          <cell r="C2180" t="str">
            <v>Кершоу А.: Роберт Капа. Кровь и вино</v>
          </cell>
          <cell r="D2180" t="str">
            <v>Кершоу А.</v>
          </cell>
          <cell r="E2180" t="str">
            <v>Бомбора</v>
          </cell>
          <cell r="F2180" t="str">
            <v>Из личного архива</v>
          </cell>
          <cell r="G2180">
            <v>2018</v>
          </cell>
          <cell r="H2180" t="str">
            <v>Твердый переплет</v>
          </cell>
          <cell r="I2180">
            <v>2860</v>
          </cell>
          <cell r="J2180" t="str">
            <v>Публицистика. Биография. Мемуары.</v>
          </cell>
          <cell r="K2180" t="str">
            <v>Биографии зарубежных звезд</v>
          </cell>
        </row>
        <row r="2181">
          <cell r="A2181" t="str">
            <v>06-002-08</v>
          </cell>
          <cell r="B2181" t="str">
            <v>06-002</v>
          </cell>
          <cell r="C2181" t="str">
            <v>Шон Т.: Тарантино. От криминального до омерзительного: все грани режиссера</v>
          </cell>
          <cell r="D2181" t="str">
            <v>Шон Т.</v>
          </cell>
          <cell r="E2181" t="str">
            <v>Эксмо</v>
          </cell>
          <cell r="F2181" t="str">
            <v>Подарочные издания. Кино</v>
          </cell>
          <cell r="G2181">
            <v>2018</v>
          </cell>
          <cell r="H2181" t="str">
            <v>Твердый переплет</v>
          </cell>
          <cell r="I2181">
            <v>11440</v>
          </cell>
          <cell r="J2181" t="str">
            <v>Публицистика. Биография. Мемуары.</v>
          </cell>
          <cell r="K2181" t="str">
            <v>Биографии зарубежных звезд</v>
          </cell>
        </row>
        <row r="2182">
          <cell r="A2182" t="str">
            <v>06-002-09</v>
          </cell>
          <cell r="B2182" t="str">
            <v>06-002</v>
          </cell>
          <cell r="C2182" t="str">
            <v>Гилберт М.: Черчилль. Биография</v>
          </cell>
          <cell r="D2182" t="str">
            <v>Гилберт М.</v>
          </cell>
          <cell r="E2182" t="str">
            <v>Колибри</v>
          </cell>
          <cell r="F2182" t="str">
            <v>Персона</v>
          </cell>
          <cell r="G2182">
            <v>2015</v>
          </cell>
          <cell r="H2182" t="str">
            <v>Твердый переплет</v>
          </cell>
          <cell r="I2182">
            <v>6185</v>
          </cell>
          <cell r="J2182" t="str">
            <v>Публицистика. Биография. Мемуары.</v>
          </cell>
          <cell r="K2182" t="str">
            <v>Биографии зарубежных звезд</v>
          </cell>
        </row>
        <row r="2183">
          <cell r="A2183" t="str">
            <v>06-002-10</v>
          </cell>
          <cell r="B2183" t="str">
            <v>06-002</v>
          </cell>
          <cell r="C2183" t="str">
            <v>Нэрмор Дж.: Кубрик</v>
          </cell>
          <cell r="D2183" t="str">
            <v>Нэрмор Дж.</v>
          </cell>
          <cell r="E2183" t="str">
            <v>Роузбад</v>
          </cell>
          <cell r="F2183"/>
          <cell r="G2183">
            <v>2018</v>
          </cell>
          <cell r="H2183" t="str">
            <v>Твердый переплет</v>
          </cell>
          <cell r="I2183">
            <v>6175</v>
          </cell>
          <cell r="J2183" t="str">
            <v>Публицистика. Биография. Мемуары.</v>
          </cell>
          <cell r="K2183" t="str">
            <v>Биографии зарубежных звезд</v>
          </cell>
        </row>
        <row r="2184">
          <cell r="A2184" t="str">
            <v>06-002-11</v>
          </cell>
          <cell r="B2184" t="str">
            <v>06-002</v>
          </cell>
          <cell r="C2184" t="str">
            <v>Хилфигер Т.: Томми Хилфигер. Мой путь к мечте. Автобиография великого модельера</v>
          </cell>
          <cell r="D2184" t="str">
            <v>Хилфигер Т.</v>
          </cell>
          <cell r="E2184" t="str">
            <v>ОДРИ</v>
          </cell>
          <cell r="F2184" t="str">
            <v>Мода. TRUESTORY</v>
          </cell>
          <cell r="G2184">
            <v>2018</v>
          </cell>
          <cell r="H2184" t="str">
            <v>Твердый переплет</v>
          </cell>
          <cell r="I2184">
            <v>3435</v>
          </cell>
          <cell r="J2184" t="str">
            <v>Публицистика. Биография. Мемуары.</v>
          </cell>
          <cell r="K2184" t="str">
            <v>Биографии зарубежных звезд</v>
          </cell>
        </row>
        <row r="2185">
          <cell r="A2185" t="str">
            <v>06-002-12</v>
          </cell>
          <cell r="B2185" t="str">
            <v>06-002</v>
          </cell>
          <cell r="C2185" t="str">
            <v>Иццкоф Д.: Робин Уильямс. Грустный комик, который заставил мир смеяться</v>
          </cell>
          <cell r="D2185" t="str">
            <v>Иццкоф Д.</v>
          </cell>
          <cell r="E2185" t="str">
            <v>Бомбора</v>
          </cell>
          <cell r="F2185" t="str">
            <v>Иконы кино. Биографии великих деятелей кинематографа</v>
          </cell>
          <cell r="G2185">
            <v>2019</v>
          </cell>
          <cell r="H2185" t="str">
            <v>Твердый переплет</v>
          </cell>
          <cell r="I2185">
            <v>4750</v>
          </cell>
          <cell r="J2185" t="str">
            <v>Публицистика. Биография. Мемуары.</v>
          </cell>
          <cell r="K2185" t="str">
            <v>Биографии зарубежных звезд</v>
          </cell>
        </row>
        <row r="2186">
          <cell r="A2186" t="str">
            <v>06-002-13</v>
          </cell>
          <cell r="B2186" t="str">
            <v>06-002</v>
          </cell>
          <cell r="C2186" t="str">
            <v>Хокинг С.: Моя краткая история. Автобиография</v>
          </cell>
          <cell r="D2186" t="str">
            <v>Хокинг С.</v>
          </cell>
          <cell r="E2186" t="str">
            <v>АСТ</v>
          </cell>
          <cell r="F2186" t="str">
            <v>Мир Стивена Хокинга</v>
          </cell>
          <cell r="G2186">
            <v>2017</v>
          </cell>
          <cell r="H2186" t="str">
            <v>Твердый переплет</v>
          </cell>
          <cell r="I2186">
            <v>3250</v>
          </cell>
          <cell r="J2186" t="str">
            <v>Публицистика. Биография. Мемуары.</v>
          </cell>
          <cell r="K2186" t="str">
            <v>Биографии зарубежных звезд</v>
          </cell>
        </row>
        <row r="2187">
          <cell r="A2187" t="str">
            <v>06-002-14</v>
          </cell>
          <cell r="B2187" t="str">
            <v>06-002</v>
          </cell>
          <cell r="C2187" t="str">
            <v xml:space="preserve">Ахмадулина Б.А., Аксенов В.П., Юрский С.Ю.: Анна Ахматова. Когда мы вздумали родиться. Ахмадулина, Аксенов, Юрский и другие </v>
          </cell>
          <cell r="D2187" t="str">
            <v xml:space="preserve">Аксенов В.П., Ахмадулина Б.А. </v>
          </cell>
          <cell r="E2187" t="str">
            <v>АСТ</v>
          </cell>
          <cell r="F2187"/>
          <cell r="G2187">
            <v>2018</v>
          </cell>
          <cell r="H2187" t="str">
            <v>Твердый переплет</v>
          </cell>
          <cell r="I2187">
            <v>4200</v>
          </cell>
          <cell r="J2187" t="str">
            <v>Публицистика. Биография. Мемуары.</v>
          </cell>
          <cell r="K2187" t="str">
            <v>Биографии зарубежных звезд</v>
          </cell>
        </row>
        <row r="2188">
          <cell r="A2188" t="str">
            <v>06-002-15</v>
          </cell>
          <cell r="B2188" t="str">
            <v>06-002</v>
          </cell>
          <cell r="C2188" t="str">
            <v>Долгополов Н.: Ким Филби</v>
          </cell>
          <cell r="D2188" t="str">
            <v>Долгополов Н.</v>
          </cell>
          <cell r="E2188" t="str">
            <v>Молодая гвардия</v>
          </cell>
          <cell r="F2188" t="str">
            <v>Жизнь замечательных людей</v>
          </cell>
          <cell r="G2188">
            <v>2018</v>
          </cell>
          <cell r="H2188" t="str">
            <v>Твердый переплет</v>
          </cell>
          <cell r="I2188">
            <v>3865</v>
          </cell>
          <cell r="J2188" t="str">
            <v>Публицистика. Биография. Мемуары.</v>
          </cell>
          <cell r="K2188" t="str">
            <v>Биографии зарубежных звезд</v>
          </cell>
        </row>
        <row r="2189">
          <cell r="A2189" t="str">
            <v>06-002-16</v>
          </cell>
          <cell r="B2189" t="str">
            <v>06-002</v>
          </cell>
          <cell r="C2189" t="str">
            <v>Монин Н.: Сартр</v>
          </cell>
          <cell r="D2189" t="str">
            <v>Монин Н.</v>
          </cell>
          <cell r="E2189" t="str">
            <v>Рипол</v>
          </cell>
          <cell r="F2189" t="str">
            <v>Persona Grata</v>
          </cell>
          <cell r="G2189">
            <v>2018</v>
          </cell>
          <cell r="H2189" t="str">
            <v>Мягкая обложка</v>
          </cell>
          <cell r="I2189">
            <v>4575</v>
          </cell>
          <cell r="J2189" t="str">
            <v>Публицистика. Биография. Мемуары.</v>
          </cell>
          <cell r="K2189" t="str">
            <v>Биографии зарубежных звезд</v>
          </cell>
        </row>
        <row r="2190">
          <cell r="A2190" t="str">
            <v>06-002-17</v>
          </cell>
          <cell r="B2190" t="str">
            <v>06-002</v>
          </cell>
          <cell r="C2190" t="str">
            <v>Бриссон Л.: Платон</v>
          </cell>
          <cell r="D2190" t="str">
            <v>Бриссон Л.</v>
          </cell>
          <cell r="E2190" t="str">
            <v>Роузбад</v>
          </cell>
          <cell r="F2190"/>
          <cell r="G2190">
            <v>2019</v>
          </cell>
          <cell r="H2190" t="str">
            <v>Твердый переплет</v>
          </cell>
          <cell r="I2190">
            <v>5750</v>
          </cell>
          <cell r="J2190" t="str">
            <v>Публицистика. Биография. Мемуары.</v>
          </cell>
          <cell r="K2190" t="str">
            <v>Биографии зарубежных звезд</v>
          </cell>
        </row>
        <row r="2191">
          <cell r="A2191" t="str">
            <v>06-002-18</v>
          </cell>
          <cell r="B2191" t="str">
            <v>06-002</v>
          </cell>
          <cell r="C2191" t="str">
            <v>Прашкевич Г.,Соловьев С.: Стивен Джобс: Нарцисс из Кремниевой долины</v>
          </cell>
          <cell r="D2191" t="str">
            <v>Прашкевич Г., Соловьев С.</v>
          </cell>
          <cell r="E2191" t="str">
            <v>Молодая гвардия</v>
          </cell>
          <cell r="F2191" t="str">
            <v>Next</v>
          </cell>
          <cell r="G2191">
            <v>2019</v>
          </cell>
          <cell r="H2191" t="str">
            <v>Твердый переплет</v>
          </cell>
          <cell r="I2191">
            <v>6155</v>
          </cell>
          <cell r="J2191" t="str">
            <v>Публицистика. Биография. Мемуары.</v>
          </cell>
          <cell r="K2191" t="str">
            <v>Биографии зарубежных звезд</v>
          </cell>
        </row>
        <row r="2192">
          <cell r="A2192" t="str">
            <v>06-002-19</v>
          </cell>
          <cell r="B2192" t="str">
            <v>06-002</v>
          </cell>
          <cell r="C2192" t="str">
            <v>Хокинг Д.: Быть Хокингом</v>
          </cell>
          <cell r="D2192" t="str">
            <v>Хокинг Д.</v>
          </cell>
          <cell r="E2192" t="str">
            <v>Эксмо</v>
          </cell>
          <cell r="F2192" t="str">
            <v>civiliзация</v>
          </cell>
          <cell r="G2192">
            <v>2018</v>
          </cell>
          <cell r="H2192" t="str">
            <v>Твердый переплет</v>
          </cell>
          <cell r="I2192">
            <v>3285</v>
          </cell>
          <cell r="J2192" t="str">
            <v>Публицистика. Биография. Мемуары.</v>
          </cell>
          <cell r="K2192" t="str">
            <v>Биографии зарубежных звезд</v>
          </cell>
        </row>
        <row r="2193">
          <cell r="A2193" t="str">
            <v>06-002-20</v>
          </cell>
          <cell r="B2193" t="str">
            <v>06-002</v>
          </cell>
          <cell r="C2193" t="str">
            <v>Бедарида Ф.: Черчилль</v>
          </cell>
          <cell r="D2193" t="str">
            <v>Бедарида Ф.</v>
          </cell>
          <cell r="E2193" t="str">
            <v>Молодая гвардия</v>
          </cell>
          <cell r="F2193" t="str">
            <v>Жизнь замечательных людей</v>
          </cell>
          <cell r="G2193">
            <v>2018</v>
          </cell>
          <cell r="H2193" t="str">
            <v>Твердый переплет</v>
          </cell>
          <cell r="I2193">
            <v>4395</v>
          </cell>
          <cell r="J2193" t="str">
            <v>Публицистика. Биография. Мемуары.</v>
          </cell>
          <cell r="K2193" t="str">
            <v>Биографии зарубежных звезд</v>
          </cell>
        </row>
        <row r="2194">
          <cell r="A2194" t="str">
            <v>06-002-21</v>
          </cell>
          <cell r="B2194" t="str">
            <v>06-002</v>
          </cell>
          <cell r="C2194" t="str">
            <v>Пажак Ф.: Ван Гог. Иллюстрированная биография</v>
          </cell>
          <cell r="D2194" t="str">
            <v>Пажак Ф.</v>
          </cell>
          <cell r="E2194" t="str">
            <v>Попурри</v>
          </cell>
          <cell r="F2194"/>
          <cell r="G2194">
            <v>2018</v>
          </cell>
          <cell r="H2194" t="str">
            <v>Мягкая обложка</v>
          </cell>
          <cell r="I2194">
            <v>8140</v>
          </cell>
          <cell r="J2194" t="str">
            <v>Публицистика. Биография. Мемуары.</v>
          </cell>
          <cell r="K2194" t="str">
            <v>Биографии зарубежных звезд</v>
          </cell>
        </row>
        <row r="2195">
          <cell r="A2195" t="str">
            <v>06-002-22</v>
          </cell>
          <cell r="B2195" t="str">
            <v>06-002</v>
          </cell>
          <cell r="C2195" t="str">
            <v xml:space="preserve">Недошивин В. М.: Джордж Оруэлл. Неприступная душа </v>
          </cell>
          <cell r="D2195" t="str">
            <v>Недошивин В. М.</v>
          </cell>
          <cell r="E2195" t="str">
            <v>АСТ</v>
          </cell>
          <cell r="F2195" t="str">
            <v>Литературные биографии</v>
          </cell>
          <cell r="G2195">
            <v>2018</v>
          </cell>
          <cell r="H2195" t="str">
            <v>Твердый переплет</v>
          </cell>
          <cell r="I2195">
            <v>5275</v>
          </cell>
          <cell r="J2195" t="str">
            <v>Публицистика. Биография. Мемуары.</v>
          </cell>
          <cell r="K2195" t="str">
            <v>Биографии зарубежных звезд</v>
          </cell>
        </row>
        <row r="2196">
          <cell r="A2196" t="str">
            <v>06-002-23</v>
          </cell>
          <cell r="B2196" t="str">
            <v>06-002</v>
          </cell>
          <cell r="C2196" t="str">
            <v>Кло К.: Магеллан. Биография в комиксах</v>
          </cell>
          <cell r="D2196" t="str">
            <v>Кло К.</v>
          </cell>
          <cell r="E2196" t="str">
            <v>Бомбора</v>
          </cell>
          <cell r="F2196" t="str">
            <v>История в комиксах</v>
          </cell>
          <cell r="G2196">
            <v>2019</v>
          </cell>
          <cell r="H2196" t="str">
            <v>Твердый переплет</v>
          </cell>
          <cell r="I2196">
            <v>3750</v>
          </cell>
          <cell r="J2196" t="str">
            <v>Публицистика. Биография. Мемуары.</v>
          </cell>
          <cell r="K2196" t="str">
            <v>Биографии зарубежных звезд</v>
          </cell>
        </row>
        <row r="2197">
          <cell r="A2197" t="str">
            <v>06-002-24</v>
          </cell>
          <cell r="B2197" t="str">
            <v>06-002</v>
          </cell>
          <cell r="C2197" t="str">
            <v>Стайлс Г.: One direction. Кто мы такие</v>
          </cell>
          <cell r="D2197" t="str">
            <v>Стайлс Г.</v>
          </cell>
          <cell r="E2197" t="str">
            <v>АСТ</v>
          </cell>
          <cell r="F2197" t="str">
            <v>One Direction</v>
          </cell>
          <cell r="G2197">
            <v>2015</v>
          </cell>
          <cell r="H2197" t="str">
            <v>Твердый переплет</v>
          </cell>
          <cell r="I2197">
            <v>5500</v>
          </cell>
          <cell r="J2197" t="str">
            <v>Публицистика. Биография. Мемуары.</v>
          </cell>
          <cell r="K2197" t="str">
            <v>Биографии зарубежных звезд</v>
          </cell>
        </row>
        <row r="2198">
          <cell r="A2198" t="str">
            <v>06-002-25</v>
          </cell>
          <cell r="B2198" t="str">
            <v>06-002</v>
          </cell>
          <cell r="C2198" t="str">
            <v>Шон Смит: Ким. Голая правда</v>
          </cell>
          <cell r="D2198" t="str">
            <v>Смит Ш.</v>
          </cell>
          <cell r="E2198" t="str">
            <v>Бомбора</v>
          </cell>
          <cell r="F2198" t="str">
            <v>Книги, о которых говорят</v>
          </cell>
          <cell r="G2198">
            <v>2018</v>
          </cell>
          <cell r="H2198" t="str">
            <v>Мягкая обложка</v>
          </cell>
          <cell r="I2198">
            <v>1790</v>
          </cell>
          <cell r="J2198" t="str">
            <v>Публицистика. Биография. Мемуары.</v>
          </cell>
          <cell r="K2198" t="str">
            <v>Биографии зарубежных звезд</v>
          </cell>
        </row>
        <row r="2199">
          <cell r="A2199" t="str">
            <v>06-002-26</v>
          </cell>
          <cell r="B2199" t="str">
            <v>06-002</v>
          </cell>
          <cell r="C2199" t="str">
            <v>Кавалли Р.: Просто я. Автобиография</v>
          </cell>
          <cell r="D2199" t="str">
            <v>Кавалли Р.</v>
          </cell>
          <cell r="E2199" t="str">
            <v>Слово</v>
          </cell>
          <cell r="F2199"/>
          <cell r="G2199">
            <v>2014</v>
          </cell>
          <cell r="H2199" t="str">
            <v>Твердый переплет</v>
          </cell>
          <cell r="I2199">
            <v>5240</v>
          </cell>
          <cell r="J2199" t="str">
            <v>Публицистика. Биография. Мемуары.</v>
          </cell>
          <cell r="K2199" t="str">
            <v>Биографии зарубежных звезд</v>
          </cell>
        </row>
        <row r="2200">
          <cell r="A2200" t="str">
            <v>06-003-01</v>
          </cell>
          <cell r="B2200" t="str">
            <v>06-003</v>
          </cell>
          <cell r="C2200" t="str">
            <v>Баян Мақсатқызы : Баян. Өзім жайлы ғана емес</v>
          </cell>
          <cell r="D2200" t="str">
            <v>Мақсатқызы Б.</v>
          </cell>
          <cell r="E2200" t="str">
            <v>Курсив</v>
          </cell>
          <cell r="F2200"/>
          <cell r="G2200">
            <v>2017</v>
          </cell>
          <cell r="H2200" t="str">
            <v>Мягкая обложка</v>
          </cell>
          <cell r="I2200">
            <v>3300</v>
          </cell>
          <cell r="J2200" t="str">
            <v>Публицистика. Биография. Мемуары.</v>
          </cell>
          <cell r="K2200" t="str">
            <v>Биографии казахстанских знаменитостей</v>
          </cell>
        </row>
        <row r="2201">
          <cell r="A2201" t="str">
            <v>06-003-02</v>
          </cell>
          <cell r="B2201" t="str">
            <v>06-003</v>
          </cell>
          <cell r="C2201" t="str">
            <v>Баян Мақсатқызы : Баян. Обо мне и не только</v>
          </cell>
          <cell r="D2201" t="str">
            <v>Мақсатқызы Б.</v>
          </cell>
          <cell r="E2201" t="str">
            <v>Курсив</v>
          </cell>
          <cell r="F2201"/>
          <cell r="G2201">
            <v>2017</v>
          </cell>
          <cell r="H2201" t="str">
            <v>Мягкая обложка</v>
          </cell>
          <cell r="I2201">
            <v>3300</v>
          </cell>
          <cell r="J2201" t="str">
            <v>Публицистика. Биография. Мемуары.</v>
          </cell>
          <cell r="K2201" t="str">
            <v>Биографии казахстанских знаменитостей</v>
          </cell>
        </row>
        <row r="2202">
          <cell r="A2202" t="str">
            <v>06-004-01</v>
          </cell>
          <cell r="B2202" t="str">
            <v>06-004</v>
          </cell>
          <cell r="C2202" t="str">
            <v>Бесли Э.: BTS. Биография группы, покорившей мир</v>
          </cell>
          <cell r="D2202" t="str">
            <v>Бесли Э.</v>
          </cell>
          <cell r="E2202" t="str">
            <v>Бомбора</v>
          </cell>
          <cell r="F2202" t="str">
            <v>K-POP. Главные книги о корейской культуре</v>
          </cell>
          <cell r="G2202">
            <v>2018</v>
          </cell>
          <cell r="H2202" t="str">
            <v>Твердый переплет</v>
          </cell>
          <cell r="I2202">
            <v>3250</v>
          </cell>
          <cell r="J2202" t="str">
            <v>Публицистика. Биография. Мемуары.</v>
          </cell>
          <cell r="K2202" t="str">
            <v>Биографии музыкантов</v>
          </cell>
        </row>
        <row r="2203">
          <cell r="A2203" t="str">
            <v>06-004-02</v>
          </cell>
          <cell r="B2203" t="str">
            <v>06-004</v>
          </cell>
          <cell r="C2203" t="str">
            <v>Осборн О.: Оззи. Автобиография без цензуры</v>
          </cell>
          <cell r="D2203" t="str">
            <v>Осборн О.</v>
          </cell>
          <cell r="E2203" t="str">
            <v>Эксмо</v>
          </cell>
          <cell r="F2203" t="str">
            <v>Подарочные издания. Музыка</v>
          </cell>
          <cell r="G2203">
            <v>2018</v>
          </cell>
          <cell r="H2203" t="str">
            <v>Твердый переплет</v>
          </cell>
          <cell r="I2203">
            <v>3655</v>
          </cell>
          <cell r="J2203" t="str">
            <v>Публицистика. Биография. Мемуары.</v>
          </cell>
          <cell r="K2203" t="str">
            <v>Биографии музыкантов</v>
          </cell>
        </row>
        <row r="2204">
          <cell r="A2204" t="str">
            <v>06-004-03</v>
          </cell>
          <cell r="B2204" t="str">
            <v>06-004</v>
          </cell>
          <cell r="C2204" t="str">
            <v>Стингрей Д.: Стингрей в Стране Чудес</v>
          </cell>
          <cell r="D2204" t="str">
            <v>Стингрей Д.</v>
          </cell>
          <cell r="E2204" t="str">
            <v>АСТ</v>
          </cell>
          <cell r="F2204" t="str">
            <v>Персона</v>
          </cell>
          <cell r="G2204">
            <v>2019</v>
          </cell>
          <cell r="H2204" t="str">
            <v>Твердый переплет</v>
          </cell>
          <cell r="I2204">
            <v>4620</v>
          </cell>
          <cell r="J2204" t="str">
            <v>Публицистика. Биография. Мемуары.</v>
          </cell>
          <cell r="K2204" t="str">
            <v>Биографии музыкантов</v>
          </cell>
        </row>
        <row r="2205">
          <cell r="A2205" t="str">
            <v>06-004-04</v>
          </cell>
          <cell r="B2205" t="str">
            <v>06-004</v>
          </cell>
          <cell r="C2205" t="str">
            <v xml:space="preserve">Голдберг Д.: Курт Кобейн. Serving the Servant. Воспоминания менеджера "Nirvana" </v>
          </cell>
          <cell r="D2205" t="str">
            <v>Голдберг Д.</v>
          </cell>
          <cell r="E2205" t="str">
            <v>Бомбора</v>
          </cell>
          <cell r="F2205" t="str">
            <v>Подарочные издания. Музыка</v>
          </cell>
          <cell r="G2205">
            <v>2019</v>
          </cell>
          <cell r="H2205" t="str">
            <v>Твердый переплет</v>
          </cell>
          <cell r="I2205">
            <v>3850</v>
          </cell>
          <cell r="J2205" t="str">
            <v>Публицистика. Биография. Мемуары.</v>
          </cell>
          <cell r="K2205" t="str">
            <v>Биографии музыкантов</v>
          </cell>
        </row>
        <row r="2206">
          <cell r="A2206" t="str">
            <v>06-004-05</v>
          </cell>
          <cell r="B2206" t="str">
            <v>06-004</v>
          </cell>
          <cell r="C2206" t="str">
            <v>Крофт М.: BTS. Биография популярной корейской группы</v>
          </cell>
          <cell r="D2206" t="str">
            <v>Крофт М.</v>
          </cell>
          <cell r="E2206" t="str">
            <v>АСТ</v>
          </cell>
          <cell r="F2206" t="str">
            <v>Биография. Музыка</v>
          </cell>
          <cell r="G2206">
            <v>2019</v>
          </cell>
          <cell r="H2206" t="str">
            <v>Твердый переплет</v>
          </cell>
          <cell r="I2206">
            <v>3215</v>
          </cell>
          <cell r="J2206" t="str">
            <v>Публицистика. Биография. Мемуары.</v>
          </cell>
          <cell r="K2206" t="str">
            <v>Биографии музыкантов</v>
          </cell>
        </row>
        <row r="2207">
          <cell r="A2207" t="str">
            <v>06-004-06</v>
          </cell>
          <cell r="B2207" t="str">
            <v>06-004</v>
          </cell>
          <cell r="C2207" t="str">
            <v xml:space="preserve">Бомон М.: Muse. Electrify my life. Биография хедлайнеров британского рока </v>
          </cell>
          <cell r="D2207" t="str">
            <v>Бомон М.</v>
          </cell>
          <cell r="E2207" t="str">
            <v>Бомбора</v>
          </cell>
          <cell r="F2207" t="str">
            <v>Подарочные издания. Музыка</v>
          </cell>
          <cell r="G2207">
            <v>2019</v>
          </cell>
          <cell r="H2207" t="str">
            <v>Твердый переплет</v>
          </cell>
          <cell r="I2207">
            <v>3515</v>
          </cell>
          <cell r="J2207" t="str">
            <v>Публицистика. Биография. Мемуары.</v>
          </cell>
          <cell r="K2207" t="str">
            <v>Биографии музыкантов</v>
          </cell>
        </row>
        <row r="2208">
          <cell r="A2208" t="str">
            <v>06-004-07</v>
          </cell>
          <cell r="B2208" t="str">
            <v>06-004</v>
          </cell>
          <cell r="C2208" t="str">
            <v>Depeche Mode. Иллюстрированная история создания группы</v>
          </cell>
          <cell r="D2208" t="str">
            <v>978-5-04-098051-2</v>
          </cell>
          <cell r="E2208" t="str">
            <v>Бомбора</v>
          </cell>
          <cell r="F2208" t="str">
            <v>биоГРАФИЧЕСКИЙ роман</v>
          </cell>
          <cell r="G2208">
            <v>2019</v>
          </cell>
          <cell r="H2208" t="str">
            <v>Твердый переплет</v>
          </cell>
          <cell r="I2208">
            <v>1895</v>
          </cell>
          <cell r="J2208" t="str">
            <v>Публицистика. Биография. Мемуары.</v>
          </cell>
          <cell r="K2208" t="str">
            <v>Биографии музыкантов</v>
          </cell>
        </row>
        <row r="2209">
          <cell r="A2209" t="str">
            <v>06-004-08</v>
          </cell>
          <cell r="B2209" t="str">
            <v>06-004</v>
          </cell>
          <cell r="C2209" t="str">
            <v xml:space="preserve">Холл Р. М.: MOBY. Саундтрек моей жизни. Автобиография музыканта </v>
          </cell>
          <cell r="D2209" t="str">
            <v>Холл Р. М.</v>
          </cell>
          <cell r="E2209" t="str">
            <v>Бомбора</v>
          </cell>
          <cell r="F2209" t="str">
            <v>Подарочные издания. Музыка</v>
          </cell>
          <cell r="G2209">
            <v>2019</v>
          </cell>
          <cell r="H2209" t="str">
            <v>Твердый переплет</v>
          </cell>
          <cell r="I2209">
            <v>4220</v>
          </cell>
          <cell r="J2209" t="str">
            <v>Публицистика. Биография. Мемуары.</v>
          </cell>
          <cell r="K2209" t="str">
            <v>Биографии музыкантов</v>
          </cell>
        </row>
        <row r="2210">
          <cell r="A2210" t="str">
            <v>06-004-09</v>
          </cell>
          <cell r="B2210" t="str">
            <v>06-004</v>
          </cell>
          <cell r="C2210" t="str">
            <v>Макайвер Дж.: Justice For All: Вся правда о группе "Metallica"</v>
          </cell>
          <cell r="D2210" t="str">
            <v>Макайвер Дж.</v>
          </cell>
          <cell r="E2210" t="str">
            <v>Рипол</v>
          </cell>
          <cell r="F2210" t="str">
            <v>Дискография</v>
          </cell>
          <cell r="G2210">
            <v>2018</v>
          </cell>
          <cell r="H2210" t="str">
            <v>Твердый переплет</v>
          </cell>
          <cell r="I2210">
            <v>4390</v>
          </cell>
          <cell r="J2210" t="str">
            <v>Публицистика. Биография. Мемуары.</v>
          </cell>
          <cell r="K2210" t="str">
            <v>Биографии музыкантов</v>
          </cell>
        </row>
        <row r="2211">
          <cell r="A2211" t="str">
            <v>06-004-10</v>
          </cell>
          <cell r="B2211" t="str">
            <v>06-004</v>
          </cell>
          <cell r="C2211" t="str">
            <v>Дэвис Х.: The Beatles. Единственная на свете авторизованная биография</v>
          </cell>
          <cell r="D2211" t="str">
            <v>Дэвис Х.</v>
          </cell>
          <cell r="E2211" t="str">
            <v>Колибри</v>
          </cell>
          <cell r="F2211" t="str">
            <v>Биографии, автобиографии, мемуары</v>
          </cell>
          <cell r="G2211">
            <v>2017</v>
          </cell>
          <cell r="H2211" t="str">
            <v>Твердый переплет</v>
          </cell>
          <cell r="I2211">
            <v>3720</v>
          </cell>
          <cell r="J2211" t="str">
            <v>Публицистика. Биография. Мемуары.</v>
          </cell>
          <cell r="K2211" t="str">
            <v>Биографии музыкантов</v>
          </cell>
        </row>
        <row r="2212">
          <cell r="A2212" t="str">
            <v>06-004-11</v>
          </cell>
          <cell r="B2212" t="str">
            <v>06-004</v>
          </cell>
          <cell r="C2212" t="str">
            <v>Бейкер Т.: Дэйв Гаан второе пришествие Depeche Mode</v>
          </cell>
          <cell r="D2212" t="str">
            <v>Бейкер Т.</v>
          </cell>
          <cell r="E2212" t="str">
            <v>Рипол</v>
          </cell>
          <cell r="F2212" t="str">
            <v>Дискография</v>
          </cell>
          <cell r="G2212">
            <v>2018</v>
          </cell>
          <cell r="H2212" t="str">
            <v>Твердый переплет</v>
          </cell>
          <cell r="I2212">
            <v>3090</v>
          </cell>
          <cell r="J2212" t="str">
            <v>Публицистика. Биография. Мемуары.</v>
          </cell>
          <cell r="K2212" t="str">
            <v>Биографии музыкантов</v>
          </cell>
        </row>
        <row r="2213">
          <cell r="A2213" t="str">
            <v>06-004-12</v>
          </cell>
          <cell r="B2213" t="str">
            <v>06-004</v>
          </cell>
          <cell r="C2213" t="str">
            <v>Дохини Д.: Radiohead: история за каждой песней</v>
          </cell>
          <cell r="D2213" t="str">
            <v>Дохини Д.</v>
          </cell>
          <cell r="E2213" t="str">
            <v>АСТ</v>
          </cell>
          <cell r="F2213" t="str">
            <v>Истории за песнями</v>
          </cell>
          <cell r="G2213">
            <v>2018</v>
          </cell>
          <cell r="H2213" t="str">
            <v>Твердый переплет</v>
          </cell>
          <cell r="I2213">
            <v>4085</v>
          </cell>
          <cell r="J2213" t="str">
            <v>Публицистика. Биография. Мемуары.</v>
          </cell>
          <cell r="K2213" t="str">
            <v>Биографии музыкантов</v>
          </cell>
        </row>
        <row r="2214">
          <cell r="A2214" t="str">
            <v>06-004-13</v>
          </cell>
          <cell r="B2214" t="str">
            <v>06-004</v>
          </cell>
          <cell r="C2214" t="str">
            <v>Тру Э.: Nirvana = Нирвана: правдивая история</v>
          </cell>
          <cell r="D2214" t="str">
            <v>Тру Э.</v>
          </cell>
          <cell r="E2214" t="str">
            <v>Рипол</v>
          </cell>
          <cell r="F2214" t="str">
            <v>Дискография</v>
          </cell>
          <cell r="G2214">
            <v>2019</v>
          </cell>
          <cell r="H2214" t="str">
            <v>Твердый переплет</v>
          </cell>
          <cell r="I2214">
            <v>5750</v>
          </cell>
          <cell r="J2214" t="str">
            <v>Публицистика. Биография. Мемуары.</v>
          </cell>
          <cell r="K2214" t="str">
            <v>Биографии музыкантов</v>
          </cell>
        </row>
        <row r="2215">
          <cell r="A2215" t="str">
            <v>06-004-14</v>
          </cell>
          <cell r="B2215" t="str">
            <v>06-004</v>
          </cell>
          <cell r="C2215" t="str">
            <v>Дэниелс Н.: Linkin Park. Руководство пользователя</v>
          </cell>
          <cell r="D2215" t="str">
            <v>Дэниелс Н.</v>
          </cell>
          <cell r="E2215" t="str">
            <v>Рипол</v>
          </cell>
          <cell r="F2215" t="str">
            <v>Дискография</v>
          </cell>
          <cell r="G2215">
            <v>2018</v>
          </cell>
          <cell r="H2215" t="str">
            <v>Твердый переплет</v>
          </cell>
          <cell r="I2215">
            <v>3515</v>
          </cell>
          <cell r="J2215" t="str">
            <v>Публицистика. Биография. Мемуары.</v>
          </cell>
          <cell r="K2215" t="str">
            <v>Биографии музыкантов</v>
          </cell>
        </row>
        <row r="2216">
          <cell r="A2216" t="str">
            <v>06-004-15</v>
          </cell>
          <cell r="B2216" t="str">
            <v>06-004</v>
          </cell>
          <cell r="C2216" t="str">
            <v>Джонс Л.: Queen. Фредди Меркьюри: биография</v>
          </cell>
          <cell r="D2216" t="str">
            <v>Джонс Л.</v>
          </cell>
          <cell r="E2216" t="str">
            <v>АСТ</v>
          </cell>
          <cell r="F2216" t="str">
            <v>MUSIC LEGENDS &amp; IDOLS</v>
          </cell>
          <cell r="G2216">
            <v>2019</v>
          </cell>
          <cell r="H2216" t="str">
            <v>Твердый переплет</v>
          </cell>
          <cell r="I2216">
            <v>4280</v>
          </cell>
          <cell r="J2216" t="str">
            <v>Публицистика. Биография. Мемуары.</v>
          </cell>
          <cell r="K2216" t="str">
            <v>Биографии музыкантов</v>
          </cell>
        </row>
        <row r="2217">
          <cell r="A2217" t="str">
            <v>06-004-16</v>
          </cell>
          <cell r="B2217" t="str">
            <v>06-004</v>
          </cell>
          <cell r="C2217" t="str">
            <v xml:space="preserve">Уэббер Э. Л.: Снимая маску. Автобиография короля мюзиклов Эндрю Ллойд Уэббера </v>
          </cell>
          <cell r="D2217" t="str">
            <v>Уэббер Э. Л.</v>
          </cell>
          <cell r="E2217" t="str">
            <v>Эксмо</v>
          </cell>
          <cell r="F2217" t="str">
            <v>Подарочные издания. Музыка</v>
          </cell>
          <cell r="G2217">
            <v>2019</v>
          </cell>
          <cell r="H2217" t="str">
            <v>Твердый переплет</v>
          </cell>
          <cell r="I2217">
            <v>4890</v>
          </cell>
          <cell r="J2217" t="str">
            <v>Публицистика. Биография. Мемуары.</v>
          </cell>
          <cell r="K2217" t="str">
            <v>Биографии музыкантов</v>
          </cell>
        </row>
        <row r="2218">
          <cell r="A2218" t="str">
            <v>06-004-17</v>
          </cell>
          <cell r="B2218" t="str">
            <v>06-004</v>
          </cell>
          <cell r="C2218" t="str">
            <v>Стэнли П.: Kiss. Лицом к музыке: срывая маску</v>
          </cell>
          <cell r="D2218" t="str">
            <v>Стэнли П.</v>
          </cell>
          <cell r="E2218" t="str">
            <v>АСТ</v>
          </cell>
          <cell r="F2218" t="str">
            <v>MUSIC LEGENDS &amp; IDOLS</v>
          </cell>
          <cell r="G2218">
            <v>2019</v>
          </cell>
          <cell r="H2218" t="str">
            <v>Твердый переплет</v>
          </cell>
          <cell r="I2218">
            <v>5675</v>
          </cell>
          <cell r="J2218" t="str">
            <v>Публицистика. Биография. Мемуары.</v>
          </cell>
          <cell r="K2218" t="str">
            <v>Биографии музыкантов</v>
          </cell>
        </row>
        <row r="2219">
          <cell r="A2219" t="str">
            <v>06-004-18</v>
          </cell>
          <cell r="B2219" t="str">
            <v>06-004</v>
          </cell>
          <cell r="C2219" t="str">
            <v>Гласс Ф.: Слова без музыки</v>
          </cell>
          <cell r="D2219" t="str">
            <v>Гласс Ф.</v>
          </cell>
          <cell r="E2219" t="str">
            <v>Книжный клуб 36_6</v>
          </cell>
          <cell r="F2219"/>
          <cell r="G2219">
            <v>2018</v>
          </cell>
          <cell r="H2219" t="str">
            <v>Мягкая обложка</v>
          </cell>
          <cell r="I2219">
            <v>5185</v>
          </cell>
          <cell r="J2219" t="str">
            <v>Публицистика. Биография. Мемуары.</v>
          </cell>
          <cell r="K2219" t="str">
            <v>Биографии музыкантов</v>
          </cell>
        </row>
        <row r="2220">
          <cell r="A2220" t="str">
            <v>06-004-19</v>
          </cell>
          <cell r="B2220" t="str">
            <v>06-004</v>
          </cell>
          <cell r="C2220" t="str">
            <v>Хеммингс Л.: 5 Seconds of Summer. История успеха</v>
          </cell>
          <cell r="D2220" t="str">
            <v>Хеммингс Л.</v>
          </cell>
          <cell r="E2220" t="str">
            <v>АСТ</v>
          </cell>
          <cell r="F2220" t="str">
            <v>One Direction</v>
          </cell>
          <cell r="G2220">
            <v>2018</v>
          </cell>
          <cell r="H2220" t="str">
            <v>Твердый переплет</v>
          </cell>
          <cell r="I2220">
            <v>5200</v>
          </cell>
          <cell r="J2220" t="str">
            <v>Публицистика. Биография. Мемуары.</v>
          </cell>
          <cell r="K2220" t="str">
            <v>Биографии музыкантов</v>
          </cell>
        </row>
        <row r="2221">
          <cell r="A2221" t="str">
            <v>06-004-20</v>
          </cell>
          <cell r="B2221" t="str">
            <v>06-004</v>
          </cell>
          <cell r="C2221" t="str">
            <v xml:space="preserve">Карасюк Д. Ю.: Агата Кристи. Черные сказки белой зимы </v>
          </cell>
          <cell r="D2221" t="str">
            <v>Карасюк Д. Ю.</v>
          </cell>
          <cell r="E2221" t="str">
            <v>АСТ</v>
          </cell>
          <cell r="F2221" t="str">
            <v>Легенды русского рока</v>
          </cell>
          <cell r="G2221">
            <v>2018</v>
          </cell>
          <cell r="H2221" t="str">
            <v>Твердый переплет</v>
          </cell>
          <cell r="I2221">
            <v>3512</v>
          </cell>
          <cell r="J2221" t="str">
            <v>Публицистика. Биография. Мемуары.</v>
          </cell>
          <cell r="K2221" t="str">
            <v>Биографии музыкантов</v>
          </cell>
        </row>
        <row r="2222">
          <cell r="A2222" t="str">
            <v>06-004-21</v>
          </cell>
          <cell r="B2222" t="str">
            <v>06-004</v>
          </cell>
          <cell r="C2222" t="str">
            <v>Уолл М.: Последние гиганты. Правдивая история Guns N' Roses</v>
          </cell>
          <cell r="D2222" t="str">
            <v>Уолл М.</v>
          </cell>
          <cell r="E2222" t="str">
            <v>Бомбора</v>
          </cell>
          <cell r="F2222" t="str">
            <v>Подарочные издания. Музыка</v>
          </cell>
          <cell r="G2222">
            <v>2018</v>
          </cell>
          <cell r="H2222" t="str">
            <v>Твердый переплет</v>
          </cell>
          <cell r="I2222">
            <v>3790</v>
          </cell>
          <cell r="J2222" t="str">
            <v>Публицистика. Биография. Мемуары.</v>
          </cell>
          <cell r="K2222" t="str">
            <v>Биографии музыкантов</v>
          </cell>
        </row>
        <row r="2223">
          <cell r="A2223" t="str">
            <v>06-004-22</v>
          </cell>
          <cell r="B2223" t="str">
            <v>06-004</v>
          </cell>
          <cell r="C2223" t="str">
            <v>Бостридж И.: Зимний путь Шуберта: анатомия одержимости.</v>
          </cell>
          <cell r="D2223" t="str">
            <v>Бостридж И.</v>
          </cell>
          <cell r="E2223" t="str">
            <v>АСТ</v>
          </cell>
          <cell r="F2223" t="str">
            <v>Музыка времени. Иллюстрированные биографии</v>
          </cell>
          <cell r="G2223">
            <v>2019</v>
          </cell>
          <cell r="H2223" t="str">
            <v>Твердый переплет</v>
          </cell>
          <cell r="I2223">
            <v>4745</v>
          </cell>
          <cell r="J2223" t="str">
            <v>Публицистика. Биография. Мемуары.</v>
          </cell>
          <cell r="K2223" t="str">
            <v>Биографии музыкантов</v>
          </cell>
        </row>
        <row r="2224">
          <cell r="A2224" t="str">
            <v>06-004-23</v>
          </cell>
          <cell r="B2224" t="str">
            <v>06-004</v>
          </cell>
          <cell r="C2224" t="str">
            <v>Гуницкий Дж.: «Осторожно! Играет "Аквариум"!»</v>
          </cell>
          <cell r="D2224" t="str">
            <v>Гуницкий Дж.</v>
          </cell>
          <cell r="E2224" t="str">
            <v>Эксмо</v>
          </cell>
          <cell r="F2224" t="str">
            <v>Жизнеописания знаменитых людей</v>
          </cell>
          <cell r="G2224">
            <v>2018</v>
          </cell>
          <cell r="H2224" t="str">
            <v>Твердый переплет</v>
          </cell>
          <cell r="I2224">
            <v>2860</v>
          </cell>
          <cell r="J2224" t="str">
            <v>Публицистика. Биография. Мемуары.</v>
          </cell>
          <cell r="K2224" t="str">
            <v>Биографии музыкантов</v>
          </cell>
        </row>
        <row r="2225">
          <cell r="A2225" t="str">
            <v>06-004-24</v>
          </cell>
          <cell r="B2225" t="str">
            <v>06-004</v>
          </cell>
          <cell r="C2225" t="str">
            <v>Веннер Я., Леви Дж.: Великие интервью журнала Rolling Stone за 40 лет</v>
          </cell>
          <cell r="D2225" t="str">
            <v>Веннер Я., Леви Дж.</v>
          </cell>
          <cell r="E2225" t="str">
            <v>Рипол</v>
          </cell>
          <cell r="F2225" t="str">
            <v>Время. Перезагрузка</v>
          </cell>
          <cell r="G2225">
            <v>2018</v>
          </cell>
          <cell r="H2225" t="str">
            <v>Твердый переплет</v>
          </cell>
          <cell r="I2225">
            <v>7350</v>
          </cell>
          <cell r="J2225" t="str">
            <v>Публицистика. Биография. Мемуары.</v>
          </cell>
          <cell r="K2225" t="str">
            <v>Биографии музыкантов</v>
          </cell>
        </row>
        <row r="2226">
          <cell r="A2226" t="str">
            <v>06-004-25</v>
          </cell>
          <cell r="B2226" t="str">
            <v>06-004</v>
          </cell>
          <cell r="C2226" t="str">
            <v>Калгин В.: Звезда по имени Виктор Цой</v>
          </cell>
          <cell r="D2226" t="str">
            <v>Калгин В.</v>
          </cell>
          <cell r="E2226" t="str">
            <v>АСТ</v>
          </cell>
          <cell r="F2226" t="str">
            <v>Век великих</v>
          </cell>
          <cell r="G2226">
            <v>2018</v>
          </cell>
          <cell r="H2226" t="str">
            <v>Твердый переплет</v>
          </cell>
          <cell r="I2226">
            <v>3125</v>
          </cell>
          <cell r="J2226" t="str">
            <v>Публицистика. Биография. Мемуары.</v>
          </cell>
          <cell r="K2226" t="str">
            <v>Биографии музыкантов</v>
          </cell>
        </row>
        <row r="2227">
          <cell r="A2227" t="str">
            <v>06-004-26</v>
          </cell>
          <cell r="B2227" t="str">
            <v>06-004</v>
          </cell>
          <cell r="C2227" t="str">
            <v>Уолд Э.: Как The Beatles уничтожили рок-н-рол. Альтернативная история популярной музыки</v>
          </cell>
          <cell r="D2227" t="str">
            <v>Дело</v>
          </cell>
          <cell r="E2227"/>
          <cell r="F2227"/>
          <cell r="G2227">
            <v>2018</v>
          </cell>
          <cell r="H2227" t="str">
            <v>Мягкая обложка усиленная</v>
          </cell>
          <cell r="I2227">
            <v>5470</v>
          </cell>
          <cell r="J2227" t="str">
            <v>Публицистика. Биография. Мемуары.</v>
          </cell>
          <cell r="K2227" t="str">
            <v>Биографии музыкантов</v>
          </cell>
        </row>
        <row r="2228">
          <cell r="A2228" t="str">
            <v>06-004-27</v>
          </cell>
          <cell r="B2228" t="str">
            <v>06-004</v>
          </cell>
          <cell r="C2228" t="str">
            <v xml:space="preserve">Халлинг И., Палм К., Левенхаупт Л.: ABBA. История легенды </v>
          </cell>
          <cell r="D2228" t="str">
            <v xml:space="preserve">Левенхаупт Л., Палм К., Халлинг И. </v>
          </cell>
          <cell r="E2228" t="str">
            <v>Эксмо</v>
          </cell>
          <cell r="F2228" t="str">
            <v>Всем фанатам группы АББА. Альбом-подарок</v>
          </cell>
          <cell r="G2228">
            <v>2018</v>
          </cell>
          <cell r="H2228" t="str">
            <v>Твердый переплет</v>
          </cell>
          <cell r="I2228">
            <v>7000</v>
          </cell>
          <cell r="J2228" t="str">
            <v>Публицистика. Биография. Мемуары.</v>
          </cell>
          <cell r="K2228" t="str">
            <v>Биографии музыкантов</v>
          </cell>
        </row>
        <row r="2229">
          <cell r="A2229" t="str">
            <v>06-004-28</v>
          </cell>
          <cell r="B2229" t="str">
            <v>06-004</v>
          </cell>
          <cell r="C2229" t="str">
            <v>Финк Д.: AC/DC : братья Янг</v>
          </cell>
          <cell r="D2229" t="str">
            <v>Финк Д.</v>
          </cell>
          <cell r="E2229" t="str">
            <v>АСТ</v>
          </cell>
          <cell r="F2229" t="str">
            <v>MUSIC LEGENDS &amp; IDOLS</v>
          </cell>
          <cell r="G2229">
            <v>2018</v>
          </cell>
          <cell r="H2229" t="str">
            <v>Твердый переплет</v>
          </cell>
          <cell r="I2229">
            <v>4165</v>
          </cell>
          <cell r="J2229" t="str">
            <v>Публицистика. Биография. Мемуары.</v>
          </cell>
          <cell r="K2229" t="str">
            <v>Биографии музыкантов</v>
          </cell>
        </row>
        <row r="2230">
          <cell r="A2230" t="str">
            <v>06-004-29</v>
          </cell>
          <cell r="B2230" t="str">
            <v>06-004</v>
          </cell>
          <cell r="C2230" t="str">
            <v>Уолл М.: Led Zeppelin. Когда титаны ступали по земле</v>
          </cell>
          <cell r="D2230" t="str">
            <v>Уолл М.</v>
          </cell>
          <cell r="E2230" t="str">
            <v>Рипол</v>
          </cell>
          <cell r="F2230"/>
          <cell r="G2230">
            <v>2014</v>
          </cell>
          <cell r="H2230" t="str">
            <v>Твердый переплет</v>
          </cell>
          <cell r="I2230">
            <v>4360</v>
          </cell>
          <cell r="J2230" t="str">
            <v>Публицистика. Биография. Мемуары.</v>
          </cell>
          <cell r="K2230" t="str">
            <v>Биографии музыкантов</v>
          </cell>
        </row>
        <row r="2231">
          <cell r="A2231" t="str">
            <v>06-004-30</v>
          </cell>
          <cell r="B2231" t="str">
            <v>06-004</v>
          </cell>
          <cell r="C2231" t="str">
            <v>Тернер С.: The Beatles. Энциклопедия легендарной ливерпульской четверки</v>
          </cell>
          <cell r="D2231" t="str">
            <v>Тернер С.</v>
          </cell>
          <cell r="E2231" t="str">
            <v>АСТ</v>
          </cell>
          <cell r="F2231" t="str">
            <v>Эксклюзивная классика</v>
          </cell>
          <cell r="G2231">
            <v>2018</v>
          </cell>
          <cell r="H2231" t="str">
            <v>Твердый переплет</v>
          </cell>
          <cell r="I2231">
            <v>19500</v>
          </cell>
          <cell r="J2231" t="str">
            <v>Публицистика. Биография. Мемуары.</v>
          </cell>
          <cell r="K2231" t="str">
            <v>Биографии музыкантов</v>
          </cell>
        </row>
        <row r="2232">
          <cell r="A2232" t="str">
            <v>06-004-31</v>
          </cell>
          <cell r="B2232" t="str">
            <v>06-004</v>
          </cell>
          <cell r="C2232" t="str">
            <v>Хит К.: Robbie Williams: Откровение</v>
          </cell>
          <cell r="D2232" t="str">
            <v>Хит К.</v>
          </cell>
          <cell r="E2232" t="str">
            <v>АСТ</v>
          </cell>
          <cell r="F2232" t="str">
            <v>MUSIC LEGENDS &amp; IDOLS</v>
          </cell>
          <cell r="G2232">
            <v>2018</v>
          </cell>
          <cell r="H2232" t="str">
            <v>Твердый переплет</v>
          </cell>
          <cell r="I2232">
            <v>5060</v>
          </cell>
          <cell r="J2232" t="str">
            <v>Публицистика. Биография. Мемуары.</v>
          </cell>
          <cell r="K2232" t="str">
            <v>Биографии музыкантов</v>
          </cell>
        </row>
        <row r="2233">
          <cell r="A2233" t="str">
            <v>06-004-32</v>
          </cell>
          <cell r="B2233" t="str">
            <v>06-004</v>
          </cell>
          <cell r="C2233" t="str">
            <v>Марголис М. М.: Путь Горыныча. Авторизованная биография Гарика Сукачева</v>
          </cell>
          <cell r="D2233" t="str">
            <v>Марголис М. М.</v>
          </cell>
          <cell r="E2233" t="str">
            <v>Бомбора</v>
          </cell>
          <cell r="F2233" t="str">
            <v>Подарочные издания. Музыка</v>
          </cell>
          <cell r="G2233">
            <v>2018</v>
          </cell>
          <cell r="H2233" t="str">
            <v>Твердый переплет</v>
          </cell>
          <cell r="I2233">
            <v>6770</v>
          </cell>
          <cell r="J2233" t="str">
            <v>Публицистика. Биография. Мемуары.</v>
          </cell>
          <cell r="K2233" t="str">
            <v>Биографии музыкантов</v>
          </cell>
        </row>
        <row r="2234">
          <cell r="A2234" t="str">
            <v>06-004-33</v>
          </cell>
          <cell r="B2234" t="str">
            <v>06-004</v>
          </cell>
          <cell r="C2234" t="str">
            <v>Тернер С.: The Beatles. Полная иллюстрированная дискография</v>
          </cell>
          <cell r="D2234" t="str">
            <v>Тернер С.</v>
          </cell>
          <cell r="E2234" t="str">
            <v>АСТ</v>
          </cell>
          <cell r="F2234"/>
          <cell r="G2234">
            <v>2018</v>
          </cell>
          <cell r="H2234" t="str">
            <v>Твердый переплет</v>
          </cell>
          <cell r="I2234">
            <v>17500</v>
          </cell>
          <cell r="J2234" t="str">
            <v>Публицистика. Биография. Мемуары.</v>
          </cell>
          <cell r="K2234" t="str">
            <v>Биографии музыкантов</v>
          </cell>
        </row>
        <row r="2235">
          <cell r="A2235" t="str">
            <v>06-004-34</v>
          </cell>
          <cell r="B2235" t="str">
            <v>06-004</v>
          </cell>
          <cell r="C2235" t="str">
            <v>Борзилло К.: Nirvana: со слов очевидцев</v>
          </cell>
          <cell r="D2235" t="str">
            <v>Борзилло К.</v>
          </cell>
          <cell r="E2235" t="str">
            <v>АСТ</v>
          </cell>
          <cell r="F2235" t="str">
            <v>MUSIC LEGENDS &amp; IDOLS</v>
          </cell>
          <cell r="G2235">
            <v>2018</v>
          </cell>
          <cell r="H2235" t="str">
            <v>Твердый переплет</v>
          </cell>
          <cell r="I2235">
            <v>3045</v>
          </cell>
          <cell r="J2235" t="str">
            <v>Публицистика. Биография. Мемуары.</v>
          </cell>
          <cell r="K2235" t="str">
            <v>Биографии музыкантов</v>
          </cell>
        </row>
        <row r="2236">
          <cell r="A2236" t="str">
            <v>06-004-35</v>
          </cell>
          <cell r="B2236" t="str">
            <v>06-004</v>
          </cell>
          <cell r="C2236" t="str">
            <v>Малинс С.: Depeche Mode</v>
          </cell>
          <cell r="D2236" t="str">
            <v>Малинс С.</v>
          </cell>
          <cell r="E2236" t="str">
            <v>АСТ</v>
          </cell>
          <cell r="F2236" t="str">
            <v>MUSIC LEGENDS &amp; IDOLS</v>
          </cell>
          <cell r="G2236">
            <v>2018</v>
          </cell>
          <cell r="H2236" t="str">
            <v>Твердый переплет</v>
          </cell>
          <cell r="I2236">
            <v>4270</v>
          </cell>
          <cell r="J2236" t="str">
            <v>Публицистика. Биография. Мемуары.</v>
          </cell>
          <cell r="K2236" t="str">
            <v>Биографии музыкантов</v>
          </cell>
        </row>
        <row r="2237">
          <cell r="A2237" t="str">
            <v>06-004-36</v>
          </cell>
          <cell r="B2237" t="str">
            <v>06-004</v>
          </cell>
          <cell r="C2237" t="str">
            <v>Мосери Дж.: Маэстро и их музыка. Как работают великие дирижеры</v>
          </cell>
          <cell r="D2237" t="str">
            <v>Мосери Д.</v>
          </cell>
          <cell r="E2237" t="str">
            <v>МИиФ</v>
          </cell>
          <cell r="F2237"/>
          <cell r="G2237">
            <v>2018</v>
          </cell>
          <cell r="H2237" t="str">
            <v>Твердый переплет</v>
          </cell>
          <cell r="I2237">
            <v>5240</v>
          </cell>
          <cell r="J2237" t="str">
            <v>Публицистика. Биография. Мемуары.</v>
          </cell>
          <cell r="K2237" t="str">
            <v>Биографии музыкантов</v>
          </cell>
        </row>
        <row r="2238">
          <cell r="A2238" t="str">
            <v>06-004-37</v>
          </cell>
          <cell r="B2238" t="str">
            <v>06-004</v>
          </cell>
          <cell r="C2238" t="str">
            <v>Ким Г-У.: Боб Марли и золотой век регги</v>
          </cell>
          <cell r="D2238" t="str">
            <v>Ким Г-У.</v>
          </cell>
          <cell r="E2238" t="str">
            <v>Эксмо</v>
          </cell>
          <cell r="F2238" t="str">
            <v>Подарочные издания. Музыка</v>
          </cell>
          <cell r="G2238">
            <v>2016</v>
          </cell>
          <cell r="H2238" t="str">
            <v>Твердый переплет</v>
          </cell>
          <cell r="I2238">
            <v>6910</v>
          </cell>
          <cell r="J2238" t="str">
            <v>Публицистика. Биография. Мемуары.</v>
          </cell>
          <cell r="K2238" t="str">
            <v>Биографии музыкантов</v>
          </cell>
        </row>
        <row r="2239">
          <cell r="A2239" t="str">
            <v>06-004-38</v>
          </cell>
          <cell r="B2239" t="str">
            <v>06-004</v>
          </cell>
          <cell r="C2239" t="str">
            <v>Уолл М.: The Doors. Сгореть в любви дотла!..</v>
          </cell>
          <cell r="D2239" t="str">
            <v>Уолл М.</v>
          </cell>
          <cell r="E2239" t="str">
            <v>Рипол</v>
          </cell>
          <cell r="F2239" t="str">
            <v>Время. Перезагрузка</v>
          </cell>
          <cell r="G2239">
            <v>2017</v>
          </cell>
          <cell r="H2239" t="str">
            <v>Твердый переплет</v>
          </cell>
          <cell r="I2239">
            <v>9055</v>
          </cell>
          <cell r="J2239" t="str">
            <v>Публицистика. Биография. Мемуары.</v>
          </cell>
          <cell r="K2239" t="str">
            <v>Биографии музыкантов</v>
          </cell>
        </row>
        <row r="2240">
          <cell r="A2240" t="str">
            <v>06-005-01</v>
          </cell>
          <cell r="B2240" t="str">
            <v>06-005</v>
          </cell>
          <cell r="C2240" t="str">
            <v>Обоймина Е.: Майя Плисецкая. Богиня русского балета</v>
          </cell>
          <cell r="D2240" t="str">
            <v>Обоймина Е.</v>
          </cell>
          <cell r="E2240" t="str">
            <v>Эксмо</v>
          </cell>
          <cell r="F2240" t="str">
            <v>Высокое искусство</v>
          </cell>
          <cell r="G2240">
            <v>2018</v>
          </cell>
          <cell r="H2240" t="str">
            <v>Твердый переплет</v>
          </cell>
          <cell r="I2240">
            <v>2635</v>
          </cell>
          <cell r="J2240" t="str">
            <v>Публицистика. Биография. Мемуары.</v>
          </cell>
          <cell r="K2240" t="str">
            <v>Биографии российских знаменитостей</v>
          </cell>
        </row>
        <row r="2241">
          <cell r="A2241" t="str">
            <v>06-005-02</v>
          </cell>
          <cell r="B2241" t="str">
            <v>06-005</v>
          </cell>
          <cell r="C2241" t="str">
            <v xml:space="preserve">Петров А. А.: #Зановородиться. Невероятная история любви </v>
          </cell>
          <cell r="D2241" t="str">
            <v>Петров А. А.</v>
          </cell>
          <cell r="E2241" t="str">
            <v>Эксмо</v>
          </cell>
          <cell r="F2241" t="str">
            <v>Александр Петров. Книги популярного актера театра и кино</v>
          </cell>
          <cell r="G2241">
            <v>2018</v>
          </cell>
          <cell r="H2241" t="str">
            <v>Мягкая обложка</v>
          </cell>
          <cell r="I2241">
            <v>2950</v>
          </cell>
          <cell r="J2241" t="str">
            <v>Публицистика. Биография. Мемуары.</v>
          </cell>
          <cell r="K2241" t="str">
            <v>Биографии российских знаменитостей</v>
          </cell>
        </row>
        <row r="2242">
          <cell r="A2242" t="str">
            <v>06-005-03</v>
          </cell>
          <cell r="B2242" t="str">
            <v>06-005</v>
          </cell>
          <cell r="C2242" t="str">
            <v>Хлевнюк О. В.: Сталин. Жизнь одного вождя</v>
          </cell>
          <cell r="D2242" t="str">
            <v>Хлевнюк О. В.</v>
          </cell>
          <cell r="E2242" t="str">
            <v>АСТ</v>
          </cell>
          <cell r="F2242" t="str">
            <v>Corpus</v>
          </cell>
          <cell r="G2242">
            <v>2015</v>
          </cell>
          <cell r="H2242" t="str">
            <v>Твердый переплет</v>
          </cell>
          <cell r="I2242">
            <v>3735</v>
          </cell>
          <cell r="J2242" t="str">
            <v>Публицистика. Биография. Мемуары.</v>
          </cell>
          <cell r="K2242" t="str">
            <v>Биографии российских знаменитостей</v>
          </cell>
        </row>
        <row r="2243">
          <cell r="A2243" t="str">
            <v>06-005-04</v>
          </cell>
          <cell r="B2243" t="str">
            <v>06-005</v>
          </cell>
          <cell r="C2243" t="str">
            <v>Рейфилд Д.: Жизнь Антона Чехова (2-е изд., испр. и дополн.)</v>
          </cell>
          <cell r="D2243" t="str">
            <v>Рейфилд Д.</v>
          </cell>
          <cell r="E2243" t="str">
            <v>Колибри</v>
          </cell>
          <cell r="F2243"/>
          <cell r="G2243">
            <v>2018</v>
          </cell>
          <cell r="H2243" t="str">
            <v>Твердый переплет</v>
          </cell>
          <cell r="I2243">
            <v>6120</v>
          </cell>
          <cell r="J2243" t="str">
            <v>Публицистика. Биография. Мемуары.</v>
          </cell>
          <cell r="K2243" t="str">
            <v>Биографии российских знаменитостей</v>
          </cell>
        </row>
        <row r="2244">
          <cell r="A2244" t="str">
            <v>06-005-05</v>
          </cell>
          <cell r="B2244" t="str">
            <v>06-005</v>
          </cell>
          <cell r="C2244" t="str">
            <v>Калгин В.: Виктор Цой. Подлинные черновики. Песни, рукописи, рисунки. Памятный альбом</v>
          </cell>
          <cell r="D2244" t="str">
            <v>Калгин В.</v>
          </cell>
          <cell r="E2244" t="str">
            <v>АСТ</v>
          </cell>
          <cell r="F2244" t="str">
            <v>Звезды века</v>
          </cell>
          <cell r="G2244">
            <v>2018</v>
          </cell>
          <cell r="H2244" t="str">
            <v>Твердый переплет</v>
          </cell>
          <cell r="I2244">
            <v>4800</v>
          </cell>
          <cell r="J2244" t="str">
            <v>Публицистика. Биография. Мемуары.</v>
          </cell>
          <cell r="K2244" t="str">
            <v>Биографии российских знаменитостей</v>
          </cell>
        </row>
        <row r="2245">
          <cell r="A2245" t="str">
            <v>06-005-06</v>
          </cell>
          <cell r="B2245" t="str">
            <v>06-005</v>
          </cell>
          <cell r="C2245" t="str">
            <v xml:space="preserve">Плисецкий А. М.: Жизнь в балете. Семейные хроники Плисецких и Мессереров </v>
          </cell>
          <cell r="D2245" t="str">
            <v>Плисецкий А. М.</v>
          </cell>
          <cell r="E2245" t="str">
            <v>АСТ</v>
          </cell>
          <cell r="F2245" t="str">
            <v>Великие шестидесятники</v>
          </cell>
          <cell r="G2245">
            <v>2018</v>
          </cell>
          <cell r="H2245" t="str">
            <v>Твердый переплет</v>
          </cell>
          <cell r="I2245">
            <v>4535</v>
          </cell>
          <cell r="J2245" t="str">
            <v>Публицистика. Биография. Мемуары.</v>
          </cell>
          <cell r="K2245" t="str">
            <v>Биографии российских знаменитостей</v>
          </cell>
        </row>
        <row r="2246">
          <cell r="A2246" t="str">
            <v>06-005-07</v>
          </cell>
          <cell r="B2246" t="str">
            <v>06-005</v>
          </cell>
          <cell r="C2246" t="str">
            <v>Таубман У.: Горбачев</v>
          </cell>
          <cell r="D2246" t="str">
            <v>Таубман У.</v>
          </cell>
          <cell r="E2246" t="str">
            <v>АСТ</v>
          </cell>
          <cell r="F2246" t="str">
            <v>Corpus</v>
          </cell>
          <cell r="G2246">
            <v>2018</v>
          </cell>
          <cell r="H2246" t="str">
            <v>Твердый переплет</v>
          </cell>
          <cell r="I2246">
            <v>6990</v>
          </cell>
          <cell r="J2246" t="str">
            <v>Публицистика. Биография. Мемуары.</v>
          </cell>
          <cell r="K2246" t="str">
            <v>Биографии российских знаменитостей</v>
          </cell>
        </row>
        <row r="2247">
          <cell r="A2247" t="str">
            <v>06-005-08</v>
          </cell>
          <cell r="B2247" t="str">
            <v>06-005</v>
          </cell>
          <cell r="C2247" t="str">
            <v>Силкан Д.: Сергей Есенин. Навсегда остался я поэтом</v>
          </cell>
          <cell r="D2247" t="str">
            <v>Силкан Д.</v>
          </cell>
          <cell r="E2247" t="str">
            <v>АСТ</v>
          </cell>
          <cell r="F2247" t="str">
            <v>Век великих</v>
          </cell>
          <cell r="G2247">
            <v>2018</v>
          </cell>
          <cell r="H2247" t="str">
            <v>Твердый переплет</v>
          </cell>
          <cell r="I2247">
            <v>3040</v>
          </cell>
          <cell r="J2247" t="str">
            <v>Публицистика. Биография. Мемуары.</v>
          </cell>
          <cell r="K2247" t="str">
            <v>Биографии российских знаменитостей</v>
          </cell>
        </row>
        <row r="2248">
          <cell r="A2248" t="str">
            <v>06-005-09</v>
          </cell>
          <cell r="B2248" t="str">
            <v>06-005</v>
          </cell>
          <cell r="C2248" t="str">
            <v xml:space="preserve">Лекманов О. А., Свердлов М. И., Симановский И. Г.: Венедикт Ерофеев: посторонний </v>
          </cell>
          <cell r="D2248" t="str">
            <v xml:space="preserve">Лекманов О. А., Свердлов М. И., Симановский И. Г. </v>
          </cell>
          <cell r="E2248" t="str">
            <v>АСТ</v>
          </cell>
          <cell r="F2248" t="str">
            <v>Литературные биографии</v>
          </cell>
          <cell r="G2248">
            <v>2019</v>
          </cell>
          <cell r="H2248" t="str">
            <v>Твердый переплет</v>
          </cell>
          <cell r="I2248">
            <v>5250</v>
          </cell>
          <cell r="J2248" t="str">
            <v>Публицистика. Биография. Мемуары.</v>
          </cell>
          <cell r="K2248" t="str">
            <v>Биографии российских знаменитостей</v>
          </cell>
        </row>
        <row r="2249">
          <cell r="A2249" t="str">
            <v>06-005-10</v>
          </cell>
          <cell r="B2249" t="str">
            <v>06-005</v>
          </cell>
          <cell r="C2249" t="str">
            <v>Билан Д.: Планета Билан. Исповедь о том, как найти свое предназначение</v>
          </cell>
          <cell r="D2249" t="str">
            <v>Билан Д.</v>
          </cell>
          <cell r="E2249" t="str">
            <v>Эксмо</v>
          </cell>
          <cell r="F2249" t="str">
            <v>Дима Билан. Книги известного певца</v>
          </cell>
          <cell r="G2249">
            <v>2019</v>
          </cell>
          <cell r="H2249" t="str">
            <v>Твердый переплет</v>
          </cell>
          <cell r="I2249">
            <v>2985</v>
          </cell>
          <cell r="J2249" t="str">
            <v>Публицистика. Биография. Мемуары.</v>
          </cell>
          <cell r="K2249" t="str">
            <v>Биографии российских знаменитостей</v>
          </cell>
        </row>
        <row r="2250">
          <cell r="A2250" t="str">
            <v>06-006-01</v>
          </cell>
          <cell r="B2250" t="str">
            <v>06-006</v>
          </cell>
          <cell r="C2250" t="str">
            <v>Нурмагомедов Х.: #KHABIBTIME Автобиография</v>
          </cell>
          <cell r="D2250" t="str">
            <v>Нурмагомедов Х.</v>
          </cell>
          <cell r="E2250" t="str">
            <v>Курбанов Заур Мажидович</v>
          </cell>
          <cell r="F2250"/>
          <cell r="G2250">
            <v>2019</v>
          </cell>
          <cell r="H2250" t="str">
            <v>Мягкая обложка</v>
          </cell>
          <cell r="I2250">
            <v>4990</v>
          </cell>
          <cell r="J2250" t="str">
            <v>Публицистика. Биография. Мемуары.</v>
          </cell>
          <cell r="K2250" t="str">
            <v>Биографии спортсменов</v>
          </cell>
        </row>
        <row r="2251">
          <cell r="A2251" t="str">
            <v>06-006-02</v>
          </cell>
          <cell r="B2251" t="str">
            <v>06-006</v>
          </cell>
          <cell r="C2251" t="str">
            <v>Каиоли Л.: Криштиану Роналду. Одержимый совершенством</v>
          </cell>
          <cell r="D2251" t="str">
            <v>Каиоли Л.</v>
          </cell>
          <cell r="E2251" t="str">
            <v>Эксмо</v>
          </cell>
          <cell r="F2251" t="str">
            <v>Иконы спорта</v>
          </cell>
          <cell r="G2251">
            <v>2014</v>
          </cell>
          <cell r="H2251" t="str">
            <v>Твердый переплет</v>
          </cell>
          <cell r="I2251">
            <v>2600</v>
          </cell>
          <cell r="J2251" t="str">
            <v>Публицистика. Биография. Мемуары.</v>
          </cell>
          <cell r="K2251" t="str">
            <v>Биографии спортсменов</v>
          </cell>
        </row>
        <row r="2252">
          <cell r="A2252" t="str">
            <v>06-006-03</v>
          </cell>
          <cell r="B2252" t="str">
            <v>06-006</v>
          </cell>
          <cell r="C2252" t="str">
            <v xml:space="preserve">Филипп Ж., Форт П.: Зинедин Зидан. Биография </v>
          </cell>
          <cell r="D2252" t="str">
            <v>Филипп Ж., Форт П.</v>
          </cell>
          <cell r="E2252" t="str">
            <v>Бомбора</v>
          </cell>
          <cell r="F2252" t="str">
            <v>Спорт изнутри</v>
          </cell>
          <cell r="G2252">
            <v>2019</v>
          </cell>
          <cell r="H2252" t="str">
            <v>Твердый переплет</v>
          </cell>
          <cell r="I2252">
            <v>4270</v>
          </cell>
          <cell r="J2252" t="str">
            <v>Публицистика. Биография. Мемуары.</v>
          </cell>
          <cell r="K2252" t="str">
            <v>Биографии спортсменов</v>
          </cell>
        </row>
        <row r="2253">
          <cell r="A2253" t="str">
            <v>06-006-04</v>
          </cell>
          <cell r="B2253" t="str">
            <v>06-006</v>
          </cell>
          <cell r="C2253" t="str">
            <v>Мильштейн Д.: Правило №1 - никогда не быть №2: агент Павла Дацюка, Никиты Кучерова, Артемия Панарина, Никиты Зайцева и Никиты Сошникова о се</v>
          </cell>
          <cell r="D2253" t="str">
            <v>Мильштейн Д.</v>
          </cell>
          <cell r="E2253" t="str">
            <v>Эксмо</v>
          </cell>
          <cell r="F2253" t="str">
            <v>Спорт изнутри</v>
          </cell>
          <cell r="G2253">
            <v>2018</v>
          </cell>
          <cell r="H2253" t="str">
            <v>Твердый переплет</v>
          </cell>
          <cell r="I2253">
            <v>3925</v>
          </cell>
          <cell r="J2253" t="str">
            <v>Публицистика. Биография. Мемуары.</v>
          </cell>
          <cell r="K2253" t="str">
            <v>Биографии спортсменов</v>
          </cell>
        </row>
        <row r="2254">
          <cell r="A2254" t="str">
            <v>06-006-05</v>
          </cell>
          <cell r="B2254" t="str">
            <v>06-006</v>
          </cell>
          <cell r="C2254" t="str">
            <v>Балаге Г.: Пеп Гвардиола. На пике</v>
          </cell>
          <cell r="D2254" t="str">
            <v>Балаге Г.</v>
          </cell>
          <cell r="E2254" t="str">
            <v>Эксмо</v>
          </cell>
          <cell r="F2254" t="str">
            <v>Иконы спорта</v>
          </cell>
          <cell r="G2254">
            <v>2018</v>
          </cell>
          <cell r="H2254" t="str">
            <v>Твердый переплет</v>
          </cell>
          <cell r="I2254">
            <v>4685</v>
          </cell>
          <cell r="J2254" t="str">
            <v>Публицистика. Биография. Мемуары.</v>
          </cell>
          <cell r="K2254" t="str">
            <v>Биографии спортсменов</v>
          </cell>
        </row>
        <row r="2255">
          <cell r="A2255" t="str">
            <v>06-006-06</v>
          </cell>
          <cell r="B2255" t="str">
            <v>06-006</v>
          </cell>
          <cell r="C2255" t="str">
            <v>Шульце-Мармелинг Д.: Нойер: Вратарь Мира</v>
          </cell>
          <cell r="D2255" t="str">
            <v>Шульце-Мармелинг Д.</v>
          </cell>
          <cell r="E2255" t="str">
            <v>Бомбора</v>
          </cell>
          <cell r="F2255" t="str">
            <v>Иконы спорта</v>
          </cell>
          <cell r="G2255">
            <v>2018</v>
          </cell>
          <cell r="H2255" t="str">
            <v>Твердый переплет</v>
          </cell>
          <cell r="I2255">
            <v>3365</v>
          </cell>
          <cell r="J2255" t="str">
            <v>Публицистика. Биография. Мемуары.</v>
          </cell>
          <cell r="K2255" t="str">
            <v>Биографии спортсменов</v>
          </cell>
        </row>
        <row r="2256">
          <cell r="A2256" t="str">
            <v>06-006-07</v>
          </cell>
          <cell r="B2256" t="str">
            <v>06-006</v>
          </cell>
          <cell r="C2256" t="str">
            <v>Балаге Г.: Месси. Гений футбола (2-е изд., испр., сокр.)</v>
          </cell>
          <cell r="D2256" t="str">
            <v>Балаге Г.</v>
          </cell>
          <cell r="E2256" t="str">
            <v>Бомбора</v>
          </cell>
          <cell r="F2256" t="str">
            <v>Иконы спорта</v>
          </cell>
          <cell r="G2256">
            <v>2018</v>
          </cell>
          <cell r="H2256" t="str">
            <v>Твердый переплет</v>
          </cell>
          <cell r="I2256">
            <v>3950</v>
          </cell>
          <cell r="J2256" t="str">
            <v>Публицистика. Биография. Мемуары.</v>
          </cell>
          <cell r="K2256" t="str">
            <v>Биографии спортсменов</v>
          </cell>
        </row>
        <row r="2257">
          <cell r="A2257" t="str">
            <v>06-006-08</v>
          </cell>
          <cell r="B2257" t="str">
            <v>06-006</v>
          </cell>
          <cell r="C2257" t="str">
            <v>Докич Е.: Несломленная. Елена Докич</v>
          </cell>
          <cell r="D2257" t="str">
            <v>Докич Е.</v>
          </cell>
          <cell r="E2257" t="str">
            <v>Эксмо</v>
          </cell>
          <cell r="F2257" t="str">
            <v>Иконы спорта</v>
          </cell>
          <cell r="G2257">
            <v>2019</v>
          </cell>
          <cell r="H2257" t="str">
            <v>Твердый переплет</v>
          </cell>
          <cell r="I2257">
            <v>3990</v>
          </cell>
          <cell r="J2257" t="str">
            <v>Публицистика. Биография. Мемуары.</v>
          </cell>
          <cell r="K2257" t="str">
            <v>Биографии спортсменов</v>
          </cell>
        </row>
        <row r="2258">
          <cell r="A2258" t="str">
            <v>06-006-09</v>
          </cell>
          <cell r="B2258" t="str">
            <v>06-006</v>
          </cell>
          <cell r="C2258" t="str">
            <v>Руни У.: Уэйн Руни. Автобиография</v>
          </cell>
          <cell r="D2258" t="str">
            <v>Руни У.</v>
          </cell>
          <cell r="E2258" t="str">
            <v>Бомбора</v>
          </cell>
          <cell r="F2258" t="str">
            <v>Иконы спорта</v>
          </cell>
          <cell r="G2258">
            <v>2018</v>
          </cell>
          <cell r="H2258" t="str">
            <v>Твердый переплет</v>
          </cell>
          <cell r="I2258">
            <v>3550</v>
          </cell>
          <cell r="J2258" t="str">
            <v>Публицистика. Биография. Мемуары.</v>
          </cell>
          <cell r="K2258" t="str">
            <v>Биографии спортсменов</v>
          </cell>
        </row>
        <row r="2259">
          <cell r="A2259" t="str">
            <v>06-006-10</v>
          </cell>
          <cell r="B2259" t="str">
            <v>06-006</v>
          </cell>
          <cell r="C2259" t="str">
            <v>Варди Д.: Джейми Варди. Из ниоткуда</v>
          </cell>
          <cell r="D2259" t="str">
            <v>Варди Д.</v>
          </cell>
          <cell r="E2259" t="str">
            <v>Эксмо</v>
          </cell>
          <cell r="F2259" t="str">
            <v>Иконы спорта</v>
          </cell>
          <cell r="G2259">
            <v>2017</v>
          </cell>
          <cell r="H2259" t="str">
            <v>Твердый переплет</v>
          </cell>
          <cell r="I2259">
            <v>3075</v>
          </cell>
          <cell r="J2259" t="str">
            <v>Публицистика. Биография. Мемуары.</v>
          </cell>
          <cell r="K2259" t="str">
            <v>Биографии спортсменов</v>
          </cell>
        </row>
        <row r="2260">
          <cell r="A2260" t="str">
            <v>06-006-11</v>
          </cell>
          <cell r="B2260" t="str">
            <v>06-006</v>
          </cell>
          <cell r="C2260" t="str">
            <v>Фуркад М.: Мартен Фуркад. Моя мечта о золоте и снеге (2-е изд.)</v>
          </cell>
          <cell r="D2260" t="str">
            <v>Фуркад М.</v>
          </cell>
          <cell r="E2260" t="str">
            <v>Эксмо</v>
          </cell>
          <cell r="F2260" t="str">
            <v>Иконы спорта</v>
          </cell>
          <cell r="G2260">
            <v>2019</v>
          </cell>
          <cell r="H2260" t="str">
            <v>Твердый переплет</v>
          </cell>
          <cell r="I2260">
            <v>3390</v>
          </cell>
          <cell r="J2260" t="str">
            <v>Публицистика. Биография. Мемуары.</v>
          </cell>
          <cell r="K2260" t="str">
            <v>Биографии спортсменов</v>
          </cell>
        </row>
        <row r="2261">
          <cell r="A2261" t="str">
            <v>06-006-12</v>
          </cell>
          <cell r="B2261" t="str">
            <v>06-006</v>
          </cell>
          <cell r="C2261" t="str">
            <v>Озил М.: Озил. Автобиография</v>
          </cell>
          <cell r="D2261" t="str">
            <v>Озил М.</v>
          </cell>
          <cell r="E2261" t="str">
            <v>Бомбора</v>
          </cell>
          <cell r="F2261" t="str">
            <v>Иконы спорта</v>
          </cell>
          <cell r="G2261">
            <v>2018</v>
          </cell>
          <cell r="H2261" t="str">
            <v>Твердый переплет</v>
          </cell>
          <cell r="I2261">
            <v>3955</v>
          </cell>
          <cell r="J2261" t="str">
            <v>Публицистика. Биография. Мемуары.</v>
          </cell>
          <cell r="K2261" t="str">
            <v>Биографии спортсменов</v>
          </cell>
        </row>
        <row r="2262">
          <cell r="A2262" t="str">
            <v>06-006-13</v>
          </cell>
          <cell r="B2262" t="str">
            <v>06-006</v>
          </cell>
          <cell r="C2262" t="str">
            <v>Кожахмет А. : Кайрат. Перезагрузка</v>
          </cell>
          <cell r="D2262" t="str">
            <v>Кожахмет А.</v>
          </cell>
          <cell r="E2262" t="str">
            <v>ОФ Технологии спорта</v>
          </cell>
          <cell r="F2262"/>
          <cell r="G2262">
            <v>2018</v>
          </cell>
          <cell r="H2262" t="str">
            <v>Мягкая обложка</v>
          </cell>
          <cell r="I2262">
            <v>2990</v>
          </cell>
          <cell r="J2262" t="str">
            <v>Публицистика. Биография. Мемуары.</v>
          </cell>
          <cell r="K2262" t="str">
            <v>Биографии спортсменов</v>
          </cell>
        </row>
        <row r="2263">
          <cell r="A2263" t="str">
            <v>06-006-14</v>
          </cell>
          <cell r="B2263" t="str">
            <v>06-006</v>
          </cell>
          <cell r="C2263" t="str">
            <v>Кайоли Л.: Антуан Гризманн: становление французского маэстро</v>
          </cell>
          <cell r="D2263" t="str">
            <v>Кайоли Л.</v>
          </cell>
          <cell r="E2263" t="str">
            <v>Бомбора</v>
          </cell>
          <cell r="F2263" t="str">
            <v>Иконы спорта</v>
          </cell>
          <cell r="G2263">
            <v>2019</v>
          </cell>
          <cell r="H2263" t="str">
            <v>Твердый переплет</v>
          </cell>
          <cell r="I2263">
            <v>3776</v>
          </cell>
          <cell r="J2263" t="str">
            <v>Публицистика. Биография. Мемуары.</v>
          </cell>
          <cell r="K2263" t="str">
            <v>Биографии спортсменов</v>
          </cell>
        </row>
        <row r="2264">
          <cell r="A2264" t="str">
            <v>06-006-15</v>
          </cell>
          <cell r="B2264" t="str">
            <v>06-006</v>
          </cell>
          <cell r="C2264" t="str">
            <v xml:space="preserve">Барсуков И. С.: Криштиану Роналду. Фанатская энциклопедия </v>
          </cell>
          <cell r="D2264" t="str">
            <v>Барсуков И. С.</v>
          </cell>
          <cell r="E2264" t="str">
            <v>Эксмо</v>
          </cell>
          <cell r="F2264" t="str">
            <v>Фанатские энциклопедии</v>
          </cell>
          <cell r="G2264">
            <v>2018</v>
          </cell>
          <cell r="H2264" t="str">
            <v>Твердый переплет</v>
          </cell>
          <cell r="I2264">
            <v>2900</v>
          </cell>
          <cell r="J2264" t="str">
            <v>Публицистика. Биография. Мемуары.</v>
          </cell>
          <cell r="K2264" t="str">
            <v>Биографии спортсменов</v>
          </cell>
        </row>
        <row r="2265">
          <cell r="A2265" t="str">
            <v>06-006-16</v>
          </cell>
          <cell r="B2265" t="str">
            <v>06-006</v>
          </cell>
          <cell r="C2265" t="str">
            <v>Невелинг Э.: Юрген Клопп. Биография величайшего тренера</v>
          </cell>
          <cell r="D2265" t="str">
            <v>Невелинг Э.</v>
          </cell>
          <cell r="E2265" t="str">
            <v>Бомбора</v>
          </cell>
          <cell r="F2265" t="str">
            <v>Иконы спорта</v>
          </cell>
          <cell r="G2265">
            <v>2018</v>
          </cell>
          <cell r="H2265" t="str">
            <v>Твердый переплет</v>
          </cell>
          <cell r="I2265">
            <v>3925</v>
          </cell>
          <cell r="J2265" t="str">
            <v>Публицистика. Биография. Мемуары.</v>
          </cell>
          <cell r="K2265" t="str">
            <v>Биографии спортсменов</v>
          </cell>
        </row>
        <row r="2266">
          <cell r="A2266" t="str">
            <v>06-006-17</v>
          </cell>
          <cell r="B2266" t="str">
            <v>06-006</v>
          </cell>
          <cell r="C2266" t="str">
            <v>Буффон Д.: Джанлуиджи Буффон. Номер 1</v>
          </cell>
          <cell r="D2266" t="str">
            <v>Буффон Д.</v>
          </cell>
          <cell r="E2266" t="str">
            <v>Бомбора</v>
          </cell>
          <cell r="F2266" t="str">
            <v>Иконы спорта</v>
          </cell>
          <cell r="G2266">
            <v>2018</v>
          </cell>
          <cell r="H2266" t="str">
            <v>Твердый переплет</v>
          </cell>
          <cell r="I2266">
            <v>2195</v>
          </cell>
          <cell r="J2266" t="str">
            <v>Публицистика. Биография. Мемуары.</v>
          </cell>
          <cell r="K2266" t="str">
            <v>Биографии спортсменов</v>
          </cell>
        </row>
        <row r="2267">
          <cell r="A2267" t="str">
            <v>06-006-18</v>
          </cell>
          <cell r="B2267" t="str">
            <v>06-006</v>
          </cell>
          <cell r="C2267" t="str">
            <v>Рабинер И.Я.: Сборная-2018: чемпионы наших сердец. Черчесов, Дзюба, Акинфеев, Черышев и другие герои ЧМ-2018 в России</v>
          </cell>
          <cell r="D2267" t="str">
            <v>Рабинер И.Я.</v>
          </cell>
          <cell r="E2267" t="str">
            <v>Эксмо</v>
          </cell>
          <cell r="F2267"/>
          <cell r="G2267">
            <v>2018</v>
          </cell>
          <cell r="H2267" t="str">
            <v>Твердый переплет</v>
          </cell>
          <cell r="I2267">
            <v>4700</v>
          </cell>
          <cell r="J2267" t="str">
            <v>Публицистика. Биография. Мемуары.</v>
          </cell>
          <cell r="K2267" t="str">
            <v>Биографии спортсменов</v>
          </cell>
        </row>
        <row r="2268">
          <cell r="A2268" t="str">
            <v>06-006-19</v>
          </cell>
          <cell r="B2268" t="str">
            <v>06-006</v>
          </cell>
          <cell r="C2268" t="str">
            <v xml:space="preserve">Дьячук И. А.: Неймар. Фанатская энциклопедия </v>
          </cell>
          <cell r="D2268" t="str">
            <v>Дьячук И. А.</v>
          </cell>
          <cell r="E2268" t="str">
            <v>Эксмо</v>
          </cell>
          <cell r="F2268" t="str">
            <v>Фанатские энциклопедии</v>
          </cell>
          <cell r="G2268">
            <v>2018</v>
          </cell>
          <cell r="H2268" t="str">
            <v>Твердый переплет</v>
          </cell>
          <cell r="I2268">
            <v>1975</v>
          </cell>
          <cell r="J2268" t="str">
            <v>Публицистика. Биография. Мемуары.</v>
          </cell>
          <cell r="K2268" t="str">
            <v>Биографии спортсменов</v>
          </cell>
        </row>
        <row r="2269">
          <cell r="A2269" t="str">
            <v>06-006-20</v>
          </cell>
          <cell r="B2269" t="str">
            <v>06-006</v>
          </cell>
          <cell r="C2269" t="str">
            <v>Семин Ю. П.: "Локомотив". Возвращение на пьедестал</v>
          </cell>
          <cell r="D2269" t="str">
            <v>Семин Ю. П.</v>
          </cell>
          <cell r="E2269" t="str">
            <v>Эксмо</v>
          </cell>
          <cell r="F2269" t="str">
            <v>Семин Юрий. Книги легендарного тренера</v>
          </cell>
          <cell r="G2269">
            <v>2018</v>
          </cell>
          <cell r="H2269" t="str">
            <v>Твердый переплет</v>
          </cell>
          <cell r="I2269">
            <v>2635</v>
          </cell>
          <cell r="J2269" t="str">
            <v>Публицистика. Биография. Мемуары.</v>
          </cell>
          <cell r="K2269" t="str">
            <v>Биографии спортсменов</v>
          </cell>
        </row>
        <row r="2270">
          <cell r="A2270" t="str">
            <v>06-006-21</v>
          </cell>
          <cell r="B2270" t="str">
            <v>06-006</v>
          </cell>
          <cell r="C2270" t="str">
            <v>Лянча Р.: Гвардиола против Моуринью: больше, чем тренеры</v>
          </cell>
          <cell r="D2270" t="str">
            <v>Лянча Р.</v>
          </cell>
          <cell r="E2270" t="str">
            <v>Бомбора</v>
          </cell>
          <cell r="F2270" t="str">
            <v>Спорт изнутри</v>
          </cell>
          <cell r="G2270">
            <v>2018</v>
          </cell>
          <cell r="H2270" t="str">
            <v>Твердый переплет</v>
          </cell>
          <cell r="I2270">
            <v>2805</v>
          </cell>
          <cell r="J2270" t="str">
            <v>Публицистика. Биография. Мемуары.</v>
          </cell>
          <cell r="K2270" t="str">
            <v>Биографии спортсменов</v>
          </cell>
        </row>
        <row r="2271">
          <cell r="A2271" t="str">
            <v>06-006-22</v>
          </cell>
          <cell r="B2271" t="str">
            <v>06-006</v>
          </cell>
          <cell r="C2271" t="str">
            <v>Монсон Д.: Путь бойца. Автобиография без купюр. О себе, победах и поражениях</v>
          </cell>
          <cell r="D2271" t="str">
            <v>Монсон Д.</v>
          </cell>
          <cell r="E2271" t="str">
            <v>АСТ</v>
          </cell>
          <cell r="F2271" t="str">
            <v>Стать первым</v>
          </cell>
          <cell r="G2271">
            <v>2018</v>
          </cell>
          <cell r="H2271" t="str">
            <v>Твердый переплет</v>
          </cell>
          <cell r="I2271">
            <v>2535</v>
          </cell>
          <cell r="J2271" t="str">
            <v>Публицистика. Биография. Мемуары.</v>
          </cell>
          <cell r="K2271" t="str">
            <v>Биографии спортсменов</v>
          </cell>
        </row>
        <row r="2272">
          <cell r="A2272" t="str">
            <v>06-006-23</v>
          </cell>
          <cell r="B2272" t="str">
            <v>06-006</v>
          </cell>
          <cell r="C2272" t="str">
            <v>Жидков И.: Черчесов: Стани, Стас, Саламыч</v>
          </cell>
          <cell r="D2272" t="str">
            <v>Жидков И.</v>
          </cell>
          <cell r="E2272" t="str">
            <v>АСТ</v>
          </cell>
          <cell r="F2272" t="str">
            <v>Звезды спорта</v>
          </cell>
          <cell r="G2272">
            <v>2019</v>
          </cell>
          <cell r="H2272" t="str">
            <v>Твердый переплет</v>
          </cell>
          <cell r="I2272">
            <v>2635</v>
          </cell>
          <cell r="J2272" t="str">
            <v>Публицистика. Биография. Мемуары.</v>
          </cell>
          <cell r="K2272" t="str">
            <v>Биографии спортсменов</v>
          </cell>
        </row>
        <row r="2273">
          <cell r="A2273" t="str">
            <v>06-006-24</v>
          </cell>
          <cell r="B2273" t="str">
            <v>06-006</v>
          </cell>
          <cell r="C2273" t="str">
            <v>Зиберт Ш.: Война и мир в Лиге чемпионов: стратегии побед от "Барселоны", "Реал Мадрида", "Баварии" и "Манчестер Сити"</v>
          </cell>
          <cell r="D2273" t="str">
            <v>Зиберт Ш.</v>
          </cell>
          <cell r="E2273" t="str">
            <v>Бомбора</v>
          </cell>
          <cell r="F2273" t="str">
            <v>Спорт изнутри</v>
          </cell>
          <cell r="G2273">
            <v>2018</v>
          </cell>
          <cell r="H2273" t="str">
            <v>Твердый переплет</v>
          </cell>
          <cell r="I2273">
            <v>3715</v>
          </cell>
          <cell r="J2273" t="str">
            <v>Публицистика. Биография. Мемуары.</v>
          </cell>
          <cell r="K2273" t="str">
            <v>Биографии спортсменов</v>
          </cell>
        </row>
        <row r="2274">
          <cell r="A2274" t="str">
            <v>06-006-25</v>
          </cell>
          <cell r="B2274" t="str">
            <v>06-006</v>
          </cell>
          <cell r="C2274" t="str">
            <v>Гретцки У.: Уэйн Гретцки. 99. Автобиография</v>
          </cell>
          <cell r="D2274" t="str">
            <v>Гретцки У.</v>
          </cell>
          <cell r="E2274" t="str">
            <v>Эксмо</v>
          </cell>
          <cell r="F2274" t="str">
            <v>Иконы спорта</v>
          </cell>
          <cell r="G2274">
            <v>2018</v>
          </cell>
          <cell r="H2274" t="str">
            <v>Твердый переплет</v>
          </cell>
          <cell r="I2274">
            <v>4710</v>
          </cell>
          <cell r="J2274" t="str">
            <v>Публицистика. Биография. Мемуары.</v>
          </cell>
          <cell r="K2274" t="str">
            <v>Биографии спортсменов</v>
          </cell>
        </row>
        <row r="2275">
          <cell r="A2275" t="str">
            <v>06-006-26</v>
          </cell>
          <cell r="B2275" t="str">
            <v>06-006</v>
          </cell>
          <cell r="C2275" t="str">
            <v>Фетисов В. А.: Овертайм</v>
          </cell>
          <cell r="D2275" t="str">
            <v>Фетисов В. А.</v>
          </cell>
          <cell r="E2275" t="str">
            <v>Эксмо</v>
          </cell>
          <cell r="F2275" t="str">
            <v>Вячеслав Фетисов. Книги легендарного хоккеиста</v>
          </cell>
          <cell r="G2275">
            <v>2015</v>
          </cell>
          <cell r="H2275" t="str">
            <v>Твердый переплет</v>
          </cell>
          <cell r="I2275">
            <v>1895</v>
          </cell>
          <cell r="J2275" t="str">
            <v>Публицистика. Биография. Мемуары.</v>
          </cell>
          <cell r="K2275" t="str">
            <v>Биографии спортсменов</v>
          </cell>
        </row>
        <row r="2276">
          <cell r="A2276" t="str">
            <v>06-006-27</v>
          </cell>
          <cell r="B2276" t="str">
            <v>06-006</v>
          </cell>
          <cell r="C2276" t="str">
            <v>Галедин В.: Лев Яшин. Вратарь нашей мечты</v>
          </cell>
          <cell r="D2276" t="str">
            <v>Галедин В.</v>
          </cell>
          <cell r="E2276" t="str">
            <v>Молодая гвардия</v>
          </cell>
          <cell r="F2276" t="str">
            <v>Next</v>
          </cell>
          <cell r="G2276">
            <v>2018</v>
          </cell>
          <cell r="H2276" t="str">
            <v>Твердый переплет</v>
          </cell>
          <cell r="I2276">
            <v>4395</v>
          </cell>
          <cell r="J2276" t="str">
            <v>Публицистика. Биография. Мемуары.</v>
          </cell>
          <cell r="K2276" t="str">
            <v>Биографии спортсменов</v>
          </cell>
        </row>
        <row r="2277">
          <cell r="A2277" t="str">
            <v>06-006-28</v>
          </cell>
          <cell r="B2277" t="str">
            <v>06-006</v>
          </cell>
          <cell r="C2277" t="str">
            <v>Шульце-Мармелинг Д.: Лев Яшин. Я - легенда</v>
          </cell>
          <cell r="D2277" t="str">
            <v>Шульце-Мармелинг Д.</v>
          </cell>
          <cell r="E2277" t="str">
            <v>Эксмо</v>
          </cell>
          <cell r="F2277" t="str">
            <v>Иконы спорта</v>
          </cell>
          <cell r="G2277">
            <v>2018</v>
          </cell>
          <cell r="H2277" t="str">
            <v>Твердый переплет</v>
          </cell>
          <cell r="I2277">
            <v>3855</v>
          </cell>
          <cell r="J2277" t="str">
            <v>Публицистика. Биография. Мемуары.</v>
          </cell>
          <cell r="K2277" t="str">
            <v>Биографии спортсменов</v>
          </cell>
        </row>
        <row r="2278">
          <cell r="A2278" t="str">
            <v>06-006-29</v>
          </cell>
          <cell r="B2278" t="str">
            <v>06-006</v>
          </cell>
          <cell r="C2278" t="str">
            <v>Кайоли Л.: Неймар. Биография</v>
          </cell>
          <cell r="D2278" t="str">
            <v>Кайоли Л.</v>
          </cell>
          <cell r="E2278" t="str">
            <v>Бомбора</v>
          </cell>
          <cell r="F2278" t="str">
            <v>Иконы спорта</v>
          </cell>
          <cell r="G2278">
            <v>2018</v>
          </cell>
          <cell r="H2278" t="str">
            <v>Твердый переплет</v>
          </cell>
          <cell r="I2278">
            <v>3775</v>
          </cell>
          <cell r="J2278" t="str">
            <v>Публицистика. Биография. Мемуары.</v>
          </cell>
          <cell r="K2278" t="str">
            <v>Биографии спортсменов</v>
          </cell>
        </row>
        <row r="2279">
          <cell r="A2279" t="str">
            <v>06-006-30</v>
          </cell>
          <cell r="B2279" t="str">
            <v>06-006</v>
          </cell>
          <cell r="C2279" t="str">
            <v>Култхард Д.: Думай как чемпион: как «Формула-1» может прокачать самоорганизацию, эффективность и мотивацию</v>
          </cell>
          <cell r="D2279" t="str">
            <v>Култхард Д.</v>
          </cell>
          <cell r="E2279" t="str">
            <v>Бомбора</v>
          </cell>
          <cell r="F2279" t="str">
            <v>Иконы спорта</v>
          </cell>
          <cell r="G2279">
            <v>2018</v>
          </cell>
          <cell r="H2279" t="str">
            <v>Твердый переплет</v>
          </cell>
          <cell r="I2279">
            <v>3990</v>
          </cell>
          <cell r="J2279" t="str">
            <v>Публицистика. Биография. Мемуары.</v>
          </cell>
          <cell r="K2279" t="str">
            <v>Биографии спортсменов</v>
          </cell>
        </row>
        <row r="2280">
          <cell r="A2280" t="str">
            <v>06-007-01</v>
          </cell>
          <cell r="B2280" t="str">
            <v>06-007</v>
          </cell>
          <cell r="C2280" t="str">
            <v>Харари Ю. Н.: Комплект 2 кн. (Sapiens, Homo Deus)</v>
          </cell>
          <cell r="D2280" t="str">
            <v>Харари Ю.Н.</v>
          </cell>
          <cell r="E2280" t="str">
            <v>Синдбад</v>
          </cell>
          <cell r="F2280"/>
          <cell r="G2280" t="str">
            <v xml:space="preserve"> </v>
          </cell>
          <cell r="H2280" t="str">
            <v>Твердый переплет</v>
          </cell>
          <cell r="I2280">
            <v>11660</v>
          </cell>
          <cell r="J2280" t="str">
            <v>Публицистика. Биография. Мемуары.</v>
          </cell>
          <cell r="K2280" t="str">
            <v>Нон-фикшн, Науч-поп, Наука</v>
          </cell>
        </row>
        <row r="2281">
          <cell r="A2281" t="str">
            <v>06-007-02</v>
          </cell>
          <cell r="B2281" t="str">
            <v>06-007</v>
          </cell>
          <cell r="C2281" t="str">
            <v>Харари Ю. Н.: 21 урок для XXI века</v>
          </cell>
          <cell r="D2281" t="str">
            <v>Харари Ю.Н.</v>
          </cell>
          <cell r="E2281" t="str">
            <v>Синдбад</v>
          </cell>
          <cell r="F2281"/>
          <cell r="G2281">
            <v>2019</v>
          </cell>
          <cell r="H2281" t="str">
            <v>Твердый переплет</v>
          </cell>
          <cell r="I2281">
            <v>6380</v>
          </cell>
          <cell r="J2281" t="str">
            <v>Публицистика. Биография. Мемуары.</v>
          </cell>
          <cell r="K2281" t="str">
            <v>Нон-фикшн, Науч-поп, Наука</v>
          </cell>
        </row>
        <row r="2282">
          <cell r="A2282" t="str">
            <v>06-008-01</v>
          </cell>
          <cell r="B2282" t="str">
            <v>06-008</v>
          </cell>
          <cell r="C2282" t="str">
            <v>Антонов В.: Кембриджская пятерка</v>
          </cell>
          <cell r="D2282" t="str">
            <v>Антонов В.</v>
          </cell>
          <cell r="E2282" t="str">
            <v>Молодая гвардия</v>
          </cell>
          <cell r="F2282" t="str">
            <v>Жизнь замечательных людей</v>
          </cell>
          <cell r="G2282">
            <v>2018</v>
          </cell>
          <cell r="H2282" t="str">
            <v>Твердый переплет</v>
          </cell>
          <cell r="I2282">
            <v>4835</v>
          </cell>
          <cell r="J2282" t="str">
            <v>Публицистика. Биография. Мемуары.</v>
          </cell>
          <cell r="K2282" t="str">
            <v>ЖЗЛ</v>
          </cell>
        </row>
        <row r="2283">
          <cell r="A2283" t="str">
            <v>06-008-02</v>
          </cell>
          <cell r="B2283" t="str">
            <v>06-008</v>
          </cell>
          <cell r="C2283" t="str">
            <v>Круг М., Новиков Е.: Владимирский централ: правда о жизни и смерти Михаила Круга</v>
          </cell>
          <cell r="D2283" t="str">
            <v>Евгений Новиков</v>
          </cell>
          <cell r="E2283" t="str">
            <v>АСТ</v>
          </cell>
          <cell r="F2283"/>
          <cell r="G2283">
            <v>2017</v>
          </cell>
          <cell r="H2283" t="str">
            <v>Твердый переплет</v>
          </cell>
          <cell r="I2283">
            <v>3500</v>
          </cell>
          <cell r="J2283" t="str">
            <v>Публицистика. Биография. Мемуары.</v>
          </cell>
          <cell r="K2283" t="str">
            <v>ЖЗЛ</v>
          </cell>
        </row>
        <row r="2284">
          <cell r="A2284" t="str">
            <v>06-008-03</v>
          </cell>
          <cell r="B2284" t="str">
            <v>06-008</v>
          </cell>
          <cell r="C2284" t="str">
            <v>Джеймс Глик: Гений. Жизнь и наука Ричарда Фейнмана</v>
          </cell>
          <cell r="D2284" t="str">
            <v>Джеймс Глик</v>
          </cell>
          <cell r="E2284" t="str">
            <v>МИиФ</v>
          </cell>
          <cell r="F2284"/>
          <cell r="G2284">
            <v>2018</v>
          </cell>
          <cell r="H2284" t="str">
            <v>Твердый переплет</v>
          </cell>
          <cell r="I2284">
            <v>7400</v>
          </cell>
          <cell r="J2284" t="str">
            <v>Публицистика. Биография. Мемуары.</v>
          </cell>
          <cell r="K2284" t="str">
            <v>ЖЗЛ</v>
          </cell>
        </row>
        <row r="2285">
          <cell r="A2285" t="str">
            <v>06-008-04</v>
          </cell>
          <cell r="B2285" t="str">
            <v>06-008</v>
          </cell>
          <cell r="C2285" t="str">
            <v>Колтон Т.: Ельцин</v>
          </cell>
          <cell r="D2285" t="str">
            <v>Колтон Т.</v>
          </cell>
          <cell r="E2285" t="str">
            <v>Колибри</v>
          </cell>
          <cell r="F2285" t="str">
            <v>Персона</v>
          </cell>
          <cell r="G2285">
            <v>2013</v>
          </cell>
          <cell r="H2285" t="str">
            <v>Твердый переплет</v>
          </cell>
          <cell r="I2285">
            <v>3515</v>
          </cell>
          <cell r="J2285" t="str">
            <v>Публицистика. Биография. Мемуары.</v>
          </cell>
          <cell r="K2285" t="str">
            <v>ЖЗЛ</v>
          </cell>
        </row>
        <row r="2286">
          <cell r="A2286" t="str">
            <v>06-008-05</v>
          </cell>
          <cell r="B2286" t="str">
            <v>06-008</v>
          </cell>
          <cell r="C2286" t="str">
            <v>Чернявский Г. И.: Лев Троцкий</v>
          </cell>
          <cell r="D2286" t="str">
            <v>Чернявский Г. И.</v>
          </cell>
          <cell r="E2286" t="str">
            <v>Молодая гвардия</v>
          </cell>
          <cell r="F2286" t="str">
            <v>Жизнь замечательных людей</v>
          </cell>
          <cell r="G2286">
            <v>2018</v>
          </cell>
          <cell r="H2286" t="str">
            <v>Твердый переплет</v>
          </cell>
          <cell r="I2286">
            <v>4005</v>
          </cell>
          <cell r="J2286" t="str">
            <v>Публицистика. Биография. Мемуары.</v>
          </cell>
          <cell r="K2286" t="str">
            <v>ЖЗЛ</v>
          </cell>
        </row>
        <row r="2287">
          <cell r="A2287" t="str">
            <v>06-008-06</v>
          </cell>
          <cell r="B2287" t="str">
            <v>06-008</v>
          </cell>
          <cell r="C2287" t="str">
            <v>Галедин В.: Лев Яшин</v>
          </cell>
          <cell r="D2287" t="str">
            <v>Галедин В.</v>
          </cell>
          <cell r="E2287" t="str">
            <v>Молодая гвардия</v>
          </cell>
          <cell r="F2287" t="str">
            <v>Жизнь замечательных людей</v>
          </cell>
          <cell r="G2287">
            <v>2018</v>
          </cell>
          <cell r="H2287" t="str">
            <v>Твердый переплет</v>
          </cell>
          <cell r="I2287">
            <v>4535</v>
          </cell>
          <cell r="J2287" t="str">
            <v>Публицистика. Биография. Мемуары.</v>
          </cell>
          <cell r="K2287" t="str">
            <v>ЖЗЛ</v>
          </cell>
        </row>
        <row r="2288">
          <cell r="A2288" t="str">
            <v>06-009-01</v>
          </cell>
          <cell r="B2288" t="str">
            <v>06-009</v>
          </cell>
          <cell r="C2288" t="str">
            <v>Форд Г.: Генри Форд. Моя жизнь, мои достижения</v>
          </cell>
          <cell r="D2288" t="str">
            <v>Форд Г.</v>
          </cell>
          <cell r="E2288" t="str">
            <v>Бомбора</v>
          </cell>
          <cell r="F2288" t="str">
            <v>Бизнес. Pocket</v>
          </cell>
          <cell r="G2288">
            <v>2018</v>
          </cell>
          <cell r="H2288" t="str">
            <v>Мягкая обложка</v>
          </cell>
          <cell r="I2288">
            <v>2550</v>
          </cell>
          <cell r="J2288" t="str">
            <v>Публицистика. Биография. Мемуары.</v>
          </cell>
          <cell r="K2288" t="str">
            <v>Мемуары. Дневники. Записки</v>
          </cell>
        </row>
        <row r="2289">
          <cell r="A2289" t="str">
            <v>06-009-02</v>
          </cell>
          <cell r="B2289" t="str">
            <v>06-009</v>
          </cell>
          <cell r="C2289" t="str">
            <v>Шеперд Р.: Неестественные причины. Записки судмедэксперта: громкие убийства, ужасающие теракты и запутанные дела</v>
          </cell>
          <cell r="D2289" t="str">
            <v>Шеперд Р.</v>
          </cell>
          <cell r="E2289" t="str">
            <v>Бомбора</v>
          </cell>
          <cell r="F2289" t="str">
            <v>Призвание. Книги о тех, кто нашел свое дело</v>
          </cell>
          <cell r="G2289">
            <v>2019</v>
          </cell>
          <cell r="H2289" t="str">
            <v>Твердый переплет</v>
          </cell>
          <cell r="I2289">
            <v>2985</v>
          </cell>
          <cell r="J2289" t="str">
            <v>Публицистика. Биография. Мемуары.</v>
          </cell>
          <cell r="K2289" t="str">
            <v>Мемуары. Дневники. Записки</v>
          </cell>
        </row>
        <row r="2290">
          <cell r="A2290" t="str">
            <v>06-009-03</v>
          </cell>
          <cell r="B2290" t="str">
            <v>06-009</v>
          </cell>
          <cell r="C2290" t="str">
            <v>Лихачев Д.: Малое собрание сочинений</v>
          </cell>
          <cell r="D2290" t="str">
            <v>Лихачев Д.</v>
          </cell>
          <cell r="E2290" t="str">
            <v>Азбука</v>
          </cell>
          <cell r="F2290"/>
          <cell r="G2290">
            <v>2018</v>
          </cell>
          <cell r="H2290" t="str">
            <v>Твердый переплет</v>
          </cell>
          <cell r="I2290">
            <v>2875</v>
          </cell>
          <cell r="J2290" t="str">
            <v>Публицистика. Биография. Мемуары.</v>
          </cell>
          <cell r="K2290" t="str">
            <v>Мемуары. Дневники. Записки</v>
          </cell>
        </row>
        <row r="2291">
          <cell r="A2291" t="str">
            <v>06-009-04</v>
          </cell>
          <cell r="B2291" t="str">
            <v>06-009</v>
          </cell>
          <cell r="C2291" t="str">
            <v>Форд Г.: Моя жизнь, мои достижения</v>
          </cell>
          <cell r="D2291" t="str">
            <v>Форд Г.</v>
          </cell>
          <cell r="E2291" t="str">
            <v>Попурри</v>
          </cell>
          <cell r="F2291"/>
          <cell r="G2291">
            <v>2018</v>
          </cell>
          <cell r="H2291" t="str">
            <v>Мягкая обложка усиленная</v>
          </cell>
          <cell r="I2291">
            <v>2635</v>
          </cell>
          <cell r="J2291" t="str">
            <v>Публицистика. Биография. Мемуары.</v>
          </cell>
          <cell r="K2291" t="str">
            <v>Мемуары. Дневники. Записки</v>
          </cell>
        </row>
        <row r="2292">
          <cell r="A2292" t="str">
            <v>06-009-05</v>
          </cell>
          <cell r="B2292" t="str">
            <v>06-009</v>
          </cell>
          <cell r="C2292" t="str">
            <v>Каланити П.: Когда дыхание растворяется в воздухе. Иногда судьбе все равно, что ты врач</v>
          </cell>
          <cell r="D2292" t="str">
            <v>Каланити П.</v>
          </cell>
          <cell r="E2292" t="str">
            <v>Эксмо</v>
          </cell>
          <cell r="F2292" t="str">
            <v>Книги, с которыми по пути (для регионов)</v>
          </cell>
          <cell r="G2292">
            <v>2019</v>
          </cell>
          <cell r="H2292" t="str">
            <v>Мягкая обложка</v>
          </cell>
          <cell r="I2292">
            <v>1650</v>
          </cell>
          <cell r="J2292" t="str">
            <v>Публицистика. Биография. Мемуары.</v>
          </cell>
          <cell r="K2292" t="str">
            <v>Мемуары. Дневники. Записки</v>
          </cell>
        </row>
        <row r="2293">
          <cell r="A2293" t="str">
            <v>06-009-06</v>
          </cell>
          <cell r="B2293" t="str">
            <v>06-009</v>
          </cell>
          <cell r="C2293" t="str">
            <v>Ньюи Э.: Как построить машину [автобиография величайшего конструктора «Формулы-1»]</v>
          </cell>
          <cell r="D2293" t="str">
            <v>Ньюи Э.</v>
          </cell>
          <cell r="E2293" t="str">
            <v>Эксмо</v>
          </cell>
          <cell r="F2293" t="str">
            <v>Спорт изнутри</v>
          </cell>
          <cell r="G2293">
            <v>2019</v>
          </cell>
          <cell r="H2293" t="str">
            <v>Твердый переплет</v>
          </cell>
          <cell r="I2293">
            <v>7000</v>
          </cell>
          <cell r="J2293" t="str">
            <v>Публицистика. Биография. Мемуары.</v>
          </cell>
          <cell r="K2293" t="str">
            <v>Мемуары. Дневники. Записки</v>
          </cell>
        </row>
        <row r="2294">
          <cell r="A2294" t="str">
            <v>06-009-07</v>
          </cell>
          <cell r="B2294" t="str">
            <v>06-009</v>
          </cell>
          <cell r="C2294" t="str">
            <v>Восхождение в горы. Уроки жизни от моего деда, Нельсона Манделы</v>
          </cell>
          <cell r="D2294"/>
          <cell r="E2294" t="str">
            <v>Бомбора</v>
          </cell>
          <cell r="F2294" t="str">
            <v>Книги, о которых говорят</v>
          </cell>
          <cell r="G2294">
            <v>2019</v>
          </cell>
          <cell r="H2294" t="str">
            <v>Твердый переплет</v>
          </cell>
          <cell r="I2294">
            <v>1540</v>
          </cell>
          <cell r="J2294" t="str">
            <v>Публицистика. Биография. Мемуары.</v>
          </cell>
          <cell r="K2294" t="str">
            <v>Мемуары. Дневники. Записки</v>
          </cell>
        </row>
        <row r="2295">
          <cell r="A2295" t="str">
            <v>06-009-08</v>
          </cell>
          <cell r="B2295" t="str">
            <v>06-009</v>
          </cell>
          <cell r="C2295" t="str">
            <v>Рокфеллер Д.: Как я нажил 500 000 000. Мемуары миллиардера</v>
          </cell>
          <cell r="D2295" t="str">
            <v>Рокфеллер Д.</v>
          </cell>
          <cell r="E2295" t="str">
            <v>АСТ</v>
          </cell>
          <cell r="F2295" t="str">
            <v>Эксклюзивные биографии</v>
          </cell>
          <cell r="G2295">
            <v>2015</v>
          </cell>
          <cell r="H2295" t="str">
            <v>Мягкая обложка</v>
          </cell>
          <cell r="I2295">
            <v>1065</v>
          </cell>
          <cell r="J2295" t="str">
            <v>Публицистика. Биография. Мемуары.</v>
          </cell>
          <cell r="K2295" t="str">
            <v>Мемуары. Дневники. Записки</v>
          </cell>
        </row>
        <row r="2296">
          <cell r="A2296" t="str">
            <v>06-009-09</v>
          </cell>
          <cell r="B2296" t="str">
            <v>06-009</v>
          </cell>
          <cell r="C2296" t="str">
            <v>Ломачинский А. А.: Записки судмедэксперта</v>
          </cell>
          <cell r="D2296" t="str">
            <v>Ломачинский А. А.</v>
          </cell>
          <cell r="E2296" t="str">
            <v>АСТ</v>
          </cell>
          <cell r="F2296" t="str">
            <v>Звезда соцсети</v>
          </cell>
          <cell r="G2296">
            <v>2018</v>
          </cell>
          <cell r="H2296" t="str">
            <v>Твердый переплет</v>
          </cell>
          <cell r="I2296">
            <v>1960</v>
          </cell>
          <cell r="J2296" t="str">
            <v>Публицистика. Биография. Мемуары.</v>
          </cell>
          <cell r="K2296" t="str">
            <v>Мемуары. Дневники. Записки</v>
          </cell>
        </row>
        <row r="2297">
          <cell r="A2297" t="str">
            <v>06-009-10</v>
          </cell>
          <cell r="B2297" t="str">
            <v>06-009</v>
          </cell>
          <cell r="C2297" t="str">
            <v>Ван Гог В.: Письма к брату Тео</v>
          </cell>
          <cell r="D2297" t="str">
            <v>Ван Гог В.</v>
          </cell>
          <cell r="E2297" t="str">
            <v>Азбука</v>
          </cell>
          <cell r="F2297" t="str">
            <v>Азбука - классика. Non-Fiction</v>
          </cell>
          <cell r="G2297">
            <v>2014</v>
          </cell>
          <cell r="H2297" t="str">
            <v>Мягкая обложка</v>
          </cell>
          <cell r="I2297">
            <v>1190</v>
          </cell>
          <cell r="J2297" t="str">
            <v>Публицистика. Биография. Мемуары.</v>
          </cell>
          <cell r="K2297" t="str">
            <v>Мемуары. Дневники. Записки</v>
          </cell>
        </row>
        <row r="2298">
          <cell r="A2298" t="str">
            <v>06-009-11</v>
          </cell>
          <cell r="B2298" t="str">
            <v>06-009</v>
          </cell>
          <cell r="C2298" t="str">
            <v>Джоли А.: Анджелина Джоли. Я изменилась навсегда</v>
          </cell>
          <cell r="D2298" t="str">
            <v>Джоли А.</v>
          </cell>
          <cell r="E2298" t="str">
            <v>Бомбора</v>
          </cell>
          <cell r="F2298" t="str">
            <v>Travel Story. Книги для отдыха</v>
          </cell>
          <cell r="G2298">
            <v>2019</v>
          </cell>
          <cell r="H2298" t="str">
            <v>Твердый переплет</v>
          </cell>
          <cell r="I2298">
            <v>2950</v>
          </cell>
          <cell r="J2298" t="str">
            <v>Публицистика. Биография. Мемуары.</v>
          </cell>
          <cell r="K2298" t="str">
            <v>Мемуары. Дневники. Записки</v>
          </cell>
        </row>
        <row r="2299">
          <cell r="A2299" t="str">
            <v>06-009-12</v>
          </cell>
          <cell r="B2299" t="str">
            <v>06-009</v>
          </cell>
          <cell r="C2299" t="str">
            <v>Лоренц К.Ф.: Долбящий клавиши</v>
          </cell>
          <cell r="D2299" t="str">
            <v>Лоренц К. Ф.</v>
          </cell>
          <cell r="E2299" t="str">
            <v>Бомбора</v>
          </cell>
          <cell r="F2299" t="str">
            <v>Подарочные издания. Музыка</v>
          </cell>
          <cell r="G2299">
            <v>2018</v>
          </cell>
          <cell r="H2299" t="str">
            <v>Мягкая обложка</v>
          </cell>
          <cell r="I2299">
            <v>2900</v>
          </cell>
          <cell r="J2299" t="str">
            <v>Публицистика. Биография. Мемуары.</v>
          </cell>
          <cell r="K2299" t="str">
            <v>Мемуары. Дневники. Записки</v>
          </cell>
        </row>
        <row r="2300">
          <cell r="A2300" t="str">
            <v>06-009-13</v>
          </cell>
          <cell r="B2300" t="str">
            <v>06-009</v>
          </cell>
          <cell r="C2300" t="str">
            <v>Лэмпард Ф.: Абсолютно честен. Автобиография Фрэнка Лэмпарда</v>
          </cell>
          <cell r="D2300" t="str">
            <v>Лэмпард Ф.</v>
          </cell>
          <cell r="E2300" t="str">
            <v>Эксмо</v>
          </cell>
          <cell r="F2300" t="str">
            <v>Иконы спорта</v>
          </cell>
          <cell r="G2300">
            <v>2018</v>
          </cell>
          <cell r="H2300" t="str">
            <v>Твердый переплет</v>
          </cell>
          <cell r="I2300">
            <v>3830</v>
          </cell>
          <cell r="J2300" t="str">
            <v>Публицистика. Биография. Мемуары.</v>
          </cell>
          <cell r="K2300" t="str">
            <v>Мемуары. Дневники. Записки</v>
          </cell>
        </row>
        <row r="2301">
          <cell r="A2301" t="str">
            <v>06-009-14</v>
          </cell>
          <cell r="B2301" t="str">
            <v>06-009</v>
          </cell>
          <cell r="C2301" t="str">
            <v>Ширан Э.: Мое красочное путешествие</v>
          </cell>
          <cell r="D2301" t="str">
            <v>Ширан Э.</v>
          </cell>
          <cell r="E2301" t="str">
            <v>Эксмо</v>
          </cell>
          <cell r="F2301" t="str">
            <v>ФАНКЛУБ. Они собирают стадионы</v>
          </cell>
          <cell r="G2301">
            <v>2018</v>
          </cell>
          <cell r="H2301" t="str">
            <v>Твердый переплет</v>
          </cell>
          <cell r="I2301">
            <v>4065</v>
          </cell>
          <cell r="J2301" t="str">
            <v>Публицистика. Биография. Мемуары.</v>
          </cell>
          <cell r="K2301" t="str">
            <v>Мемуары. Дневники. Записки</v>
          </cell>
        </row>
        <row r="2302">
          <cell r="A2302" t="str">
            <v>06-009-15</v>
          </cell>
          <cell r="B2302" t="str">
            <v>06-009</v>
          </cell>
          <cell r="C2302" t="str">
            <v>Лоренц К.Ф.: Сегодня День рождения мира. Воспоминания легендарного немецкого клавишника</v>
          </cell>
          <cell r="D2302" t="str">
            <v>Лоренц К.Ф.</v>
          </cell>
          <cell r="E2302" t="str">
            <v>Бомбора</v>
          </cell>
          <cell r="F2302" t="str">
            <v>Подарочные издания. Музыка</v>
          </cell>
          <cell r="G2302">
            <v>2018</v>
          </cell>
          <cell r="H2302" t="str">
            <v>Твердый переплет</v>
          </cell>
          <cell r="I2302">
            <v>3075</v>
          </cell>
          <cell r="J2302" t="str">
            <v>Публицистика. Биография. Мемуары.</v>
          </cell>
          <cell r="K2302" t="str">
            <v>Мемуары. Дневники. Записки</v>
          </cell>
        </row>
        <row r="2303">
          <cell r="A2303" t="str">
            <v>06-009-16</v>
          </cell>
          <cell r="B2303" t="str">
            <v>06-009</v>
          </cell>
          <cell r="C2303" t="str">
            <v>Малик З.: Зейн Малик. Как я нашел себя</v>
          </cell>
          <cell r="D2303" t="str">
            <v>Малик З.</v>
          </cell>
          <cell r="E2303" t="str">
            <v>Эксмо</v>
          </cell>
          <cell r="F2303" t="str">
            <v>ФАНКЛУБ. Они собирают стадионы</v>
          </cell>
          <cell r="G2303">
            <v>2019</v>
          </cell>
          <cell r="H2303" t="str">
            <v>Твердый переплет</v>
          </cell>
          <cell r="I2303">
            <v>5275</v>
          </cell>
          <cell r="J2303" t="str">
            <v>Публицистика. Биография. Мемуары.</v>
          </cell>
          <cell r="K2303" t="str">
            <v>Мемуары. Дневники. Записки</v>
          </cell>
        </row>
        <row r="2304">
          <cell r="A2304" t="str">
            <v>06-009-17</v>
          </cell>
          <cell r="B2304" t="str">
            <v>06-009</v>
          </cell>
          <cell r="C2304" t="str">
            <v>Ван Гог В.: Письма к друзьям</v>
          </cell>
          <cell r="D2304" t="str">
            <v>Ван Гог В.</v>
          </cell>
          <cell r="E2304" t="str">
            <v>Азбука</v>
          </cell>
          <cell r="F2304" t="str">
            <v>Азбука - классика. Non-Fiction</v>
          </cell>
          <cell r="G2304">
            <v>2014</v>
          </cell>
          <cell r="H2304" t="str">
            <v>Мягкая обложка</v>
          </cell>
          <cell r="I2304">
            <v>700</v>
          </cell>
          <cell r="J2304" t="str">
            <v>Публицистика. Биография. Мемуары.</v>
          </cell>
          <cell r="K2304" t="str">
            <v>Мемуары. Дневники. Записки</v>
          </cell>
        </row>
        <row r="2305">
          <cell r="A2305" t="str">
            <v>06-009-18</v>
          </cell>
          <cell r="B2305" t="str">
            <v>06-009</v>
          </cell>
          <cell r="C2305" t="str">
            <v xml:space="preserve">Линч Д., Маккена К.: Комната снов. Автобиография Дэвида Линча </v>
          </cell>
          <cell r="D2305" t="str">
            <v>Линч Д., Маккена К.</v>
          </cell>
          <cell r="E2305" t="str">
            <v>Эксмо</v>
          </cell>
          <cell r="F2305" t="str">
            <v>Иконы кино. Биографии великих деятелей кинематографа</v>
          </cell>
          <cell r="G2305">
            <v>2018</v>
          </cell>
          <cell r="H2305" t="str">
            <v>Твердый переплет</v>
          </cell>
          <cell r="I2305">
            <v>4490</v>
          </cell>
          <cell r="J2305" t="str">
            <v>Публицистика. Биография. Мемуары.</v>
          </cell>
          <cell r="K2305" t="str">
            <v>Мемуары. Дневники. Записки</v>
          </cell>
        </row>
        <row r="2306">
          <cell r="A2306" t="str">
            <v>06-009-19</v>
          </cell>
          <cell r="B2306" t="str">
            <v>06-009</v>
          </cell>
          <cell r="C2306" t="str">
            <v>Ганди М.: Моя вера</v>
          </cell>
          <cell r="D2306" t="str">
            <v>Ганди М.</v>
          </cell>
          <cell r="E2306" t="str">
            <v>Азбука</v>
          </cell>
          <cell r="F2306" t="str">
            <v>Азбука - классика. Non-Fiction</v>
          </cell>
          <cell r="G2306">
            <v>2019</v>
          </cell>
          <cell r="H2306" t="str">
            <v>Мягкая обложка</v>
          </cell>
          <cell r="I2306">
            <v>1015</v>
          </cell>
          <cell r="J2306" t="str">
            <v>Публицистика. Биография. Мемуары.</v>
          </cell>
          <cell r="K2306" t="str">
            <v>Мемуары. Дневники. Записки</v>
          </cell>
        </row>
        <row r="2307">
          <cell r="A2307" t="str">
            <v>06-009-20</v>
          </cell>
          <cell r="B2307" t="str">
            <v>06-009</v>
          </cell>
          <cell r="C2307" t="str">
            <v>Конюхов Ф. Ф.: На пути к мысу Горн (Коллекция бестселлеров)</v>
          </cell>
          <cell r="D2307" t="str">
            <v>Конюхов Ф. Ф.</v>
          </cell>
          <cell r="E2307" t="str">
            <v>Эксмо</v>
          </cell>
          <cell r="F2307" t="str">
            <v>Преодолей себя</v>
          </cell>
          <cell r="G2307">
            <v>2019</v>
          </cell>
          <cell r="H2307" t="str">
            <v>Твердый переплет</v>
          </cell>
          <cell r="I2307">
            <v>3865</v>
          </cell>
          <cell r="J2307" t="str">
            <v>Публицистика. Биография. Мемуары.</v>
          </cell>
          <cell r="K2307" t="str">
            <v>Мемуары. Дневники. Записки</v>
          </cell>
        </row>
        <row r="2308">
          <cell r="A2308" t="str">
            <v>06-009-21</v>
          </cell>
          <cell r="B2308" t="str">
            <v>06-009</v>
          </cell>
          <cell r="C2308" t="str">
            <v>Франк А.: Дневник Анны Франк</v>
          </cell>
          <cell r="D2308" t="str">
            <v>Франк А.</v>
          </cell>
          <cell r="E2308" t="str">
            <v>Книжный клуб 36_6</v>
          </cell>
          <cell r="F2308"/>
          <cell r="G2308">
            <v>2018</v>
          </cell>
          <cell r="H2308" t="str">
            <v>Мягкая обложка</v>
          </cell>
          <cell r="I2308">
            <v>4605</v>
          </cell>
          <cell r="J2308" t="str">
            <v>Публицистика. Биография. Мемуары.</v>
          </cell>
          <cell r="K2308" t="str">
            <v>Мемуары. Дневники. Записки</v>
          </cell>
        </row>
        <row r="2309">
          <cell r="A2309" t="str">
            <v>06-009-22</v>
          </cell>
          <cell r="B2309" t="str">
            <v>06-009</v>
          </cell>
          <cell r="C2309" t="str">
            <v>Ван Гог В.: Письма к брату Тео</v>
          </cell>
          <cell r="D2309" t="str">
            <v>Ван Гог В.</v>
          </cell>
          <cell r="E2309" t="str">
            <v>Эксмо</v>
          </cell>
          <cell r="F2309" t="str">
            <v>Pocket book</v>
          </cell>
          <cell r="G2309">
            <v>2018</v>
          </cell>
          <cell r="H2309" t="str">
            <v>Мягкая обложка</v>
          </cell>
          <cell r="I2309">
            <v>985</v>
          </cell>
          <cell r="J2309" t="str">
            <v>Публицистика. Биография. Мемуары.</v>
          </cell>
          <cell r="K2309" t="str">
            <v>Мемуары. Дневники. Записки</v>
          </cell>
        </row>
        <row r="2310">
          <cell r="A2310" t="str">
            <v>06-009-23</v>
          </cell>
          <cell r="B2310" t="str">
            <v>06-009</v>
          </cell>
          <cell r="C2310" t="str">
            <v>Форд Г.:Моя жизнь. Мои достижения</v>
          </cell>
          <cell r="D2310" t="str">
            <v>Форд Г.</v>
          </cell>
          <cell r="E2310" t="str">
            <v>АСТ</v>
          </cell>
          <cell r="F2310" t="str">
            <v>Моя жизнь</v>
          </cell>
          <cell r="G2310">
            <v>2015</v>
          </cell>
          <cell r="H2310" t="str">
            <v>Твердый переплет</v>
          </cell>
          <cell r="I2310">
            <v>1930</v>
          </cell>
          <cell r="J2310" t="str">
            <v>Публицистика. Биография. Мемуары.</v>
          </cell>
          <cell r="K2310" t="str">
            <v>Мемуары. Дневники. Записки</v>
          </cell>
        </row>
        <row r="2311">
          <cell r="A2311" t="str">
            <v>06-009-24</v>
          </cell>
          <cell r="B2311" t="str">
            <v>06-009</v>
          </cell>
          <cell r="C2311" t="str">
            <v>Конюхов Ф. Ф.: Мой путь к истине (Новое оформление)</v>
          </cell>
          <cell r="D2311" t="str">
            <v>Конюхов Ф. Ф.</v>
          </cell>
          <cell r="E2311" t="str">
            <v>Эксмо</v>
          </cell>
          <cell r="F2311" t="str">
            <v>Преодолей себя</v>
          </cell>
          <cell r="G2311">
            <v>2019</v>
          </cell>
          <cell r="H2311" t="str">
            <v>Твердый переплет</v>
          </cell>
          <cell r="I2311">
            <v>2160</v>
          </cell>
          <cell r="J2311" t="str">
            <v>Публицистика. Биография. Мемуары.</v>
          </cell>
          <cell r="K2311" t="str">
            <v>Мемуары. Дневники. Записки</v>
          </cell>
        </row>
        <row r="2312">
          <cell r="A2312" t="str">
            <v>06-009-25</v>
          </cell>
          <cell r="B2312" t="str">
            <v>06-009</v>
          </cell>
          <cell r="C2312" t="str">
            <v>Познер В. В.: Тур де Франс</v>
          </cell>
          <cell r="D2312" t="str">
            <v>Познер В. В.</v>
          </cell>
          <cell r="E2312" t="str">
            <v>АСТ</v>
          </cell>
          <cell r="F2312"/>
          <cell r="G2312">
            <v>2019</v>
          </cell>
          <cell r="H2312" t="str">
            <v>Твердый переплет</v>
          </cell>
          <cell r="I2312">
            <v>3040</v>
          </cell>
          <cell r="J2312" t="str">
            <v>Публицистика. Биография. Мемуары.</v>
          </cell>
          <cell r="K2312" t="str">
            <v>Мемуары. Дневники. Записки</v>
          </cell>
        </row>
        <row r="2313">
          <cell r="A2313" t="str">
            <v>06-009-26</v>
          </cell>
          <cell r="B2313" t="str">
            <v>06-009</v>
          </cell>
          <cell r="C2313" t="str">
            <v>Ганди М.: Моя жизнь</v>
          </cell>
          <cell r="D2313" t="str">
            <v>Ганди М.</v>
          </cell>
          <cell r="E2313" t="str">
            <v>Азбука</v>
          </cell>
          <cell r="F2313" t="str">
            <v>Азбука - классика. Non-Fiction</v>
          </cell>
          <cell r="G2313">
            <v>2015</v>
          </cell>
          <cell r="H2313" t="str">
            <v>Мягкая обложка</v>
          </cell>
          <cell r="I2313">
            <v>1060</v>
          </cell>
          <cell r="J2313" t="str">
            <v>Публицистика. Биография. Мемуары.</v>
          </cell>
          <cell r="K2313" t="str">
            <v>Мемуары. Дневники. Записки</v>
          </cell>
        </row>
        <row r="2314">
          <cell r="A2314" t="str">
            <v>06-009-27</v>
          </cell>
          <cell r="B2314" t="str">
            <v>06-009</v>
          </cell>
          <cell r="C2314" t="str">
            <v>Лихачев Д.: Письма о добром</v>
          </cell>
          <cell r="D2314" t="str">
            <v>Лихачев Д.</v>
          </cell>
          <cell r="E2314" t="str">
            <v>Азбука</v>
          </cell>
          <cell r="F2314" t="str">
            <v>Азбука - классика. Non-Fiction</v>
          </cell>
          <cell r="G2314">
            <v>2018</v>
          </cell>
          <cell r="H2314" t="str">
            <v>Мягкая обложка</v>
          </cell>
          <cell r="I2314">
            <v>785</v>
          </cell>
          <cell r="J2314" t="str">
            <v>Публицистика. Биография. Мемуары.</v>
          </cell>
          <cell r="K2314" t="str">
            <v>Мемуары. Дневники. Записки</v>
          </cell>
        </row>
        <row r="2315">
          <cell r="A2315" t="str">
            <v>06-009-28</v>
          </cell>
          <cell r="B2315" t="str">
            <v>06-009</v>
          </cell>
          <cell r="C2315" t="str">
            <v>Ньюман К.: Что я делала, пока вы рожали детей</v>
          </cell>
          <cell r="D2315" t="str">
            <v>Ньюман К.</v>
          </cell>
          <cell r="E2315" t="str">
            <v>Эксмо</v>
          </cell>
          <cell r="F2315" t="str">
            <v>Bombora Life. Когда одна книга – целая жизнь</v>
          </cell>
          <cell r="G2315">
            <v>2019</v>
          </cell>
          <cell r="H2315" t="str">
            <v>Мягкая обложка</v>
          </cell>
          <cell r="I2315">
            <v>1935</v>
          </cell>
          <cell r="J2315" t="str">
            <v>Публицистика. Биография. Мемуары.</v>
          </cell>
          <cell r="K2315" t="str">
            <v>Мемуары. Дневники. Записки</v>
          </cell>
        </row>
        <row r="2316">
          <cell r="A2316" t="str">
            <v>06-009-29</v>
          </cell>
          <cell r="B2316" t="str">
            <v>06-009</v>
          </cell>
          <cell r="C2316" t="str">
            <v>Людендорф Э.: Тотальная война</v>
          </cell>
          <cell r="D2316" t="str">
            <v>Людендорф Э.</v>
          </cell>
          <cell r="E2316" t="str">
            <v>Эксмо</v>
          </cell>
          <cell r="F2316" t="str">
            <v>Подарочные издания. Великие полководцы</v>
          </cell>
          <cell r="G2316">
            <v>2015</v>
          </cell>
          <cell r="H2316" t="str">
            <v>Твердый переплет</v>
          </cell>
          <cell r="I2316">
            <v>4360</v>
          </cell>
          <cell r="J2316" t="str">
            <v>Публицистика. Биография. Мемуары.</v>
          </cell>
          <cell r="K2316" t="str">
            <v>Мемуары. Дневники. Записки</v>
          </cell>
        </row>
        <row r="2317">
          <cell r="A2317" t="str">
            <v>06-009-30</v>
          </cell>
          <cell r="B2317" t="str">
            <v>06-009</v>
          </cell>
          <cell r="C2317" t="str">
            <v>Толстой Л. Н.: Великий грех</v>
          </cell>
          <cell r="D2317" t="str">
            <v>Толстой Л. Н.</v>
          </cell>
          <cell r="E2317" t="str">
            <v>АСТ</v>
          </cell>
          <cell r="F2317" t="str">
            <v>Тайная тетрадь</v>
          </cell>
          <cell r="G2317">
            <v>2018</v>
          </cell>
          <cell r="H2317" t="str">
            <v>Твердый переплет</v>
          </cell>
          <cell r="I2317">
            <v>4250</v>
          </cell>
          <cell r="J2317" t="str">
            <v>Публицистика. Биография. Мемуары.</v>
          </cell>
          <cell r="K2317" t="str">
            <v>Мемуары. Дневники. Записки</v>
          </cell>
        </row>
        <row r="2318">
          <cell r="A2318" t="str">
            <v>06-009-31</v>
          </cell>
          <cell r="B2318" t="str">
            <v>06-009</v>
          </cell>
          <cell r="C2318" t="str">
            <v>Леви Д., Килпатрик Д.: Молитва нейрохирурга</v>
          </cell>
          <cell r="D2318" t="str">
            <v>Килпатрик Д., Леви Д.</v>
          </cell>
          <cell r="E2318" t="str">
            <v>Эксмо</v>
          </cell>
          <cell r="F2318" t="str">
            <v>Добро побеждает. Истории на пределе</v>
          </cell>
          <cell r="G2318">
            <v>2019</v>
          </cell>
          <cell r="H2318" t="str">
            <v>Твердый переплет</v>
          </cell>
          <cell r="I2318">
            <v>2510</v>
          </cell>
          <cell r="J2318" t="str">
            <v>Публицистика. Биография. Мемуары.</v>
          </cell>
          <cell r="K2318" t="str">
            <v>Мемуары. Дневники. Записки</v>
          </cell>
        </row>
        <row r="2319">
          <cell r="A2319" t="str">
            <v>06-009-32</v>
          </cell>
          <cell r="B2319" t="str">
            <v>06-009</v>
          </cell>
          <cell r="C2319" t="str">
            <v>Ван Гог В.: Письма к друзьям</v>
          </cell>
          <cell r="D2319" t="str">
            <v>Ван Гог В.</v>
          </cell>
          <cell r="E2319" t="str">
            <v>Эксмо</v>
          </cell>
          <cell r="F2319" t="str">
            <v>Pocket book</v>
          </cell>
          <cell r="G2319">
            <v>2019</v>
          </cell>
          <cell r="H2319" t="str">
            <v>Мягкая обложка</v>
          </cell>
          <cell r="I2319">
            <v>875</v>
          </cell>
          <cell r="J2319" t="str">
            <v>Публицистика. Биография. Мемуары.</v>
          </cell>
          <cell r="K2319" t="str">
            <v>Мемуары. Дневники. Записки</v>
          </cell>
        </row>
        <row r="2320">
          <cell r="A2320" t="str">
            <v>06-009-33</v>
          </cell>
          <cell r="B2320" t="str">
            <v>06-009</v>
          </cell>
          <cell r="C2320" t="str">
            <v>Ньюи Э.: Как построить машину [автобиография величайшего конструктора «Формулы-1»] (2-е изд.)</v>
          </cell>
          <cell r="D2320" t="str">
            <v>Ньюи Э.</v>
          </cell>
          <cell r="E2320" t="str">
            <v>Бомбора</v>
          </cell>
          <cell r="F2320" t="str">
            <v>Спорт изнутри</v>
          </cell>
          <cell r="G2320">
            <v>2019</v>
          </cell>
          <cell r="H2320" t="str">
            <v>Твердый переплет</v>
          </cell>
          <cell r="I2320">
            <v>7615</v>
          </cell>
          <cell r="J2320" t="str">
            <v>Публицистика. Биография. Мемуары.</v>
          </cell>
          <cell r="K2320" t="str">
            <v>Мемуары. Дневники. Записки</v>
          </cell>
        </row>
        <row r="2321">
          <cell r="A2321" t="str">
            <v>06-009-34</v>
          </cell>
          <cell r="B2321" t="str">
            <v>06-009</v>
          </cell>
          <cell r="C2321" t="str">
            <v>Станиславский К. С.: Моя жизнь в искусстве</v>
          </cell>
          <cell r="D2321" t="str">
            <v>Станиславский К. С.</v>
          </cell>
          <cell r="E2321" t="str">
            <v>АСТ</v>
          </cell>
          <cell r="F2321" t="str">
            <v>Эксклюзив: Русская классика</v>
          </cell>
          <cell r="G2321">
            <v>2019</v>
          </cell>
          <cell r="H2321" t="str">
            <v>Мягкая обложка</v>
          </cell>
          <cell r="I2321">
            <v>1280</v>
          </cell>
          <cell r="J2321" t="str">
            <v>Публицистика. Биография. Мемуары.</v>
          </cell>
          <cell r="K2321" t="str">
            <v>Мемуары. Дневники. Записки</v>
          </cell>
        </row>
        <row r="2322">
          <cell r="A2322" t="str">
            <v>06-009-35</v>
          </cell>
          <cell r="B2322" t="str">
            <v>06-009</v>
          </cell>
          <cell r="C2322" t="str">
            <v>Блэк С.: Все, что осталось. Записки патологоанатома и судебного антрополога</v>
          </cell>
          <cell r="D2322" t="str">
            <v>Блэк С.</v>
          </cell>
          <cell r="E2322" t="str">
            <v>АСТ</v>
          </cell>
          <cell r="F2322" t="str">
            <v>Спасая жизнь. Истории от первого лица</v>
          </cell>
          <cell r="G2322">
            <v>2019</v>
          </cell>
          <cell r="H2322" t="str">
            <v>Твердый переплет</v>
          </cell>
          <cell r="I2322">
            <v>2860</v>
          </cell>
          <cell r="J2322" t="str">
            <v>Публицистика. Биография. Мемуары.</v>
          </cell>
          <cell r="K2322" t="str">
            <v>Мемуары. Дневники. Записки</v>
          </cell>
        </row>
        <row r="2323">
          <cell r="A2323" t="str">
            <v>06-009-36</v>
          </cell>
          <cell r="B2323" t="str">
            <v>06-009</v>
          </cell>
          <cell r="C2323" t="str">
            <v>Кройфф Й.: Йохан Кройфф. Моя жизнь</v>
          </cell>
          <cell r="D2323" t="str">
            <v>Кройфф Й.</v>
          </cell>
          <cell r="E2323" t="str">
            <v>Эксмо</v>
          </cell>
          <cell r="F2323" t="str">
            <v>Иконы спорта</v>
          </cell>
          <cell r="G2323">
            <v>2019</v>
          </cell>
          <cell r="H2323" t="str">
            <v>Твердый переплет</v>
          </cell>
          <cell r="I2323">
            <v>4065</v>
          </cell>
          <cell r="J2323" t="str">
            <v>Публицистика. Биография. Мемуары.</v>
          </cell>
          <cell r="K2323" t="str">
            <v>Мемуары. Дневники. Записки</v>
          </cell>
        </row>
        <row r="2324">
          <cell r="A2324" t="str">
            <v>06-009-37</v>
          </cell>
          <cell r="B2324" t="str">
            <v>06-009</v>
          </cell>
          <cell r="C2324" t="str">
            <v>Исикава М.: Река во тьме. Мой побег из Северной Кореи</v>
          </cell>
          <cell r="D2324" t="str">
            <v>Исикава М.</v>
          </cell>
          <cell r="E2324" t="str">
            <v>ГрандМастер</v>
          </cell>
          <cell r="F2324" t="str">
            <v>Это правдивая история</v>
          </cell>
          <cell r="G2324">
            <v>2018</v>
          </cell>
          <cell r="H2324" t="str">
            <v>Твердый переплет</v>
          </cell>
          <cell r="I2324">
            <v>2320</v>
          </cell>
          <cell r="J2324" t="str">
            <v>Публицистика. Биография. Мемуары.</v>
          </cell>
          <cell r="K2324" t="str">
            <v>Мемуары. Дневники. Записки</v>
          </cell>
        </row>
        <row r="2325">
          <cell r="A2325" t="str">
            <v>06-009-38</v>
          </cell>
          <cell r="B2325" t="str">
            <v>06-009</v>
          </cell>
          <cell r="C2325" t="str">
            <v xml:space="preserve">Линч Д., Маккена К.: Комната снов. Автобиография Дэвида Линча (исправленное издание) </v>
          </cell>
          <cell r="D2325" t="str">
            <v>Линч Д., Маккена К.</v>
          </cell>
          <cell r="E2325" t="str">
            <v>Бомбора</v>
          </cell>
          <cell r="F2325" t="str">
            <v>Иконы кино. Биографии великих деятелей кинематографа</v>
          </cell>
          <cell r="G2325">
            <v>2019</v>
          </cell>
          <cell r="H2325" t="str">
            <v>Мягкая обложка</v>
          </cell>
          <cell r="I2325">
            <v>4350</v>
          </cell>
          <cell r="J2325" t="str">
            <v>Публицистика. Биография. Мемуары.</v>
          </cell>
          <cell r="K2325" t="str">
            <v>Мемуары. Дневники. Записки</v>
          </cell>
        </row>
        <row r="2326">
          <cell r="A2326" t="str">
            <v>06-009-39</v>
          </cell>
          <cell r="B2326" t="str">
            <v>06-009</v>
          </cell>
          <cell r="C2326" t="str">
            <v>Герман М.: В поисках Парижа, или Вечное возвращение</v>
          </cell>
          <cell r="D2326" t="str">
            <v>Герман М.</v>
          </cell>
          <cell r="E2326" t="str">
            <v>Азбука</v>
          </cell>
          <cell r="F2326" t="str">
            <v>Азбука - классика. Non-Fiction</v>
          </cell>
          <cell r="G2326">
            <v>2018</v>
          </cell>
          <cell r="H2326" t="str">
            <v>Мягкая обложка</v>
          </cell>
          <cell r="I2326">
            <v>1280</v>
          </cell>
          <cell r="J2326" t="str">
            <v>Публицистика. Биография. Мемуары.</v>
          </cell>
          <cell r="K2326" t="str">
            <v>Мемуары. Дневники. Записки</v>
          </cell>
        </row>
        <row r="2327">
          <cell r="A2327" t="str">
            <v>06-009-40</v>
          </cell>
          <cell r="B2327" t="str">
            <v>06-009</v>
          </cell>
          <cell r="C2327" t="str">
            <v>Пшибыло Г.: Обратный отсчет. Записки анестезиолога</v>
          </cell>
          <cell r="D2327" t="str">
            <v>Пшибыло Г.</v>
          </cell>
          <cell r="E2327" t="str">
            <v>АСТ</v>
          </cell>
          <cell r="F2327" t="str">
            <v>Спасая жизнь. Истории от первого лица</v>
          </cell>
          <cell r="G2327">
            <v>2018</v>
          </cell>
          <cell r="H2327" t="str">
            <v>Твердый переплет</v>
          </cell>
          <cell r="I2327">
            <v>2580</v>
          </cell>
          <cell r="J2327" t="str">
            <v>Публицистика. Биография. Мемуары.</v>
          </cell>
          <cell r="K2327" t="str">
            <v>Мемуары. Дневники. Записки</v>
          </cell>
        </row>
        <row r="2328">
          <cell r="A2328" t="str">
            <v>06-009-41</v>
          </cell>
          <cell r="B2328" t="str">
            <v>06-009</v>
          </cell>
          <cell r="C2328" t="str">
            <v>Кларксон Дж.: Рожденный разрушать</v>
          </cell>
          <cell r="D2328" t="str">
            <v>Кларксон Дж.</v>
          </cell>
          <cell r="E2328" t="str">
            <v>Альпина Паблишер</v>
          </cell>
          <cell r="F2328" t="str">
            <v>Чтения Дюаристов</v>
          </cell>
          <cell r="G2328">
            <v>2019</v>
          </cell>
          <cell r="H2328" t="str">
            <v>Твердый переплет</v>
          </cell>
          <cell r="I2328">
            <v>4440</v>
          </cell>
          <cell r="J2328" t="str">
            <v>Публицистика. Биография. Мемуары.</v>
          </cell>
          <cell r="K2328" t="str">
            <v>Мемуары. Дневники. Записки</v>
          </cell>
        </row>
        <row r="2329">
          <cell r="A2329" t="str">
            <v>06-009-42</v>
          </cell>
          <cell r="B2329" t="str">
            <v>06-009</v>
          </cell>
          <cell r="C2329" t="str">
            <v>На заре новой эры. Автобиография "отца" виртуальной реальности</v>
          </cell>
          <cell r="D2329"/>
          <cell r="E2329" t="str">
            <v>Эксмо</v>
          </cell>
          <cell r="F2329" t="str">
            <v>Гении компьютерного века</v>
          </cell>
          <cell r="G2329">
            <v>2019</v>
          </cell>
          <cell r="H2329" t="str">
            <v>Твердый переплет</v>
          </cell>
          <cell r="I2329">
            <v>4250</v>
          </cell>
          <cell r="J2329" t="str">
            <v>Публицистика. Биография. Мемуары.</v>
          </cell>
          <cell r="K2329" t="str">
            <v>Мемуары. Дневники. Записки</v>
          </cell>
        </row>
        <row r="2330">
          <cell r="A2330" t="str">
            <v>06-009-43</v>
          </cell>
          <cell r="B2330" t="str">
            <v>06-009</v>
          </cell>
          <cell r="C2330" t="str">
            <v>Смит П.: Просто дети</v>
          </cell>
          <cell r="D2330" t="str">
            <v>Смит П.</v>
          </cell>
          <cell r="E2330" t="str">
            <v>АСТ</v>
          </cell>
          <cell r="F2330" t="str">
            <v>Corpus</v>
          </cell>
          <cell r="G2330">
            <v>2018</v>
          </cell>
          <cell r="H2330" t="str">
            <v>Твердый переплет</v>
          </cell>
          <cell r="I2330">
            <v>3125</v>
          </cell>
          <cell r="J2330" t="str">
            <v>Публицистика. Биография. Мемуары.</v>
          </cell>
          <cell r="K2330" t="str">
            <v>Мемуары. Дневники. Записки</v>
          </cell>
        </row>
        <row r="2331">
          <cell r="A2331" t="str">
            <v>06-009-44</v>
          </cell>
          <cell r="B2331" t="str">
            <v>06-009</v>
          </cell>
          <cell r="C2331" t="str">
            <v>Бреннан-Джобс Л.: Маленькая рыбка</v>
          </cell>
          <cell r="D2331" t="str">
            <v>Бреннан-Джобс Л.</v>
          </cell>
          <cell r="E2331" t="str">
            <v>АСТ</v>
          </cell>
          <cell r="F2331" t="str">
            <v>Персона</v>
          </cell>
          <cell r="G2331">
            <v>2019</v>
          </cell>
          <cell r="H2331" t="str">
            <v>Твердый переплет</v>
          </cell>
          <cell r="I2331">
            <v>4250</v>
          </cell>
          <cell r="J2331" t="str">
            <v>Публицистика. Биография. Мемуары.</v>
          </cell>
          <cell r="K2331" t="str">
            <v>Мемуары. Дневники. Записки</v>
          </cell>
        </row>
        <row r="2332">
          <cell r="A2332" t="str">
            <v>06-009-45</v>
          </cell>
          <cell r="B2332" t="str">
            <v>06-009</v>
          </cell>
          <cell r="C2332" t="str">
            <v>Штрассер О.: Гитлер и я. Моя борьба с фюрером</v>
          </cell>
          <cell r="D2332" t="str">
            <v>Штрассер О.</v>
          </cell>
          <cell r="E2332" t="str">
            <v>Родина</v>
          </cell>
          <cell r="F2332" t="str">
            <v>Взлет и падение Третьего Рейха</v>
          </cell>
          <cell r="G2332">
            <v>2019</v>
          </cell>
          <cell r="H2332" t="str">
            <v>Твердый переплет</v>
          </cell>
          <cell r="I2332">
            <v>3490</v>
          </cell>
          <cell r="J2332" t="str">
            <v>Публицистика. Биография. Мемуары.</v>
          </cell>
          <cell r="K2332" t="str">
            <v>Мемуары. Дневники. Записки</v>
          </cell>
        </row>
        <row r="2333">
          <cell r="A2333" t="str">
            <v>06-009-46</v>
          </cell>
          <cell r="B2333" t="str">
            <v>06-009</v>
          </cell>
          <cell r="C2333" t="str">
            <v>Скотт Р.: Дневник полярного капитана</v>
          </cell>
          <cell r="D2333" t="str">
            <v>Скотт Р.</v>
          </cell>
          <cell r="E2333" t="str">
            <v>Бомбора</v>
          </cell>
          <cell r="F2333" t="str">
            <v>Истории героев. Книги о великих открытиях</v>
          </cell>
          <cell r="G2333">
            <v>2018</v>
          </cell>
          <cell r="H2333" t="str">
            <v>Твердый переплет</v>
          </cell>
          <cell r="I2333">
            <v>4355</v>
          </cell>
          <cell r="J2333" t="str">
            <v>Публицистика. Биография. Мемуары.</v>
          </cell>
          <cell r="K2333" t="str">
            <v>Мемуары. Дневники. Записки</v>
          </cell>
        </row>
        <row r="2334">
          <cell r="A2334" t="str">
            <v>06-009-47</v>
          </cell>
          <cell r="B2334" t="str">
            <v>06-009</v>
          </cell>
          <cell r="C2334" t="str">
            <v>Лихачев Д. С.: Время сближения: письма, наблюдения</v>
          </cell>
          <cell r="D2334" t="str">
            <v>Лихачев Д.</v>
          </cell>
          <cell r="E2334" t="str">
            <v>АСТ</v>
          </cell>
          <cell r="F2334" t="str">
            <v>Мемуары, дневники, письма</v>
          </cell>
          <cell r="G2334">
            <v>2018</v>
          </cell>
          <cell r="H2334" t="str">
            <v>Твердый переплет</v>
          </cell>
          <cell r="I2334">
            <v>3250</v>
          </cell>
          <cell r="J2334" t="str">
            <v>Публицистика. Биография. Мемуары.</v>
          </cell>
          <cell r="K2334" t="str">
            <v>Мемуары. Дневники. Записки</v>
          </cell>
        </row>
        <row r="2335">
          <cell r="A2335" t="str">
            <v>06-010-01</v>
          </cell>
          <cell r="B2335" t="str">
            <v>06-010</v>
          </cell>
          <cell r="C2335" t="str">
            <v>Черчилль У.: Никогда не сдаваться! Лучшие речи Черчилля</v>
          </cell>
          <cell r="D2335" t="str">
            <v>Черчилль У.</v>
          </cell>
          <cell r="E2335" t="str">
            <v>Альпина Паблишер</v>
          </cell>
          <cell r="F2335" t="str">
            <v>Биографии и мемуары</v>
          </cell>
          <cell r="G2335">
            <v>2018</v>
          </cell>
          <cell r="H2335" t="str">
            <v>Твердый переплет</v>
          </cell>
          <cell r="I2335">
            <v>6115</v>
          </cell>
          <cell r="J2335" t="str">
            <v>Публицистика. Биография. Мемуары.</v>
          </cell>
          <cell r="K2335" t="str">
            <v>Политическая публицистика</v>
          </cell>
        </row>
        <row r="2336">
          <cell r="A2336" t="str">
            <v>06-010-02</v>
          </cell>
          <cell r="B2336" t="str">
            <v>06-010</v>
          </cell>
          <cell r="C2336" t="str">
            <v>Познер В. В.: Прощание с иллюзиями</v>
          </cell>
          <cell r="D2336" t="str">
            <v>Познер В. В.</v>
          </cell>
          <cell r="E2336" t="str">
            <v>АСТ</v>
          </cell>
          <cell r="F2336" t="str">
            <v>Познер</v>
          </cell>
          <cell r="G2336">
            <v>2013</v>
          </cell>
          <cell r="H2336" t="str">
            <v>Твердый переплет</v>
          </cell>
          <cell r="I2336">
            <v>3910</v>
          </cell>
          <cell r="J2336" t="str">
            <v>Публицистика. Биография. Мемуары.</v>
          </cell>
          <cell r="K2336" t="str">
            <v>Политическая публицистика</v>
          </cell>
        </row>
        <row r="2337">
          <cell r="A2337" t="str">
            <v>06-010-03</v>
          </cell>
          <cell r="B2337" t="str">
            <v>06-010</v>
          </cell>
          <cell r="C2337" t="str">
            <v>Эпплбаум Э.: ГУЛАГ</v>
          </cell>
          <cell r="D2337" t="str">
            <v>Эпплбаум Э.</v>
          </cell>
          <cell r="E2337" t="str">
            <v>АСТ</v>
          </cell>
          <cell r="F2337" t="str">
            <v>Памяти ХХ века</v>
          </cell>
          <cell r="G2337">
            <v>2015</v>
          </cell>
          <cell r="H2337" t="str">
            <v>Твердый переплет</v>
          </cell>
          <cell r="I2337">
            <v>5500</v>
          </cell>
          <cell r="J2337" t="str">
            <v>Публицистика. Биография. Мемуары.</v>
          </cell>
          <cell r="K2337" t="str">
            <v>Политическая публицистика</v>
          </cell>
        </row>
        <row r="2338">
          <cell r="A2338" t="str">
            <v>06-010-04</v>
          </cell>
          <cell r="B2338" t="str">
            <v>06-010</v>
          </cell>
          <cell r="C2338" t="str">
            <v>Мовчан А.: Россия в эпоху постправды: Здравый смысл против информационного шума</v>
          </cell>
          <cell r="D2338" t="str">
            <v>Мовчан А.</v>
          </cell>
          <cell r="E2338" t="str">
            <v>Альпина Паблишер</v>
          </cell>
          <cell r="F2338" t="str">
            <v>Экономика, политика и социология</v>
          </cell>
          <cell r="G2338">
            <v>2019</v>
          </cell>
          <cell r="H2338" t="str">
            <v>Твердый переплет</v>
          </cell>
          <cell r="I2338">
            <v>4040</v>
          </cell>
          <cell r="J2338" t="str">
            <v>Публицистика. Биография. Мемуары.</v>
          </cell>
          <cell r="K2338" t="str">
            <v>Политическая публицистика</v>
          </cell>
        </row>
        <row r="2339">
          <cell r="A2339" t="str">
            <v>06-010-05</v>
          </cell>
          <cell r="B2339" t="str">
            <v>06-010</v>
          </cell>
          <cell r="C2339" t="str">
            <v xml:space="preserve">Хазин М., Щеглов С.: Лестница в небо. Диалоги о власти, карьере и мировой элите </v>
          </cell>
          <cell r="D2339" t="str">
            <v>Хазин М., Щеглов С.</v>
          </cell>
          <cell r="E2339" t="str">
            <v>Рипол</v>
          </cell>
          <cell r="F2339" t="str">
            <v>Pro власть</v>
          </cell>
          <cell r="G2339">
            <v>2018</v>
          </cell>
          <cell r="H2339" t="str">
            <v>Твердый переплет</v>
          </cell>
          <cell r="I2339">
            <v>5185</v>
          </cell>
          <cell r="J2339" t="str">
            <v>Публицистика. Биография. Мемуары.</v>
          </cell>
          <cell r="K2339" t="str">
            <v>Политическая публицистика</v>
          </cell>
        </row>
        <row r="2340">
          <cell r="A2340" t="str">
            <v>06-010-06</v>
          </cell>
          <cell r="B2340" t="str">
            <v>06-010</v>
          </cell>
          <cell r="C2340" t="str">
            <v>Хаас Р.: Мировой беспорядок</v>
          </cell>
          <cell r="D2340" t="str">
            <v>Хаас Р.</v>
          </cell>
          <cell r="E2340" t="str">
            <v>АСТ</v>
          </cell>
          <cell r="F2340" t="str">
            <v>Геополитика</v>
          </cell>
          <cell r="G2340">
            <v>2019</v>
          </cell>
          <cell r="H2340" t="str">
            <v>Твердый переплет</v>
          </cell>
          <cell r="I2340">
            <v>5390</v>
          </cell>
          <cell r="J2340" t="str">
            <v>Публицистика. Биография. Мемуары.</v>
          </cell>
          <cell r="K2340" t="str">
            <v>Политическая публицистика</v>
          </cell>
        </row>
        <row r="2341">
          <cell r="A2341" t="str">
            <v>06-010-07</v>
          </cell>
          <cell r="B2341" t="str">
            <v>06-010</v>
          </cell>
          <cell r="C2341" t="str">
            <v>Бжезинский З.: Великая шахматная доска</v>
          </cell>
          <cell r="D2341" t="str">
            <v>Бжезинский З.</v>
          </cell>
          <cell r="E2341" t="str">
            <v>АСТ</v>
          </cell>
          <cell r="F2341" t="str">
            <v>Геополитика</v>
          </cell>
          <cell r="G2341">
            <v>2017</v>
          </cell>
          <cell r="H2341" t="str">
            <v>Твердый переплет</v>
          </cell>
          <cell r="I2341">
            <v>2220</v>
          </cell>
          <cell r="J2341" t="str">
            <v>Публицистика. Биография. Мемуары.</v>
          </cell>
          <cell r="K2341" t="str">
            <v>Политическая публицистика</v>
          </cell>
        </row>
        <row r="2342">
          <cell r="A2342" t="str">
            <v>06-010-08</v>
          </cell>
          <cell r="B2342" t="str">
            <v>06-010</v>
          </cell>
          <cell r="C2342" t="str">
            <v>Валд Э.: SAUDI INC. История о том, как Саудовская Аравия стала одним из самых влиятельных госуда</v>
          </cell>
          <cell r="D2342" t="str">
            <v>Валд Э.</v>
          </cell>
          <cell r="E2342" t="str">
            <v>Альпина Паблишер</v>
          </cell>
          <cell r="F2342"/>
          <cell r="G2342">
            <v>2018</v>
          </cell>
          <cell r="H2342" t="str">
            <v>Твердый переплет</v>
          </cell>
          <cell r="I2342">
            <v>4790</v>
          </cell>
          <cell r="J2342" t="str">
            <v>Публицистика. Биография. Мемуары.</v>
          </cell>
          <cell r="K2342" t="str">
            <v>Политическая публицистика</v>
          </cell>
        </row>
        <row r="2343">
          <cell r="A2343" t="str">
            <v>06-010-09</v>
          </cell>
          <cell r="B2343" t="str">
            <v>06-010</v>
          </cell>
          <cell r="C2343" t="str">
            <v>Сарнов Б.: Сталин и писатели. Книга третья</v>
          </cell>
          <cell r="D2343" t="str">
            <v>Сарнов Б.</v>
          </cell>
          <cell r="E2343" t="str">
            <v>Колибри</v>
          </cell>
          <cell r="F2343" t="str">
            <v>Персона</v>
          </cell>
          <cell r="G2343">
            <v>2018</v>
          </cell>
          <cell r="H2343" t="str">
            <v>Твердый переплет</v>
          </cell>
          <cell r="I2343">
            <v>6500</v>
          </cell>
          <cell r="J2343" t="str">
            <v>Публицистика. Биография. Мемуары.</v>
          </cell>
          <cell r="K2343" t="str">
            <v>Политическая публицистика</v>
          </cell>
        </row>
        <row r="2344">
          <cell r="A2344" t="str">
            <v>06-010-10</v>
          </cell>
          <cell r="B2344" t="str">
            <v>06-010</v>
          </cell>
          <cell r="C2344" t="str">
            <v>Вудворд Б.: Страх: Трамп в Белом доме</v>
          </cell>
          <cell r="D2344" t="str">
            <v>Вудворд Б.</v>
          </cell>
          <cell r="E2344" t="str">
            <v>Альпина Паблишер</v>
          </cell>
          <cell r="F2344"/>
          <cell r="G2344">
            <v>2018</v>
          </cell>
          <cell r="H2344" t="str">
            <v>Твердый переплет</v>
          </cell>
          <cell r="I2344">
            <v>3845</v>
          </cell>
          <cell r="J2344" t="str">
            <v>Публицистика. Биография. Мемуары.</v>
          </cell>
          <cell r="K2344" t="str">
            <v>Политическая публицистика</v>
          </cell>
        </row>
        <row r="2345">
          <cell r="A2345" t="str">
            <v>06-010-11</v>
          </cell>
          <cell r="B2345" t="str">
            <v>06-010</v>
          </cell>
          <cell r="C2345" t="str">
            <v>Мурад Н.: Последняя девушка. История моего плена и моё сражение с "Исламским государством"</v>
          </cell>
          <cell r="D2345" t="str">
            <v>Мурад Н.</v>
          </cell>
          <cell r="E2345" t="str">
            <v>Бомбора</v>
          </cell>
          <cell r="F2345" t="str">
            <v>Проект TRUESTORY. Книги, которые вдохновляют</v>
          </cell>
          <cell r="G2345">
            <v>2018</v>
          </cell>
          <cell r="H2345" t="str">
            <v>Твердый переплет</v>
          </cell>
          <cell r="I2345">
            <v>2545</v>
          </cell>
          <cell r="J2345" t="str">
            <v>Публицистика. Биография. Мемуары.</v>
          </cell>
          <cell r="K2345" t="str">
            <v>Политическая публицистика</v>
          </cell>
        </row>
        <row r="2346">
          <cell r="A2346" t="str">
            <v>06-010-12</v>
          </cell>
          <cell r="B2346" t="str">
            <v>06-010</v>
          </cell>
          <cell r="C2346" t="str">
            <v>Густафсон Т.: Колесо фортуны: Битва за нефть и власть в России</v>
          </cell>
          <cell r="D2346" t="str">
            <v>Густафсон Т.</v>
          </cell>
          <cell r="E2346" t="str">
            <v>Альпина Паблишер</v>
          </cell>
          <cell r="F2346"/>
          <cell r="G2346">
            <v>2017</v>
          </cell>
          <cell r="H2346" t="str">
            <v>Твердый переплет</v>
          </cell>
          <cell r="I2346">
            <v>4535</v>
          </cell>
          <cell r="J2346" t="str">
            <v>Публицистика. Биография. Мемуары.</v>
          </cell>
          <cell r="K2346" t="str">
            <v>Политическая публицистика</v>
          </cell>
        </row>
        <row r="2347">
          <cell r="A2347" t="str">
            <v>06-010-13</v>
          </cell>
          <cell r="B2347" t="str">
            <v>06-010</v>
          </cell>
          <cell r="C2347" t="str">
            <v>Киссинджер Г.: Мировой порядок</v>
          </cell>
          <cell r="D2347" t="str">
            <v>Киссинджер Г.</v>
          </cell>
          <cell r="E2347" t="str">
            <v>АСТ</v>
          </cell>
          <cell r="F2347" t="str">
            <v>Эксклюзивная классика</v>
          </cell>
          <cell r="G2347">
            <v>2018</v>
          </cell>
          <cell r="H2347" t="str">
            <v>Твердый переплет</v>
          </cell>
          <cell r="I2347">
            <v>1540</v>
          </cell>
          <cell r="J2347" t="str">
            <v>Публицистика. Биография. Мемуары.</v>
          </cell>
          <cell r="K2347" t="str">
            <v>Политическая публицистика</v>
          </cell>
        </row>
        <row r="2348">
          <cell r="A2348" t="str">
            <v>06-010-14</v>
          </cell>
          <cell r="B2348" t="str">
            <v>06-010</v>
          </cell>
          <cell r="C2348" t="str">
            <v>Овчинников В. В.: Два лица Востока: Впечатления и размышления от одиннадцати лет работы в Китае и семи лет в Японии</v>
          </cell>
          <cell r="D2348" t="str">
            <v>Овчинников В. В.</v>
          </cell>
          <cell r="E2348" t="str">
            <v>АСТ</v>
          </cell>
          <cell r="F2348" t="str">
            <v>Размышления странника. Лучшее от Всеволода Овчинникова</v>
          </cell>
          <cell r="G2348">
            <v>2018</v>
          </cell>
          <cell r="H2348" t="str">
            <v>Твердый переплет</v>
          </cell>
          <cell r="I2348">
            <v>2830</v>
          </cell>
          <cell r="J2348" t="str">
            <v>Публицистика. Биография. Мемуары.</v>
          </cell>
          <cell r="K2348" t="str">
            <v>Политическая публицистика</v>
          </cell>
        </row>
        <row r="2349">
          <cell r="A2349" t="str">
            <v>06-010-15</v>
          </cell>
          <cell r="B2349" t="str">
            <v>06-010</v>
          </cell>
          <cell r="C2349" t="str">
            <v>Бжезинский З.: Великая шахматная доска</v>
          </cell>
          <cell r="D2349" t="str">
            <v>Бжезинский З.</v>
          </cell>
          <cell r="E2349" t="str">
            <v>АСТ</v>
          </cell>
          <cell r="F2349" t="str">
            <v>Эксклюзивная классика</v>
          </cell>
          <cell r="G2349">
            <v>2017</v>
          </cell>
          <cell r="H2349" t="str">
            <v>Твердый переплет</v>
          </cell>
          <cell r="I2349">
            <v>1190</v>
          </cell>
          <cell r="J2349" t="str">
            <v>Публицистика. Биография. Мемуары.</v>
          </cell>
          <cell r="K2349" t="str">
            <v>Политическая публицистика</v>
          </cell>
        </row>
        <row r="2350">
          <cell r="A2350" t="str">
            <v>06-010-16</v>
          </cell>
          <cell r="B2350" t="str">
            <v>06-010</v>
          </cell>
          <cell r="C2350" t="str">
            <v>Саррацин Т.: Европе не нужен евро</v>
          </cell>
          <cell r="D2350" t="str">
            <v>Саррацин Т.</v>
          </cell>
          <cell r="E2350" t="str">
            <v>АСТ</v>
          </cell>
          <cell r="F2350" t="str">
            <v>Политика</v>
          </cell>
          <cell r="G2350">
            <v>2015</v>
          </cell>
          <cell r="H2350" t="str">
            <v>Твердый переплет</v>
          </cell>
          <cell r="I2350">
            <v>2635</v>
          </cell>
          <cell r="J2350" t="str">
            <v>Публицистика. Биография. Мемуары.</v>
          </cell>
          <cell r="K2350" t="str">
            <v>Политическая публицистика</v>
          </cell>
        </row>
        <row r="2351">
          <cell r="A2351" t="str">
            <v>06-010-17</v>
          </cell>
          <cell r="B2351" t="str">
            <v>06-010</v>
          </cell>
          <cell r="C2351" t="str">
            <v xml:space="preserve">Солженицын А.: Россия. Запад. Украина </v>
          </cell>
          <cell r="D2351" t="str">
            <v>Солженицын А.</v>
          </cell>
          <cell r="E2351" t="str">
            <v>Колибри</v>
          </cell>
          <cell r="F2351" t="str">
            <v>Человек Мыслящий. Идеи, способные изменить мир</v>
          </cell>
          <cell r="G2351">
            <v>2018</v>
          </cell>
          <cell r="H2351" t="str">
            <v>Твердый переплет</v>
          </cell>
          <cell r="I2351">
            <v>2440</v>
          </cell>
          <cell r="J2351" t="str">
            <v>Публицистика. Биография. Мемуары.</v>
          </cell>
          <cell r="K2351" t="str">
            <v>Политическая публицистика</v>
          </cell>
        </row>
        <row r="2352">
          <cell r="A2352" t="str">
            <v>06-010-18</v>
          </cell>
          <cell r="B2352" t="str">
            <v>06-010</v>
          </cell>
          <cell r="C2352" t="str">
            <v xml:space="preserve">Гаспарян А.С.: Новая холодная война. Кто победит в этот раз? </v>
          </cell>
          <cell r="D2352" t="str">
            <v>Гаспарян А. С.</v>
          </cell>
          <cell r="E2352" t="str">
            <v>Эксмо</v>
          </cell>
          <cell r="F2352"/>
          <cell r="G2352">
            <v>2018</v>
          </cell>
          <cell r="H2352" t="str">
            <v>Твердый переплет</v>
          </cell>
          <cell r="I2352">
            <v>4300</v>
          </cell>
          <cell r="J2352" t="str">
            <v>Публицистика. Биография. Мемуары.</v>
          </cell>
          <cell r="K2352" t="str">
            <v>Политическая публицистика</v>
          </cell>
        </row>
        <row r="2353">
          <cell r="A2353" t="str">
            <v>06-010-19</v>
          </cell>
          <cell r="B2353" t="str">
            <v>06-010</v>
          </cell>
          <cell r="C2353" t="str">
            <v>Прокопенко И.С.: Битва за ресурсы</v>
          </cell>
          <cell r="D2353" t="str">
            <v>Прокопенко И.</v>
          </cell>
          <cell r="E2353"/>
          <cell r="F2353"/>
          <cell r="G2353">
            <v>2017</v>
          </cell>
          <cell r="H2353" t="str">
            <v>Твердый переплет</v>
          </cell>
          <cell r="I2353">
            <v>3600</v>
          </cell>
          <cell r="J2353" t="str">
            <v>Публицистика. Биография. Мемуары.</v>
          </cell>
          <cell r="K2353" t="str">
            <v>Политическая публицистика</v>
          </cell>
        </row>
        <row r="2354">
          <cell r="A2354" t="str">
            <v>06-010-20</v>
          </cell>
          <cell r="B2354" t="str">
            <v>06-010</v>
          </cell>
          <cell r="C2354" t="str">
            <v>Уилбер К.: Трамп и эпоха постправды</v>
          </cell>
          <cell r="D2354" t="str">
            <v>Уилбер К.</v>
          </cell>
          <cell r="E2354" t="str">
            <v>МИиФ</v>
          </cell>
          <cell r="F2354"/>
          <cell r="G2354">
            <v>2018</v>
          </cell>
          <cell r="H2354" t="str">
            <v>Твердый переплет</v>
          </cell>
          <cell r="I2354">
            <v>5055</v>
          </cell>
          <cell r="J2354" t="str">
            <v>Публицистика. Биография. Мемуары.</v>
          </cell>
          <cell r="K2354" t="str">
            <v>Политическая публицистика</v>
          </cell>
        </row>
        <row r="2355">
          <cell r="A2355" t="str">
            <v>06-010-21</v>
          </cell>
          <cell r="B2355" t="str">
            <v>06-010</v>
          </cell>
          <cell r="C2355" t="str">
            <v>Наварро Дж.: Три минуты до судного дня. Самый громкий шпионский скандал в истории США</v>
          </cell>
          <cell r="D2355" t="str">
            <v>Наварро Дж.</v>
          </cell>
          <cell r="E2355" t="str">
            <v>Бомбора</v>
          </cell>
          <cell r="F2355" t="str">
            <v>Книги, о которых говорят</v>
          </cell>
          <cell r="G2355">
            <v>2018</v>
          </cell>
          <cell r="H2355" t="str">
            <v>Мягкая обложка</v>
          </cell>
          <cell r="I2355">
            <v>1405</v>
          </cell>
          <cell r="J2355" t="str">
            <v>Публицистика. Биография. Мемуары.</v>
          </cell>
          <cell r="K2355" t="str">
            <v>Политическая публицистика</v>
          </cell>
        </row>
        <row r="2356">
          <cell r="A2356" t="str">
            <v>06-010-22</v>
          </cell>
          <cell r="B2356" t="str">
            <v>06-010</v>
          </cell>
          <cell r="C2356" t="str">
            <v>Снайдер Т.: О тирании</v>
          </cell>
          <cell r="D2356" t="str">
            <v>Снайдер Т.</v>
          </cell>
          <cell r="E2356" t="str">
            <v>АСТ</v>
          </cell>
          <cell r="F2356" t="str">
            <v>Corpus</v>
          </cell>
          <cell r="G2356">
            <v>2018</v>
          </cell>
          <cell r="H2356" t="str">
            <v>Твердый переплет</v>
          </cell>
          <cell r="I2356">
            <v>2332</v>
          </cell>
          <cell r="J2356" t="str">
            <v>Публицистика. Биография. Мемуары.</v>
          </cell>
          <cell r="K2356" t="str">
            <v>Политическая публицистика</v>
          </cell>
        </row>
        <row r="2357">
          <cell r="A2357" t="str">
            <v>06-010-23</v>
          </cell>
          <cell r="B2357" t="str">
            <v>06-010</v>
          </cell>
          <cell r="C2357" t="str">
            <v>Майр П.: Управляя пустотой: размывание западной демократии +с/о</v>
          </cell>
          <cell r="D2357" t="str">
            <v>Майр П.</v>
          </cell>
          <cell r="E2357" t="str">
            <v>Издательство Института Гайдара</v>
          </cell>
          <cell r="F2357"/>
          <cell r="G2357">
            <v>2019</v>
          </cell>
          <cell r="H2357" t="str">
            <v>Твердый переплет</v>
          </cell>
          <cell r="I2357">
            <v>3740</v>
          </cell>
          <cell r="J2357" t="str">
            <v>Публицистика. Биография. Мемуары.</v>
          </cell>
          <cell r="K2357" t="str">
            <v>Политическая публицистика</v>
          </cell>
        </row>
        <row r="2358">
          <cell r="A2358" t="str">
            <v>06-010-24</v>
          </cell>
          <cell r="B2358" t="str">
            <v>06-010</v>
          </cell>
          <cell r="C2358" t="str">
            <v>Прокопенко И.С.: Незримая битва сверхдержав</v>
          </cell>
          <cell r="D2358" t="str">
            <v>Прокопенко И.С.</v>
          </cell>
          <cell r="E2358" t="str">
            <v>Эксмо</v>
          </cell>
          <cell r="F2358"/>
          <cell r="G2358">
            <v>2018</v>
          </cell>
          <cell r="H2358" t="str">
            <v>Твердый переплет</v>
          </cell>
          <cell r="I2358">
            <v>9500</v>
          </cell>
          <cell r="J2358" t="str">
            <v>Публицистика. Биография. Мемуары.</v>
          </cell>
          <cell r="K2358" t="str">
            <v>Политическая публицистика</v>
          </cell>
        </row>
        <row r="2359">
          <cell r="A2359" t="str">
            <v>06-010-25</v>
          </cell>
          <cell r="B2359" t="str">
            <v>06-010</v>
          </cell>
          <cell r="C2359" t="str">
            <v>Волф М.: Огонь и ярость</v>
          </cell>
          <cell r="D2359" t="str">
            <v>Волф М.</v>
          </cell>
          <cell r="E2359" t="str">
            <v>АСТ</v>
          </cell>
          <cell r="F2359" t="str">
            <v>Corpus</v>
          </cell>
          <cell r="G2359">
            <v>2018</v>
          </cell>
          <cell r="H2359" t="str">
            <v>Твердый переплет</v>
          </cell>
          <cell r="I2359">
            <v>2999</v>
          </cell>
          <cell r="J2359" t="str">
            <v>Публицистика. Биография. Мемуары.</v>
          </cell>
          <cell r="K2359" t="str">
            <v>Политическая публицистика</v>
          </cell>
        </row>
        <row r="2360">
          <cell r="A2360" t="str">
            <v>06-010-26</v>
          </cell>
          <cell r="B2360" t="str">
            <v>06-010</v>
          </cell>
          <cell r="C2360" t="str">
            <v>Хомский Н.: Культ Государства</v>
          </cell>
          <cell r="D2360" t="str">
            <v>Хомский Н.</v>
          </cell>
          <cell r="E2360" t="str">
            <v>Рипол</v>
          </cell>
          <cell r="F2360" t="str">
            <v>Фигуры Философии</v>
          </cell>
          <cell r="G2360">
            <v>2019</v>
          </cell>
          <cell r="H2360" t="str">
            <v>Мягкая обложка</v>
          </cell>
          <cell r="I2360">
            <v>3475</v>
          </cell>
          <cell r="J2360" t="str">
            <v>Публицистика. Биография. Мемуары.</v>
          </cell>
          <cell r="K2360" t="str">
            <v>Политическая публицистика</v>
          </cell>
        </row>
        <row r="2361">
          <cell r="A2361" t="str">
            <v>06-010-27</v>
          </cell>
          <cell r="B2361" t="str">
            <v>06-010</v>
          </cell>
          <cell r="C2361" t="str">
            <v>Наср В.: Необязательная страна</v>
          </cell>
          <cell r="D2361" t="str">
            <v>Наср В.</v>
          </cell>
          <cell r="E2361" t="str">
            <v>АСТ</v>
          </cell>
          <cell r="F2361" t="str">
            <v>Политика</v>
          </cell>
          <cell r="G2361">
            <v>2015</v>
          </cell>
          <cell r="H2361" t="str">
            <v>Твердый переплет</v>
          </cell>
          <cell r="I2361">
            <v>3075</v>
          </cell>
          <cell r="J2361" t="str">
            <v>Публицистика. Биография. Мемуары.</v>
          </cell>
          <cell r="K2361" t="str">
            <v>Политическая публицистика</v>
          </cell>
        </row>
        <row r="2362">
          <cell r="A2362" t="str">
            <v>06-010-28</v>
          </cell>
          <cell r="B2362" t="str">
            <v>06-010</v>
          </cell>
          <cell r="C2362" t="str">
            <v>Аскар Нурша : Путинская Россия: геополитический реванш или агрессивная оборона?</v>
          </cell>
          <cell r="D2362" t="str">
            <v>Аскар Нурша</v>
          </cell>
          <cell r="E2362" t="str">
            <v>Print House Gerona</v>
          </cell>
          <cell r="F2362" t="str">
            <v>Литературный проект СӨЗ</v>
          </cell>
          <cell r="G2362">
            <v>2018</v>
          </cell>
          <cell r="H2362" t="str">
            <v>Мягкая обложка</v>
          </cell>
          <cell r="I2362">
            <v>3000</v>
          </cell>
          <cell r="J2362" t="str">
            <v>Публицистика. Биография. Мемуары.</v>
          </cell>
          <cell r="K2362" t="str">
            <v>Политическая публицистика</v>
          </cell>
        </row>
        <row r="2363">
          <cell r="A2363" t="str">
            <v>06-010-29</v>
          </cell>
          <cell r="B2363" t="str">
            <v>06-010</v>
          </cell>
          <cell r="C2363" t="str">
            <v>Хайта С. (ред.): Игра, старая как империя</v>
          </cell>
          <cell r="D2363" t="str">
            <v>Хайта С. (ред.)</v>
          </cell>
          <cell r="E2363" t="str">
            <v>Рипол</v>
          </cell>
          <cell r="F2363"/>
          <cell r="G2363">
            <v>2019</v>
          </cell>
          <cell r="H2363" t="str">
            <v>Твердый переплет</v>
          </cell>
          <cell r="I2363">
            <v>11990</v>
          </cell>
          <cell r="J2363" t="str">
            <v>Публицистика. Биография. Мемуары.</v>
          </cell>
          <cell r="K2363" t="str">
            <v>Политическая публицистика</v>
          </cell>
        </row>
        <row r="2364">
          <cell r="A2364" t="str">
            <v>06-010-30</v>
          </cell>
          <cell r="B2364" t="str">
            <v>06-010</v>
          </cell>
          <cell r="C2364" t="str">
            <v>Долгополов Н.: Гении разведки</v>
          </cell>
          <cell r="D2364" t="str">
            <v>Долгополов Н.</v>
          </cell>
          <cell r="E2364" t="str">
            <v>Молодая гвардия</v>
          </cell>
          <cell r="F2364"/>
          <cell r="G2364">
            <v>2019</v>
          </cell>
          <cell r="H2364" t="str">
            <v>Твердый переплет</v>
          </cell>
          <cell r="I2364">
            <v>5275</v>
          </cell>
          <cell r="J2364" t="str">
            <v>Публицистика. Биография. Мемуары.</v>
          </cell>
          <cell r="K2364" t="str">
            <v>Политическая публицистика</v>
          </cell>
        </row>
        <row r="2365">
          <cell r="A2365" t="str">
            <v>06-010-31</v>
          </cell>
          <cell r="B2365" t="str">
            <v>06-010</v>
          </cell>
          <cell r="C2365" t="str">
            <v>Прокопенко И.С.: Прощай, немытая Европа</v>
          </cell>
          <cell r="D2365" t="str">
            <v>Прокопенко И.С.</v>
          </cell>
          <cell r="E2365" t="str">
            <v>Эксмо</v>
          </cell>
          <cell r="F2365"/>
          <cell r="G2365">
            <v>2018</v>
          </cell>
          <cell r="H2365" t="str">
            <v>Твердый переплет</v>
          </cell>
          <cell r="I2365">
            <v>4000</v>
          </cell>
          <cell r="J2365" t="str">
            <v>Публицистика. Биография. Мемуары.</v>
          </cell>
          <cell r="K2365" t="str">
            <v>Политическая публицистика</v>
          </cell>
        </row>
        <row r="2366">
          <cell r="A2366" t="str">
            <v>06-010-32</v>
          </cell>
          <cell r="B2366" t="str">
            <v>06-010</v>
          </cell>
          <cell r="C2366" t="str">
            <v>Левин Д.: Цирк да и только:политики без грима</v>
          </cell>
          <cell r="D2366" t="str">
            <v>Левин Д.</v>
          </cell>
          <cell r="E2366" t="str">
            <v>Аякс</v>
          </cell>
          <cell r="F2366"/>
          <cell r="G2366">
            <v>2018</v>
          </cell>
          <cell r="H2366" t="str">
            <v>Твердый переплет</v>
          </cell>
          <cell r="I2366">
            <v>8140</v>
          </cell>
          <cell r="J2366" t="str">
            <v>Публицистика. Биография. Мемуары.</v>
          </cell>
          <cell r="K2366" t="str">
            <v>Политическая публицистика</v>
          </cell>
        </row>
        <row r="2367">
          <cell r="A2367" t="str">
            <v>06-010-33</v>
          </cell>
          <cell r="B2367" t="str">
            <v>06-010</v>
          </cell>
          <cell r="C2367" t="str">
            <v>Варуфакис Я.: Взрослые в доме. Неравная борьба с европейским "глубинным государством"</v>
          </cell>
          <cell r="D2367" t="str">
            <v>Варуфакис Я.</v>
          </cell>
          <cell r="E2367" t="str">
            <v>АСТ</v>
          </cell>
          <cell r="F2367" t="str">
            <v>Геополитика</v>
          </cell>
          <cell r="G2367">
            <v>2018</v>
          </cell>
          <cell r="H2367" t="str">
            <v>Твердый переплет</v>
          </cell>
          <cell r="I2367">
            <v>6225</v>
          </cell>
          <cell r="J2367" t="str">
            <v>Публицистика. Биография. Мемуары.</v>
          </cell>
          <cell r="K2367" t="str">
            <v>Политическая публицистика</v>
          </cell>
        </row>
        <row r="2368">
          <cell r="A2368" t="str">
            <v>06-010-34</v>
          </cell>
          <cell r="B2368" t="str">
            <v>06-010</v>
          </cell>
          <cell r="C2368" t="str">
            <v>От Великой стены до Уолл-стрит. География управления и культуры.</v>
          </cell>
          <cell r="D2368"/>
          <cell r="E2368" t="str">
            <v>Олимп-бизнес</v>
          </cell>
          <cell r="F2368"/>
          <cell r="G2368">
            <v>2018</v>
          </cell>
          <cell r="H2368" t="str">
            <v>Твердый переплет</v>
          </cell>
          <cell r="I2368">
            <v>6335</v>
          </cell>
          <cell r="J2368" t="str">
            <v>Публицистика. Биография. Мемуары.</v>
          </cell>
          <cell r="K2368" t="str">
            <v>Политическая публицистика</v>
          </cell>
        </row>
        <row r="2369">
          <cell r="A2369" t="str">
            <v>06-010-35</v>
          </cell>
          <cell r="B2369" t="str">
            <v>06-010</v>
          </cell>
          <cell r="C2369" t="str">
            <v>Иноземцев В.: Несовременная страна: Россия в мире XXI века</v>
          </cell>
          <cell r="D2369" t="str">
            <v>Иноземцев В.</v>
          </cell>
          <cell r="E2369" t="str">
            <v>Альпина Паблишер</v>
          </cell>
          <cell r="F2369" t="str">
            <v>Политика</v>
          </cell>
          <cell r="G2369">
            <v>2019</v>
          </cell>
          <cell r="H2369" t="str">
            <v>Твердый переплет</v>
          </cell>
          <cell r="I2369">
            <v>3845</v>
          </cell>
          <cell r="J2369" t="str">
            <v>Публицистика. Биография. Мемуары.</v>
          </cell>
          <cell r="K2369" t="str">
            <v>Политическая публицистика</v>
          </cell>
        </row>
        <row r="2370">
          <cell r="A2370" t="str">
            <v>06-010-36</v>
          </cell>
          <cell r="B2370" t="str">
            <v>06-010</v>
          </cell>
          <cell r="C2370" t="str">
            <v>Дэвид Д.: Доллар всемогущий</v>
          </cell>
          <cell r="D2370" t="str">
            <v>Дэвид Д.</v>
          </cell>
          <cell r="E2370" t="str">
            <v>Синдбад</v>
          </cell>
          <cell r="F2370"/>
          <cell r="G2370">
            <v>2019</v>
          </cell>
          <cell r="H2370" t="str">
            <v>Твердый переплет</v>
          </cell>
          <cell r="I2370">
            <v>5275</v>
          </cell>
          <cell r="J2370" t="str">
            <v>Публицистика. Биография. Мемуары.</v>
          </cell>
          <cell r="K2370" t="str">
            <v>Политическая публицистика</v>
          </cell>
        </row>
        <row r="2371">
          <cell r="A2371" t="str">
            <v>06-010-37</v>
          </cell>
          <cell r="B2371" t="str">
            <v>06-010</v>
          </cell>
          <cell r="C2371" t="str">
            <v>Мюллер Дж.: Тирания показателей: Как одержимость цифрами угрожает образованию, здравоохранению,</v>
          </cell>
          <cell r="D2371" t="str">
            <v>Мюллер Дж.</v>
          </cell>
          <cell r="E2371" t="str">
            <v>Альпина Паблишер</v>
          </cell>
          <cell r="F2371"/>
          <cell r="G2371">
            <v>2019</v>
          </cell>
          <cell r="H2371" t="str">
            <v>Твердый переплет</v>
          </cell>
          <cell r="I2371">
            <v>4130</v>
          </cell>
          <cell r="J2371" t="str">
            <v>Публицистика. Биография. Мемуары.</v>
          </cell>
          <cell r="K2371" t="str">
            <v>Политическая публицистика</v>
          </cell>
        </row>
        <row r="2372">
          <cell r="A2372" t="str">
            <v>06-010-38</v>
          </cell>
          <cell r="B2372" t="str">
            <v>06-010</v>
          </cell>
          <cell r="C2372" t="str">
            <v>Джессоп Б.: Государство прошлое, настоящее и будущее +с/о</v>
          </cell>
          <cell r="D2372" t="str">
            <v>Джессоп Б.</v>
          </cell>
          <cell r="E2372" t="str">
            <v>Дело</v>
          </cell>
          <cell r="F2372"/>
          <cell r="G2372">
            <v>2019</v>
          </cell>
          <cell r="H2372" t="str">
            <v>Твердый переплет</v>
          </cell>
          <cell r="I2372">
            <v>4620</v>
          </cell>
          <cell r="J2372" t="str">
            <v>Публицистика. Биография. Мемуары.</v>
          </cell>
          <cell r="K2372" t="str">
            <v>Политическая публицистика</v>
          </cell>
        </row>
        <row r="2373">
          <cell r="A2373" t="str">
            <v>06-010-39</v>
          </cell>
          <cell r="B2373" t="str">
            <v>06-010</v>
          </cell>
          <cell r="C2373" t="str">
            <v xml:space="preserve">Волков С.: Большой театр. Культура и политика. Новая история </v>
          </cell>
          <cell r="D2373" t="str">
            <v>Волков С.</v>
          </cell>
          <cell r="E2373" t="str">
            <v>АСТ</v>
          </cell>
          <cell r="F2373"/>
          <cell r="G2373">
            <v>2018</v>
          </cell>
          <cell r="H2373" t="str">
            <v>Твердый переплет</v>
          </cell>
          <cell r="I2373">
            <v>4600</v>
          </cell>
          <cell r="J2373" t="str">
            <v>Публицистика. Биография. Мемуары.</v>
          </cell>
          <cell r="K2373" t="str">
            <v>Политическая публицистика</v>
          </cell>
        </row>
        <row r="2374">
          <cell r="A2374" t="str">
            <v>06-010-40</v>
          </cell>
          <cell r="B2374" t="str">
            <v>06-010</v>
          </cell>
          <cell r="C2374" t="str">
            <v>Бжезинский З.: Второй шанс. Америка и мир</v>
          </cell>
          <cell r="D2374" t="str">
            <v>Бжезинский З.</v>
          </cell>
          <cell r="E2374" t="str">
            <v>АСТ</v>
          </cell>
          <cell r="F2374" t="str">
            <v>Геополитика</v>
          </cell>
          <cell r="G2374">
            <v>2018</v>
          </cell>
          <cell r="H2374" t="str">
            <v>Твердый переплет</v>
          </cell>
          <cell r="I2374">
            <v>3590</v>
          </cell>
          <cell r="J2374" t="str">
            <v>Публицистика. Биография. Мемуары.</v>
          </cell>
          <cell r="K2374" t="str">
            <v>Политическая публицистика</v>
          </cell>
        </row>
        <row r="2375">
          <cell r="A2375" t="str">
            <v>06-010-41</v>
          </cell>
          <cell r="B2375" t="str">
            <v>06-010</v>
          </cell>
          <cell r="C2375" t="str">
            <v xml:space="preserve">Прокопенко И.С.: Великая тайна денег. Подлинная история финансового рабства. 2-е издание </v>
          </cell>
          <cell r="D2375" t="str">
            <v>Прокопенко И.С.</v>
          </cell>
          <cell r="E2375" t="str">
            <v>Эксмо</v>
          </cell>
          <cell r="F2375"/>
          <cell r="G2375">
            <v>2018</v>
          </cell>
          <cell r="H2375" t="str">
            <v>Твердый переплет</v>
          </cell>
          <cell r="I2375">
            <v>4000</v>
          </cell>
          <cell r="J2375" t="str">
            <v>Публицистика. Биография. Мемуары.</v>
          </cell>
          <cell r="K2375" t="str">
            <v>Политическая публицистика</v>
          </cell>
        </row>
        <row r="2376">
          <cell r="A2376" t="str">
            <v>06-010-42</v>
          </cell>
          <cell r="B2376" t="str">
            <v>06-010</v>
          </cell>
          <cell r="C2376" t="str">
            <v>Зиновьев А.А.: Русская трагедия</v>
          </cell>
          <cell r="D2376" t="str">
            <v>Зиновьев А.А.</v>
          </cell>
          <cell r="E2376"/>
          <cell r="F2376"/>
          <cell r="G2376">
            <v>2018</v>
          </cell>
          <cell r="H2376" t="str">
            <v>Твердый переплет</v>
          </cell>
          <cell r="I2376">
            <v>8400</v>
          </cell>
          <cell r="J2376" t="str">
            <v>Публицистика. Биография. Мемуары.</v>
          </cell>
          <cell r="K2376" t="str">
            <v>Политическая публицистика</v>
          </cell>
        </row>
        <row r="2377">
          <cell r="A2377" t="str">
            <v>06-010-43</v>
          </cell>
          <cell r="B2377" t="str">
            <v>06-010</v>
          </cell>
          <cell r="C2377" t="str">
            <v>Стариков Н В: Как предавали Россию</v>
          </cell>
          <cell r="D2377" t="str">
            <v>Стариков Н В</v>
          </cell>
          <cell r="E2377" t="str">
            <v>Питер</v>
          </cell>
          <cell r="F2377"/>
          <cell r="G2377">
            <v>2017</v>
          </cell>
          <cell r="H2377" t="str">
            <v>Твердый переплет</v>
          </cell>
          <cell r="I2377">
            <v>4200</v>
          </cell>
          <cell r="J2377" t="str">
            <v>Публицистика. Биография. Мемуары.</v>
          </cell>
          <cell r="K2377" t="str">
            <v>Политическая публицистика</v>
          </cell>
        </row>
        <row r="2378">
          <cell r="A2378" t="str">
            <v>06-010-44</v>
          </cell>
          <cell r="B2378" t="str">
            <v>06-010</v>
          </cell>
          <cell r="C2378" t="str">
            <v>Стоун О.: Интервью с Владимиром Путиным</v>
          </cell>
          <cell r="D2378" t="str">
            <v>Стоун О.</v>
          </cell>
          <cell r="E2378" t="str">
            <v>Альпина Паблишер</v>
          </cell>
          <cell r="F2378"/>
          <cell r="G2378">
            <v>2018</v>
          </cell>
          <cell r="H2378" t="str">
            <v>Твердый переплет</v>
          </cell>
          <cell r="I2378">
            <v>4900</v>
          </cell>
          <cell r="J2378" t="str">
            <v>Публицистика. Биография. Мемуары.</v>
          </cell>
          <cell r="K2378" t="str">
            <v>Политическая публицистика</v>
          </cell>
        </row>
        <row r="2379">
          <cell r="A2379" t="str">
            <v>06-010-45</v>
          </cell>
          <cell r="B2379" t="str">
            <v>06-010</v>
          </cell>
          <cell r="C2379" t="str">
            <v>Стариков Н В: Ненависть. Хроники русофобии</v>
          </cell>
          <cell r="D2379" t="str">
            <v>Стариков Н. В.</v>
          </cell>
          <cell r="E2379" t="str">
            <v>Озон</v>
          </cell>
          <cell r="F2379"/>
          <cell r="G2379">
            <v>2018</v>
          </cell>
          <cell r="H2379" t="str">
            <v>Мягкая обложка</v>
          </cell>
          <cell r="I2379">
            <v>4395</v>
          </cell>
          <cell r="J2379" t="str">
            <v>Публицистика. Биография. Мемуары.</v>
          </cell>
          <cell r="K2379" t="str">
            <v>Политическая публицистика</v>
          </cell>
        </row>
        <row r="2380">
          <cell r="A2380" t="str">
            <v>06-010-46</v>
          </cell>
          <cell r="B2380" t="str">
            <v>06-010</v>
          </cell>
          <cell r="C2380" t="str">
            <v>Эйдельман Т. Н.: Как работает пропаганда</v>
          </cell>
          <cell r="D2380" t="str">
            <v>Эйдельман Т. Н.</v>
          </cell>
          <cell r="E2380" t="str">
            <v>Индивидуум паблишинг</v>
          </cell>
          <cell r="F2380"/>
          <cell r="G2380">
            <v>2019</v>
          </cell>
          <cell r="H2380" t="str">
            <v>Мягкая обложка</v>
          </cell>
          <cell r="I2380">
            <v>4550</v>
          </cell>
          <cell r="J2380" t="str">
            <v>Публицистика. Биография. Мемуары.</v>
          </cell>
          <cell r="K2380" t="str">
            <v>Политическая публицистика</v>
          </cell>
        </row>
        <row r="2381">
          <cell r="A2381" t="str">
            <v>06-011-01</v>
          </cell>
          <cell r="B2381" t="str">
            <v>06-011</v>
          </cell>
          <cell r="C2381" t="str">
            <v>Харари Ю. Н.: Sapiens. Краткая история человечества</v>
          </cell>
          <cell r="D2381" t="str">
            <v>Харари Ю. Н.</v>
          </cell>
          <cell r="E2381" t="str">
            <v>Синдбад</v>
          </cell>
          <cell r="F2381" t="str">
            <v>Big Ideas</v>
          </cell>
          <cell r="G2381">
            <v>2017</v>
          </cell>
          <cell r="H2381" t="str">
            <v>Мягкая обложка</v>
          </cell>
          <cell r="I2381">
            <v>4660</v>
          </cell>
          <cell r="J2381" t="str">
            <v>Публицистика. Биография. Мемуары.</v>
          </cell>
          <cell r="K2381" t="str">
            <v>Публицистика</v>
          </cell>
        </row>
        <row r="2382">
          <cell r="A2382" t="str">
            <v>06-011-02</v>
          </cell>
          <cell r="B2382" t="str">
            <v>06-011</v>
          </cell>
          <cell r="C2382" t="str">
            <v xml:space="preserve">Харари Ю. Н.: Sapiens. Краткая история человечества </v>
          </cell>
          <cell r="D2382" t="str">
            <v>Харари Ю. Н.</v>
          </cell>
          <cell r="E2382" t="str">
            <v>Синдбад</v>
          </cell>
          <cell r="F2382"/>
          <cell r="G2382">
            <v>2016</v>
          </cell>
          <cell r="H2382" t="str">
            <v>Твердый переплет</v>
          </cell>
          <cell r="I2382">
            <v>5765</v>
          </cell>
          <cell r="J2382" t="str">
            <v>Публицистика. Биография. Мемуары.</v>
          </cell>
          <cell r="K2382" t="str">
            <v>Публицистика</v>
          </cell>
        </row>
        <row r="2383">
          <cell r="A2383" t="str">
            <v>06-011-03</v>
          </cell>
          <cell r="B2383" t="str">
            <v>06-011</v>
          </cell>
          <cell r="C2383" t="str">
            <v>Талеб Н. Н.: Черный лебедь. Под знаком непредсказуемости (2-е изд., дополн.)</v>
          </cell>
          <cell r="D2383" t="str">
            <v>Талеб Н. Н.</v>
          </cell>
          <cell r="E2383" t="str">
            <v>Колибри</v>
          </cell>
          <cell r="F2383" t="str">
            <v>Человек Мыслящий. Идеи, способные изменить мир</v>
          </cell>
          <cell r="G2383">
            <v>2015</v>
          </cell>
          <cell r="H2383" t="str">
            <v>Твердый переплет</v>
          </cell>
          <cell r="I2383">
            <v>4345</v>
          </cell>
          <cell r="J2383" t="str">
            <v>Публицистика. Биография. Мемуары.</v>
          </cell>
          <cell r="K2383" t="str">
            <v>Публицистика</v>
          </cell>
        </row>
        <row r="2384">
          <cell r="A2384" t="str">
            <v>06-011-04</v>
          </cell>
          <cell r="B2384" t="str">
            <v>06-011</v>
          </cell>
          <cell r="C2384" t="str">
            <v xml:space="preserve">Талеб Н. Н.: Антихрупкость. Как извлечь выгоду из хаоса </v>
          </cell>
          <cell r="D2384" t="str">
            <v>Талеб Н. Н.</v>
          </cell>
          <cell r="E2384" t="str">
            <v>Колибри</v>
          </cell>
          <cell r="F2384" t="str">
            <v>Человек Мыслящий. Идеи, способные изменить мир</v>
          </cell>
          <cell r="G2384">
            <v>2015</v>
          </cell>
          <cell r="H2384" t="str">
            <v>Твердый переплет</v>
          </cell>
          <cell r="I2384">
            <v>4270</v>
          </cell>
          <cell r="J2384" t="str">
            <v>Публицистика. Биография. Мемуары.</v>
          </cell>
          <cell r="K2384" t="str">
            <v>Публицистика</v>
          </cell>
        </row>
        <row r="2385">
          <cell r="A2385" t="str">
            <v>06-011-05</v>
          </cell>
          <cell r="B2385" t="str">
            <v>06-011</v>
          </cell>
          <cell r="C2385" t="str">
            <v>Кавана Д.: Конор Макгрегор. Жизнь без правил</v>
          </cell>
          <cell r="D2385" t="str">
            <v>Кавана Д.</v>
          </cell>
          <cell r="E2385" t="str">
            <v>Бомбора</v>
          </cell>
          <cell r="F2385" t="str">
            <v>Иконы спорта</v>
          </cell>
          <cell r="G2385">
            <v>2017</v>
          </cell>
          <cell r="H2385" t="str">
            <v>Твердый переплет</v>
          </cell>
          <cell r="I2385">
            <v>3140</v>
          </cell>
          <cell r="J2385" t="str">
            <v>Публицистика. Биография. Мемуары.</v>
          </cell>
          <cell r="K2385" t="str">
            <v>Публицистика</v>
          </cell>
        </row>
        <row r="2386">
          <cell r="A2386" t="str">
            <v>06-011-06</v>
          </cell>
          <cell r="B2386" t="str">
            <v>06-011</v>
          </cell>
          <cell r="C2386" t="str">
            <v>Каланити П.: Когда дыхание растворяется в воздухе. Иногда судьбе все равно, что ты врач</v>
          </cell>
          <cell r="D2386" t="str">
            <v>Каланити П.</v>
          </cell>
          <cell r="E2386" t="str">
            <v>Эксмо</v>
          </cell>
          <cell r="F2386" t="str">
            <v>Медицина без границ. Книги о тех, кто спасает жизни</v>
          </cell>
          <cell r="G2386">
            <v>2016</v>
          </cell>
          <cell r="H2386" t="str">
            <v>Твердый переплет</v>
          </cell>
          <cell r="I2386">
            <v>2150</v>
          </cell>
          <cell r="J2386" t="str">
            <v>Публицистика. Биография. Мемуары.</v>
          </cell>
          <cell r="K2386" t="str">
            <v>Публицистика</v>
          </cell>
        </row>
        <row r="2387">
          <cell r="A2387" t="str">
            <v>06-011-07</v>
          </cell>
          <cell r="B2387" t="str">
            <v>06-011</v>
          </cell>
          <cell r="C2387" t="str">
            <v>Шарапова М.: Неудержимая. Моя жизнь</v>
          </cell>
          <cell r="D2387" t="str">
            <v>Шарапова М.</v>
          </cell>
          <cell r="E2387" t="str">
            <v>Эксмо</v>
          </cell>
          <cell r="F2387" t="str">
            <v>Автобиография великого человека</v>
          </cell>
          <cell r="G2387">
            <v>2017</v>
          </cell>
          <cell r="H2387" t="str">
            <v>Твердый переплет</v>
          </cell>
          <cell r="I2387">
            <v>3510</v>
          </cell>
          <cell r="J2387" t="str">
            <v>Публицистика. Биография. Мемуары.</v>
          </cell>
          <cell r="K2387" t="str">
            <v>Публицистика</v>
          </cell>
        </row>
        <row r="2388">
          <cell r="A2388" t="str">
            <v>06-011-08</v>
          </cell>
          <cell r="B2388" t="str">
            <v>06-011</v>
          </cell>
          <cell r="C2388" t="str">
            <v>Авен П. О.: Время Березовского</v>
          </cell>
          <cell r="D2388" t="str">
            <v>Авен П. О.</v>
          </cell>
          <cell r="E2388" t="str">
            <v>АСТ</v>
          </cell>
          <cell r="F2388" t="str">
            <v>Corpus</v>
          </cell>
          <cell r="G2388">
            <v>2017</v>
          </cell>
          <cell r="H2388" t="str">
            <v>Твердый переплет</v>
          </cell>
          <cell r="I2388">
            <v>5590</v>
          </cell>
          <cell r="J2388" t="str">
            <v>Публицистика. Биография. Мемуары.</v>
          </cell>
          <cell r="K2388" t="str">
            <v>Публицистика</v>
          </cell>
        </row>
        <row r="2389">
          <cell r="A2389" t="str">
            <v>06-011-09</v>
          </cell>
          <cell r="B2389" t="str">
            <v>06-011</v>
          </cell>
          <cell r="C2389" t="str">
            <v>Даути К.: Когда дым застилает глаза. Провокационные истории о своей любимой работе от сотрудника крематория</v>
          </cell>
          <cell r="D2389" t="str">
            <v>Даути К.</v>
          </cell>
          <cell r="E2389" t="str">
            <v>Бомбора</v>
          </cell>
          <cell r="F2389" t="str">
            <v>Люди редких профессий. Невыдуманные истории о своей работе</v>
          </cell>
          <cell r="G2389">
            <v>2018</v>
          </cell>
          <cell r="H2389" t="str">
            <v>Твердый переплет</v>
          </cell>
          <cell r="I2389">
            <v>2320</v>
          </cell>
          <cell r="J2389" t="str">
            <v>Публицистика. Биография. Мемуары.</v>
          </cell>
          <cell r="K2389" t="str">
            <v>Публицистика</v>
          </cell>
        </row>
        <row r="2390">
          <cell r="A2390" t="str">
            <v>06-011-10</v>
          </cell>
          <cell r="B2390" t="str">
            <v>06-011</v>
          </cell>
          <cell r="C2390" t="str">
            <v>Рафати Х.: Я забыл умереть</v>
          </cell>
          <cell r="D2390" t="str">
            <v>Рафати Х.</v>
          </cell>
          <cell r="E2390" t="str">
            <v>Бомбора</v>
          </cell>
          <cell r="F2390" t="str">
            <v>Новая реальность</v>
          </cell>
          <cell r="G2390">
            <v>2017</v>
          </cell>
          <cell r="H2390" t="str">
            <v>Твердый переплет</v>
          </cell>
          <cell r="I2390">
            <v>2950</v>
          </cell>
          <cell r="J2390" t="str">
            <v>Публицистика. Биография. Мемуары.</v>
          </cell>
          <cell r="K2390" t="str">
            <v>Публицистика</v>
          </cell>
        </row>
        <row r="2391">
          <cell r="A2391" t="str">
            <v>06-011-11</v>
          </cell>
          <cell r="B2391" t="str">
            <v>06-011</v>
          </cell>
          <cell r="C2391" t="str">
            <v>Эспиноса А.: Красные браслеты</v>
          </cell>
          <cell r="D2391" t="str">
            <v>Эспиноса А.</v>
          </cell>
          <cell r="E2391" t="str">
            <v>АСТ</v>
          </cell>
          <cell r="F2391" t="str">
            <v>Красные браслеты</v>
          </cell>
          <cell r="G2391">
            <v>2018</v>
          </cell>
          <cell r="H2391" t="str">
            <v>Твердый переплет</v>
          </cell>
          <cell r="I2391">
            <v>1930</v>
          </cell>
          <cell r="J2391" t="str">
            <v>Публицистика. Биография. Мемуары.</v>
          </cell>
          <cell r="K2391" t="str">
            <v>Публицистика</v>
          </cell>
        </row>
        <row r="2392">
          <cell r="A2392" t="str">
            <v>06-011-12</v>
          </cell>
          <cell r="B2392" t="str">
            <v>06-011</v>
          </cell>
          <cell r="C2392" t="str">
            <v>Каллен Д.: Колумбайн</v>
          </cell>
          <cell r="D2392" t="str">
            <v>Каллен Д.</v>
          </cell>
          <cell r="E2392" t="str">
            <v>Like Book</v>
          </cell>
          <cell r="F2392" t="str">
            <v>Young Adult. Легендарные книги</v>
          </cell>
          <cell r="G2392">
            <v>2019</v>
          </cell>
          <cell r="H2392" t="str">
            <v>Твердый переплет</v>
          </cell>
          <cell r="I2392">
            <v>3040</v>
          </cell>
          <cell r="J2392" t="str">
            <v>Публицистика. Биография. Мемуары.</v>
          </cell>
          <cell r="K2392" t="str">
            <v>Публицистика</v>
          </cell>
        </row>
        <row r="2393">
          <cell r="A2393" t="str">
            <v>06-011-13</v>
          </cell>
          <cell r="B2393" t="str">
            <v>06-011</v>
          </cell>
          <cell r="C2393" t="str">
            <v>Червинский О. : Черная кровь Казахстана. Нефтяная история независимости</v>
          </cell>
          <cell r="D2393" t="str">
            <v>Червинский О.</v>
          </cell>
          <cell r="E2393" t="str">
            <v>Meloman Publishing</v>
          </cell>
          <cell r="F2393"/>
          <cell r="G2393">
            <v>2017</v>
          </cell>
          <cell r="H2393" t="str">
            <v>Мягкая обложка</v>
          </cell>
          <cell r="I2393">
            <v>2499</v>
          </cell>
          <cell r="J2393" t="str">
            <v>Публицистика. Биография. Мемуары.</v>
          </cell>
          <cell r="K2393" t="str">
            <v>Публицистика</v>
          </cell>
        </row>
        <row r="2394">
          <cell r="A2394" t="str">
            <v>06-011-14</v>
          </cell>
          <cell r="B2394" t="str">
            <v>06-011</v>
          </cell>
          <cell r="C2394" t="str">
            <v>Родисьо А.: Невесты Джихада. Почему европейские девушки решают уехать в Исламское государство</v>
          </cell>
          <cell r="D2394" t="str">
            <v>Родисьо А.</v>
          </cell>
          <cell r="E2394" t="str">
            <v>Эксмо</v>
          </cell>
          <cell r="F2394" t="str">
            <v>Книги, о которых говорят</v>
          </cell>
          <cell r="G2394">
            <v>2018</v>
          </cell>
          <cell r="H2394" t="str">
            <v>Мягкая обложка</v>
          </cell>
          <cell r="I2394">
            <v>1455</v>
          </cell>
          <cell r="J2394" t="str">
            <v>Публицистика. Биография. Мемуары.</v>
          </cell>
          <cell r="K2394" t="str">
            <v>Публицистика</v>
          </cell>
        </row>
        <row r="2395">
          <cell r="A2395" t="str">
            <v>06-011-15</v>
          </cell>
          <cell r="B2395" t="str">
            <v>06-011</v>
          </cell>
          <cell r="C2395" t="str">
            <v>Даймонд Дж.: Ружья, микробы и сталь: история человеческих сообществ</v>
          </cell>
          <cell r="D2395" t="str">
            <v>Даймонд Дж.</v>
          </cell>
          <cell r="E2395" t="str">
            <v>АСТ</v>
          </cell>
          <cell r="F2395" t="str">
            <v>Эксклюзивная классика</v>
          </cell>
          <cell r="G2395">
            <v>2017</v>
          </cell>
          <cell r="H2395" t="str">
            <v>Мягкая обложка</v>
          </cell>
          <cell r="I2395">
            <v>1465</v>
          </cell>
          <cell r="J2395" t="str">
            <v>Публицистика. Биография. Мемуары.</v>
          </cell>
          <cell r="K2395" t="str">
            <v>Публицистика</v>
          </cell>
        </row>
        <row r="2396">
          <cell r="A2396" t="str">
            <v>06-011-16</v>
          </cell>
          <cell r="B2396" t="str">
            <v>06-011</v>
          </cell>
          <cell r="C2396" t="str">
            <v>Куттыкадам С. : Служение нации: 10 мировых примеров управления государством. 3 издание.</v>
          </cell>
          <cell r="D2396" t="str">
            <v>Куттыкадам С.</v>
          </cell>
          <cell r="E2396" t="str">
            <v>Книжный клуб</v>
          </cell>
          <cell r="F2396"/>
          <cell r="G2396">
            <v>2017</v>
          </cell>
          <cell r="H2396" t="str">
            <v>Твердый переплет</v>
          </cell>
          <cell r="I2396">
            <v>2250</v>
          </cell>
          <cell r="J2396" t="str">
            <v>Публицистика. Биография. Мемуары.</v>
          </cell>
          <cell r="K2396" t="str">
            <v>Публицистика</v>
          </cell>
        </row>
        <row r="2397">
          <cell r="A2397" t="str">
            <v>06-011-17</v>
          </cell>
          <cell r="B2397" t="str">
            <v>06-011</v>
          </cell>
          <cell r="C2397" t="str">
            <v>Ходж С.: Главное в истории искусств. Ключевые работы, темы, направления, техники</v>
          </cell>
          <cell r="D2397" t="str">
            <v>Ходж С.</v>
          </cell>
          <cell r="E2397" t="str">
            <v>МИиФ</v>
          </cell>
          <cell r="F2397"/>
          <cell r="G2397">
            <v>2017</v>
          </cell>
          <cell r="H2397" t="str">
            <v>Твердый переплет</v>
          </cell>
          <cell r="I2397">
            <v>6645</v>
          </cell>
          <cell r="J2397" t="str">
            <v>Публицистика. Биография. Мемуары.</v>
          </cell>
          <cell r="K2397" t="str">
            <v>Публицистика</v>
          </cell>
        </row>
        <row r="2398">
          <cell r="A2398" t="str">
            <v>06-011-18</v>
          </cell>
          <cell r="B2398" t="str">
            <v>06-011</v>
          </cell>
          <cell r="C2398" t="str">
            <v>Кроули Реддинг А.: Илон Маск. До встречи на Марсе</v>
          </cell>
          <cell r="D2398" t="str">
            <v>Кроули Реддинг А.</v>
          </cell>
          <cell r="E2398" t="str">
            <v>АСТ</v>
          </cell>
          <cell r="F2398" t="str">
            <v>Бизнес-бук</v>
          </cell>
          <cell r="G2398">
            <v>2019</v>
          </cell>
          <cell r="H2398" t="str">
            <v>Твердый переплет</v>
          </cell>
          <cell r="I2398">
            <v>3850</v>
          </cell>
          <cell r="J2398" t="str">
            <v>Публицистика. Биография. Мемуары.</v>
          </cell>
          <cell r="K2398" t="str">
            <v>Публицистика</v>
          </cell>
        </row>
        <row r="2399">
          <cell r="A2399" t="str">
            <v>06-011-19</v>
          </cell>
          <cell r="B2399" t="str">
            <v>06-011</v>
          </cell>
          <cell r="C2399" t="str">
            <v>Перельман Я. И.: Занимательная физика</v>
          </cell>
          <cell r="D2399" t="str">
            <v>Перельман Я. И.</v>
          </cell>
          <cell r="E2399" t="str">
            <v>Азбука</v>
          </cell>
          <cell r="F2399" t="str">
            <v>Азбука - классика. Non-Fiction</v>
          </cell>
          <cell r="G2399">
            <v>2017</v>
          </cell>
          <cell r="H2399" t="str">
            <v>Мягкая обложка</v>
          </cell>
          <cell r="I2399">
            <v>900</v>
          </cell>
          <cell r="J2399" t="str">
            <v>Публицистика. Биография. Мемуары.</v>
          </cell>
          <cell r="K2399" t="str">
            <v>Публицистика</v>
          </cell>
        </row>
        <row r="2400">
          <cell r="A2400" t="str">
            <v>06-011-20</v>
          </cell>
          <cell r="B2400" t="str">
            <v>06-011</v>
          </cell>
          <cell r="C2400" t="str">
            <v>Кей А.: Будет больно: история врача, ушедшего из профессии на пике карьеры</v>
          </cell>
          <cell r="D2400" t="str">
            <v>Кей А.</v>
          </cell>
          <cell r="E2400" t="str">
            <v>Бомбора</v>
          </cell>
          <cell r="F2400" t="str">
            <v>Медицина без границ. Книги о тех, кто спасает жизни</v>
          </cell>
          <cell r="G2400">
            <v>2018</v>
          </cell>
          <cell r="H2400" t="str">
            <v>Твердый переплет</v>
          </cell>
          <cell r="I2400">
            <v>2335</v>
          </cell>
          <cell r="J2400" t="str">
            <v>Публицистика. Биография. Мемуары.</v>
          </cell>
          <cell r="K2400" t="str">
            <v>Публицистика</v>
          </cell>
        </row>
        <row r="2401">
          <cell r="A2401" t="str">
            <v>06-011-21</v>
          </cell>
          <cell r="B2401" t="str">
            <v>06-011</v>
          </cell>
          <cell r="C2401" t="str">
            <v>Хокинг С.: Краткая история времени</v>
          </cell>
          <cell r="D2401" t="str">
            <v>Хокинг С.</v>
          </cell>
          <cell r="E2401" t="str">
            <v>АСТ</v>
          </cell>
          <cell r="F2401" t="str">
            <v>Мир Стивена Хокинга</v>
          </cell>
          <cell r="G2401">
            <v>2017</v>
          </cell>
          <cell r="H2401" t="str">
            <v>Твердый переплет</v>
          </cell>
          <cell r="I2401">
            <v>3920</v>
          </cell>
          <cell r="J2401" t="str">
            <v>Публицистика. Биография. Мемуары.</v>
          </cell>
          <cell r="K2401" t="str">
            <v>Публицистика</v>
          </cell>
        </row>
        <row r="2402">
          <cell r="A2402" t="str">
            <v>06-011-22</v>
          </cell>
          <cell r="B2402" t="str">
            <v>06-011</v>
          </cell>
          <cell r="C2402" t="str">
            <v>Хокинг С.: Кратчайшая история времени</v>
          </cell>
          <cell r="D2402" t="str">
            <v>Хокинг С.</v>
          </cell>
          <cell r="E2402" t="str">
            <v>АСТ</v>
          </cell>
          <cell r="F2402" t="str">
            <v>Мир Стивена Хокинга</v>
          </cell>
          <cell r="G2402">
            <v>2017</v>
          </cell>
          <cell r="H2402" t="str">
            <v>Твердый переплет</v>
          </cell>
          <cell r="I2402">
            <v>3480</v>
          </cell>
          <cell r="J2402" t="str">
            <v>Публицистика. Биография. Мемуары.</v>
          </cell>
          <cell r="K2402" t="str">
            <v>Публицистика</v>
          </cell>
        </row>
        <row r="2403">
          <cell r="A2403" t="str">
            <v>06-011-23</v>
          </cell>
          <cell r="B2403" t="str">
            <v>06-011</v>
          </cell>
          <cell r="C2403" t="str">
            <v>Ергин Д.: Добыча:Всемирная история борьбы за нефть, деньги и власть</v>
          </cell>
          <cell r="D2403" t="str">
            <v>Ергин Д.</v>
          </cell>
          <cell r="E2403" t="str">
            <v>Альпина Паблишер</v>
          </cell>
          <cell r="F2403" t="str">
            <v>Научно-популярная литература</v>
          </cell>
          <cell r="G2403">
            <v>2018</v>
          </cell>
          <cell r="H2403" t="str">
            <v>Твердый переплет</v>
          </cell>
          <cell r="I2403">
            <v>9585</v>
          </cell>
          <cell r="J2403" t="str">
            <v>Публицистика. Биография. Мемуары.</v>
          </cell>
          <cell r="K2403" t="str">
            <v>Публицистика</v>
          </cell>
        </row>
        <row r="2404">
          <cell r="A2404" t="str">
            <v>06-011-24</v>
          </cell>
          <cell r="B2404" t="str">
            <v>06-011</v>
          </cell>
          <cell r="C2404" t="str">
            <v>Диксон Т.: Мистер Деньги: Флойд Мейвезер</v>
          </cell>
          <cell r="D2404" t="str">
            <v>Диксон Т.</v>
          </cell>
          <cell r="E2404" t="str">
            <v>Эксмо</v>
          </cell>
          <cell r="F2404" t="str">
            <v>Иконы спорта</v>
          </cell>
          <cell r="G2404">
            <v>2017</v>
          </cell>
          <cell r="H2404" t="str">
            <v>Твердый переплет</v>
          </cell>
          <cell r="I2404">
            <v>3980</v>
          </cell>
          <cell r="J2404" t="str">
            <v>Публицистика. Биография. Мемуары.</v>
          </cell>
          <cell r="K2404" t="str">
            <v>Публицистика</v>
          </cell>
        </row>
        <row r="2405">
          <cell r="A2405" t="str">
            <v>06-011-25</v>
          </cell>
          <cell r="B2405" t="str">
            <v>06-011</v>
          </cell>
          <cell r="C2405" t="str">
            <v>Мелтон К.: Искусство шпионажа. Тайная история спецтехники ЦРУ</v>
          </cell>
          <cell r="D2405" t="str">
            <v>Мелтон К.</v>
          </cell>
          <cell r="E2405" t="str">
            <v>Альпина Паблишер</v>
          </cell>
          <cell r="F2405" t="str">
            <v>Публицистика и документальная проза</v>
          </cell>
          <cell r="G2405">
            <v>2018</v>
          </cell>
          <cell r="H2405" t="str">
            <v>Твердый переплет</v>
          </cell>
          <cell r="I2405">
            <v>5540</v>
          </cell>
          <cell r="J2405" t="str">
            <v>Публицистика. Биография. Мемуары.</v>
          </cell>
          <cell r="K2405" t="str">
            <v>Публицистика</v>
          </cell>
        </row>
        <row r="2406">
          <cell r="A2406" t="str">
            <v>06-011-26</v>
          </cell>
          <cell r="B2406" t="str">
            <v>06-011</v>
          </cell>
          <cell r="C2406" t="str">
            <v>Мелтон К., Уоллес Р.: Секретная инструкция ЦРУ по технике обманных трюков и введению в заблужд</v>
          </cell>
          <cell r="D2406" t="str">
            <v>Мелтон К., Уоллес Р.</v>
          </cell>
          <cell r="E2406" t="str">
            <v>Альпина Паблишер</v>
          </cell>
          <cell r="F2406"/>
          <cell r="G2406">
            <v>2019</v>
          </cell>
          <cell r="H2406" t="str">
            <v>Твердый переплет</v>
          </cell>
          <cell r="I2406">
            <v>3776</v>
          </cell>
          <cell r="J2406" t="str">
            <v>Публицистика. Биография. Мемуары.</v>
          </cell>
          <cell r="K2406" t="str">
            <v>Публицистика</v>
          </cell>
        </row>
        <row r="2407">
          <cell r="A2407" t="str">
            <v>06-011-27</v>
          </cell>
          <cell r="B2407" t="str">
            <v>06-011</v>
          </cell>
          <cell r="C2407" t="str">
            <v xml:space="preserve">Сурков П.В.:Queen. Все тайны Фредди Меркьюри и легендарной группы </v>
          </cell>
          <cell r="D2407" t="str">
            <v>Сурков П.В.</v>
          </cell>
          <cell r="E2407" t="str">
            <v>АСТ</v>
          </cell>
          <cell r="F2407" t="str">
            <v>MUSIC LEGENDS &amp; IDOLS</v>
          </cell>
          <cell r="G2407">
            <v>2017</v>
          </cell>
          <cell r="H2407" t="str">
            <v>Твердый переплет</v>
          </cell>
          <cell r="I2407">
            <v>2335</v>
          </cell>
          <cell r="J2407" t="str">
            <v>Публицистика. Биография. Мемуары.</v>
          </cell>
          <cell r="K2407" t="str">
            <v>Публицистика</v>
          </cell>
        </row>
        <row r="2408">
          <cell r="A2408" t="str">
            <v>06-011-28</v>
          </cell>
          <cell r="B2408" t="str">
            <v>06-011</v>
          </cell>
          <cell r="C2408" t="str">
            <v>Кэхалан С.: Разум в огне. Месяц моего безумия</v>
          </cell>
          <cell r="D2408" t="str">
            <v>Кэхалан С.</v>
          </cell>
          <cell r="E2408" t="str">
            <v>Эксмо</v>
          </cell>
          <cell r="F2408" t="str">
            <v>Проект TRUESTORY. Книги, которые вдохновляют</v>
          </cell>
          <cell r="G2408">
            <v>2016</v>
          </cell>
          <cell r="H2408" t="str">
            <v>Твердый переплет</v>
          </cell>
          <cell r="I2408">
            <v>2040</v>
          </cell>
          <cell r="J2408" t="str">
            <v>Публицистика. Биография. Мемуары.</v>
          </cell>
          <cell r="K2408" t="str">
            <v>Публицистика</v>
          </cell>
        </row>
        <row r="2409">
          <cell r="A2409" t="str">
            <v>06-011-29</v>
          </cell>
          <cell r="B2409" t="str">
            <v>06-011</v>
          </cell>
          <cell r="C2409" t="str">
            <v>Кларксон Дж.: Вокруг света с Кларксоном. Особенности национальной езды</v>
          </cell>
          <cell r="D2409" t="str">
            <v>Кларксон Дж.</v>
          </cell>
          <cell r="E2409" t="str">
            <v>Альпина Паблишер</v>
          </cell>
          <cell r="F2409" t="str">
            <v>Хобби, путешествия, автомобили</v>
          </cell>
          <cell r="G2409">
            <v>2019</v>
          </cell>
          <cell r="H2409" t="str">
            <v>Твердый переплет</v>
          </cell>
          <cell r="I2409">
            <v>3124</v>
          </cell>
          <cell r="J2409" t="str">
            <v>Публицистика. Биография. Мемуары.</v>
          </cell>
          <cell r="K2409" t="str">
            <v>Публицистика</v>
          </cell>
        </row>
        <row r="2410">
          <cell r="A2410" t="str">
            <v>06-011-30</v>
          </cell>
          <cell r="B2410" t="str">
            <v>06-011</v>
          </cell>
          <cell r="C2410" t="str">
            <v>Гуллит Р.: Как смотреть футбол. Руководство диванного эксперта</v>
          </cell>
          <cell r="D2410" t="str">
            <v>Гуллит Р.</v>
          </cell>
          <cell r="E2410" t="str">
            <v>МИиФ</v>
          </cell>
          <cell r="F2410"/>
          <cell r="G2410">
            <v>2017</v>
          </cell>
          <cell r="H2410" t="str">
            <v>Твердый переплет</v>
          </cell>
          <cell r="I2410">
            <v>4920</v>
          </cell>
          <cell r="J2410" t="str">
            <v>Публицистика. Биография. Мемуары.</v>
          </cell>
          <cell r="K2410" t="str">
            <v>Публицистика</v>
          </cell>
        </row>
        <row r="2411">
          <cell r="A2411" t="str">
            <v>06-011-31</v>
          </cell>
          <cell r="B2411" t="str">
            <v>06-011</v>
          </cell>
          <cell r="C2411" t="str">
            <v>Марш Г.: Призвание. О выборе, долге и нейрохирургии</v>
          </cell>
          <cell r="D2411" t="str">
            <v>Марш Г.</v>
          </cell>
          <cell r="E2411" t="str">
            <v>Бомбора</v>
          </cell>
          <cell r="F2411" t="str">
            <v>Медицина без границ. Книги о тех, кто спасает жизни</v>
          </cell>
          <cell r="G2411">
            <v>2017</v>
          </cell>
          <cell r="H2411" t="str">
            <v>Твердый переплет</v>
          </cell>
          <cell r="I2411">
            <v>2230</v>
          </cell>
          <cell r="J2411" t="str">
            <v>Публицистика. Биография. Мемуары.</v>
          </cell>
          <cell r="K2411" t="str">
            <v>Публицистика</v>
          </cell>
        </row>
        <row r="2412">
          <cell r="A2412" t="str">
            <v>06-011-32</v>
          </cell>
          <cell r="B2412" t="str">
            <v>06-011</v>
          </cell>
          <cell r="C2412" t="str">
            <v>Ершова М.: Скажи «НЕТ» пластику: 101 способ использовать меньше пластика и спасти мир</v>
          </cell>
          <cell r="D2412" t="str">
            <v>Ершова М.</v>
          </cell>
          <cell r="E2412" t="str">
            <v>Эксмо</v>
          </cell>
          <cell r="F2412" t="str">
            <v>Подарочные издания. Досуг</v>
          </cell>
          <cell r="G2412">
            <v>2019</v>
          </cell>
          <cell r="H2412" t="str">
            <v>Мягкая обложка</v>
          </cell>
          <cell r="I2412">
            <v>1950</v>
          </cell>
          <cell r="J2412" t="str">
            <v>Публицистика. Биография. Мемуары.</v>
          </cell>
          <cell r="K2412" t="str">
            <v>Публицистика</v>
          </cell>
        </row>
        <row r="2413">
          <cell r="A2413" t="str">
            <v>06-011-33</v>
          </cell>
          <cell r="B2413" t="str">
            <v>06-011</v>
          </cell>
          <cell r="C2413" t="str">
            <v>Гладуэлл М.: Переломный момент: Как незначительные изменения приводят к глобальным переменам</v>
          </cell>
          <cell r="D2413" t="str">
            <v>Гладуэлл М.</v>
          </cell>
          <cell r="E2413" t="str">
            <v>Альпина Паблишер</v>
          </cell>
          <cell r="F2413" t="str">
            <v>Альпина: психология и философия</v>
          </cell>
          <cell r="G2413">
            <v>2019</v>
          </cell>
          <cell r="H2413" t="str">
            <v>Мягкая обложка</v>
          </cell>
          <cell r="I2413">
            <v>1990</v>
          </cell>
          <cell r="J2413" t="str">
            <v>Публицистика. Биография. Мемуары.</v>
          </cell>
          <cell r="K2413" t="str">
            <v>Публицистика</v>
          </cell>
        </row>
        <row r="2414">
          <cell r="A2414" t="str">
            <v>06-011-34</v>
          </cell>
          <cell r="B2414" t="str">
            <v>06-011</v>
          </cell>
          <cell r="C2414" t="str">
            <v>Станиславский К. С.: Работа актера над собой</v>
          </cell>
          <cell r="D2414" t="str">
            <v>Станиславский К. С.</v>
          </cell>
          <cell r="E2414" t="str">
            <v>АСТ</v>
          </cell>
          <cell r="F2414" t="str">
            <v>Эксклюзив: Русская классика</v>
          </cell>
          <cell r="G2414">
            <v>2017</v>
          </cell>
          <cell r="H2414" t="str">
            <v>Мягкая обложка</v>
          </cell>
          <cell r="I2414">
            <v>1230</v>
          </cell>
          <cell r="J2414" t="str">
            <v>Публицистика. Биография. Мемуары.</v>
          </cell>
          <cell r="K2414" t="str">
            <v>Публицистика</v>
          </cell>
        </row>
        <row r="2415">
          <cell r="A2415" t="str">
            <v>06-011-35</v>
          </cell>
          <cell r="B2415" t="str">
            <v>06-011</v>
          </cell>
          <cell r="C2415" t="str">
            <v>Грингард С. Интернет вещей. Будущее уже здесь</v>
          </cell>
          <cell r="D2415" t="str">
            <v>Грингард С.</v>
          </cell>
          <cell r="E2415" t="str">
            <v>Альпина Паблишер</v>
          </cell>
          <cell r="F2415" t="str">
            <v>Научно-популярные книги</v>
          </cell>
          <cell r="G2415">
            <v>2019</v>
          </cell>
          <cell r="H2415" t="str">
            <v>Твердый переплет</v>
          </cell>
          <cell r="I2415">
            <v>4360</v>
          </cell>
          <cell r="J2415" t="str">
            <v>Публицистика. Биография. Мемуары.</v>
          </cell>
          <cell r="K2415" t="str">
            <v>Публицистика</v>
          </cell>
        </row>
        <row r="2416">
          <cell r="A2416" t="str">
            <v>06-011-36</v>
          </cell>
          <cell r="B2416" t="str">
            <v>06-011</v>
          </cell>
          <cell r="C2416" t="str">
            <v>Доти Дж.: Компас сердца. История о том, как обычный мальчик стал великим хирургом, разгадав тайны мозга и секреты сердца</v>
          </cell>
          <cell r="D2416" t="str">
            <v xml:space="preserve"> Доти Дж.</v>
          </cell>
          <cell r="E2416" t="str">
            <v>Эксмо</v>
          </cell>
          <cell r="F2416" t="str">
            <v xml:space="preserve"> Медицина без границ. Книги о тех, кто спасает жизни</v>
          </cell>
          <cell r="G2416">
            <v>2017</v>
          </cell>
          <cell r="H2416" t="str">
            <v>Твердый переплет</v>
          </cell>
          <cell r="I2416">
            <v>2090</v>
          </cell>
          <cell r="J2416" t="str">
            <v>Публицистика. Биография. Мемуары.</v>
          </cell>
          <cell r="K2416" t="str">
            <v>Публицистика</v>
          </cell>
        </row>
        <row r="2417">
          <cell r="A2417" t="str">
            <v>06-011-37</v>
          </cell>
          <cell r="B2417" t="str">
            <v>06-011</v>
          </cell>
          <cell r="C2417" t="str">
            <v>Киссинджер Г.: Дипломатия</v>
          </cell>
          <cell r="D2417" t="str">
            <v xml:space="preserve"> Киссинджер Г.</v>
          </cell>
          <cell r="E2417" t="str">
            <v>АСТ</v>
          </cell>
          <cell r="F2417" t="str">
            <v>Геополитика</v>
          </cell>
          <cell r="G2417">
            <v>2018</v>
          </cell>
          <cell r="H2417" t="str">
            <v>Твердый переплет</v>
          </cell>
          <cell r="I2417">
            <v>7110</v>
          </cell>
          <cell r="J2417" t="str">
            <v>Публицистика. Биография. Мемуары.</v>
          </cell>
          <cell r="K2417" t="str">
            <v>Публицистика</v>
          </cell>
        </row>
        <row r="2418">
          <cell r="A2418" t="str">
            <v>06-011-38</v>
          </cell>
          <cell r="B2418" t="str">
            <v>06-011</v>
          </cell>
          <cell r="C2418" t="str">
            <v>Тэтчер М.: Искусство управления государством. Стратегии для меняющегося мира</v>
          </cell>
          <cell r="D2418" t="str">
            <v xml:space="preserve"> Тэтчер М.</v>
          </cell>
          <cell r="E2418" t="str">
            <v xml:space="preserve"> Альпина Паблишер</v>
          </cell>
          <cell r="F2418"/>
          <cell r="G2418">
            <v>2018</v>
          </cell>
          <cell r="H2418" t="str">
            <v>Твердый переплет</v>
          </cell>
          <cell r="I2418">
            <v>6120</v>
          </cell>
          <cell r="J2418" t="str">
            <v>Публицистика. Биография. Мемуары.</v>
          </cell>
          <cell r="K2418" t="str">
            <v>Публицистика</v>
          </cell>
        </row>
        <row r="2419">
          <cell r="A2419" t="str">
            <v>06-011-39</v>
          </cell>
          <cell r="B2419" t="str">
            <v>06-011</v>
          </cell>
          <cell r="C2419" t="str">
            <v>Прокопович А. А.: Краткий курс начинающего автора</v>
          </cell>
          <cell r="D2419" t="str">
            <v xml:space="preserve"> Прокопович А. А.</v>
          </cell>
          <cell r="E2419" t="str">
            <v>АСТ</v>
          </cell>
          <cell r="F2419" t="str">
            <v xml:space="preserve"> Мастер текста</v>
          </cell>
          <cell r="G2419">
            <v>2018</v>
          </cell>
          <cell r="H2419" t="str">
            <v>Мягкая обложка</v>
          </cell>
          <cell r="I2419">
            <v>1630</v>
          </cell>
          <cell r="J2419" t="str">
            <v>Публицистика. Биография. Мемуары.</v>
          </cell>
          <cell r="K2419" t="str">
            <v>Публицистика</v>
          </cell>
        </row>
        <row r="2420">
          <cell r="A2420" t="str">
            <v>06-011-40</v>
          </cell>
          <cell r="B2420" t="str">
            <v>06-011</v>
          </cell>
          <cell r="C2420" t="str">
            <v>Коэн Р.: Писать как Толстой: Техники, приемы и уловки великих писателей</v>
          </cell>
          <cell r="D2420" t="str">
            <v xml:space="preserve"> Коэн Р.</v>
          </cell>
          <cell r="E2420" t="str">
            <v xml:space="preserve"> Альпина Паблишер</v>
          </cell>
          <cell r="F2420" t="str">
            <v xml:space="preserve"> Дополнительные учебные пособия. Литература</v>
          </cell>
          <cell r="G2420">
            <v>2018</v>
          </cell>
          <cell r="H2420" t="str">
            <v>Мягкая обложка</v>
          </cell>
          <cell r="I2420">
            <v>3880</v>
          </cell>
          <cell r="J2420" t="str">
            <v>Публицистика. Биография. Мемуары.</v>
          </cell>
          <cell r="K2420" t="str">
            <v>Публицистика</v>
          </cell>
        </row>
        <row r="2421">
          <cell r="A2421" t="str">
            <v>06-011-41</v>
          </cell>
          <cell r="B2421" t="str">
            <v>06-011</v>
          </cell>
          <cell r="C2421" t="str">
            <v>Хокинг С.: Теория Всего</v>
          </cell>
          <cell r="D2421" t="str">
            <v xml:space="preserve"> Хокинг С.</v>
          </cell>
          <cell r="E2421" t="str">
            <v>АСТ</v>
          </cell>
          <cell r="F2421" t="str">
            <v xml:space="preserve"> Мир Стивена Хокинга</v>
          </cell>
          <cell r="G2421">
            <v>2017</v>
          </cell>
          <cell r="H2421" t="str">
            <v>Твердый переплет</v>
          </cell>
          <cell r="I2421">
            <v>3215</v>
          </cell>
          <cell r="J2421" t="str">
            <v>Публицистика. Биография. Мемуары.</v>
          </cell>
          <cell r="K2421" t="str">
            <v>Публицистика</v>
          </cell>
        </row>
        <row r="2422">
          <cell r="A2422" t="str">
            <v>06-011-42</v>
          </cell>
          <cell r="B2422" t="str">
            <v>06-011</v>
          </cell>
          <cell r="C2422" t="str">
            <v>Ной Т.: Бесцветный</v>
          </cell>
          <cell r="D2422" t="str">
            <v xml:space="preserve"> Ной Т.</v>
          </cell>
          <cell r="E2422" t="str">
            <v>Бомбора</v>
          </cell>
          <cell r="F2422" t="str">
            <v xml:space="preserve"> Книги, которые все ждали</v>
          </cell>
          <cell r="G2422">
            <v>2018</v>
          </cell>
          <cell r="H2422" t="str">
            <v>Твердый переплет</v>
          </cell>
          <cell r="I2422">
            <v>3425</v>
          </cell>
          <cell r="J2422" t="str">
            <v>Публицистика. Биография. Мемуары.</v>
          </cell>
          <cell r="K2422" t="str">
            <v>Публицистика</v>
          </cell>
        </row>
        <row r="2423">
          <cell r="A2423" t="str">
            <v>06-011-43</v>
          </cell>
          <cell r="B2423" t="str">
            <v>06-011</v>
          </cell>
          <cell r="C2423" t="str">
            <v>Бовуар С. де: Второй пол</v>
          </cell>
          <cell r="D2423" t="str">
            <v xml:space="preserve"> Бовуар С. Де</v>
          </cell>
          <cell r="E2423" t="str">
            <v>Азбука</v>
          </cell>
          <cell r="F2423" t="str">
            <v xml:space="preserve"> Новый культурный код</v>
          </cell>
          <cell r="G2423">
            <v>2017</v>
          </cell>
          <cell r="H2423" t="str">
            <v>Твердый переплет</v>
          </cell>
          <cell r="I2423">
            <v>4395</v>
          </cell>
          <cell r="J2423" t="str">
            <v>Публицистика. Биография. Мемуары.</v>
          </cell>
          <cell r="K2423" t="str">
            <v>Публицистика</v>
          </cell>
        </row>
        <row r="2424">
          <cell r="A2424" t="str">
            <v>06-011-44</v>
          </cell>
          <cell r="B2424" t="str">
            <v>06-011</v>
          </cell>
          <cell r="C2424" t="str">
            <v xml:space="preserve">Схейен Ш.: Сергей Дягилев. "Русские сезоны" навсегда (нов.обл.) </v>
          </cell>
          <cell r="D2424" t="str">
            <v xml:space="preserve"> Схейен Ш.</v>
          </cell>
          <cell r="E2424" t="str">
            <v>Колибри</v>
          </cell>
          <cell r="F2424"/>
          <cell r="G2424">
            <v>2017</v>
          </cell>
          <cell r="H2424" t="str">
            <v>Твердый переплет</v>
          </cell>
          <cell r="I2424">
            <v>5320</v>
          </cell>
          <cell r="J2424" t="str">
            <v>Публицистика. Биография. Мемуары.</v>
          </cell>
          <cell r="K2424" t="str">
            <v>Публицистика</v>
          </cell>
        </row>
        <row r="2425">
          <cell r="A2425" t="str">
            <v>06-011-45</v>
          </cell>
          <cell r="B2425" t="str">
            <v>06-011</v>
          </cell>
          <cell r="C2425" t="str">
            <v>Бордунов Р.: Страна возможностей</v>
          </cell>
          <cell r="D2425" t="str">
            <v xml:space="preserve"> Бордунов Р.</v>
          </cell>
          <cell r="E2425" t="str">
            <v xml:space="preserve"> Индивидуум паблишинг</v>
          </cell>
          <cell r="F2425"/>
          <cell r="G2425">
            <v>2019</v>
          </cell>
          <cell r="H2425" t="str">
            <v>Мягкая обложка</v>
          </cell>
          <cell r="I2425">
            <v>3850</v>
          </cell>
          <cell r="J2425" t="str">
            <v>Публицистика. Биография. Мемуары.</v>
          </cell>
          <cell r="K2425" t="str">
            <v>Публицистика</v>
          </cell>
        </row>
        <row r="2426">
          <cell r="A2426" t="str">
            <v>06-011-46</v>
          </cell>
          <cell r="B2426" t="str">
            <v>06-011</v>
          </cell>
          <cell r="C2426" t="str">
            <v>Рахимбаев А. : Айронмэн Кона. Невозможное возможно!</v>
          </cell>
          <cell r="D2426" t="str">
            <v xml:space="preserve"> Рахимбаев А.</v>
          </cell>
          <cell r="E2426" t="str">
            <v xml:space="preserve"> TENGRI LTD</v>
          </cell>
          <cell r="F2426"/>
          <cell r="G2426">
            <v>2018</v>
          </cell>
          <cell r="H2426" t="str">
            <v>Мягкая обложка</v>
          </cell>
          <cell r="I2426">
            <v>3500</v>
          </cell>
          <cell r="J2426" t="str">
            <v>Публицистика. Биография. Мемуары.</v>
          </cell>
          <cell r="K2426" t="str">
            <v>Публицистика</v>
          </cell>
        </row>
        <row r="2427">
          <cell r="A2427" t="str">
            <v>06-012-01</v>
          </cell>
          <cell r="B2427" t="str">
            <v>06-012</v>
          </cell>
          <cell r="C2427" t="str">
            <v>Быков Д.: Шестидесятники</v>
          </cell>
          <cell r="D2427" t="str">
            <v xml:space="preserve"> Быков Д.</v>
          </cell>
          <cell r="E2427" t="str">
            <v xml:space="preserve"> Молодая гвардия</v>
          </cell>
          <cell r="F2427" t="str">
            <v xml:space="preserve"> Жизнь замечательных людей</v>
          </cell>
          <cell r="G2427">
            <v>2019</v>
          </cell>
          <cell r="H2427" t="str">
            <v>Твердый переплет</v>
          </cell>
          <cell r="I2427">
            <v>6560</v>
          </cell>
          <cell r="J2427" t="str">
            <v>Публицистика. Биография. Мемуары.</v>
          </cell>
          <cell r="K2427" t="str">
            <v>Сборники биографий</v>
          </cell>
        </row>
        <row r="2428">
          <cell r="A2428" t="str">
            <v>06-012-02</v>
          </cell>
          <cell r="B2428" t="str">
            <v>06-012</v>
          </cell>
          <cell r="C2428" t="str">
            <v>Сарнов Б.: Сталин и писатели. Книга вторая</v>
          </cell>
          <cell r="D2428" t="str">
            <v>Сарнов Б.</v>
          </cell>
          <cell r="E2428" t="str">
            <v>Колибри</v>
          </cell>
          <cell r="F2428" t="str">
            <v>Персона</v>
          </cell>
          <cell r="G2428">
            <v>2018</v>
          </cell>
          <cell r="H2428" t="str">
            <v>Твердый переплет</v>
          </cell>
          <cell r="I2428">
            <v>5800</v>
          </cell>
          <cell r="J2428" t="str">
            <v>Публицистика. Биография. Мемуары.</v>
          </cell>
          <cell r="K2428" t="str">
            <v>Сборники биографий</v>
          </cell>
        </row>
        <row r="2429">
          <cell r="A2429" t="str">
            <v>06-012-03</v>
          </cell>
          <cell r="B2429" t="str">
            <v>06-012</v>
          </cell>
          <cell r="C2429" t="str">
            <v>Сарнов Б.: Сталин и писатели. Книга первая</v>
          </cell>
          <cell r="D2429" t="str">
            <v>Сарнов Б.</v>
          </cell>
          <cell r="E2429" t="str">
            <v>Колибри</v>
          </cell>
          <cell r="F2429" t="str">
            <v>Персона</v>
          </cell>
          <cell r="G2429">
            <v>2018</v>
          </cell>
          <cell r="H2429" t="str">
            <v>Твердый переплет</v>
          </cell>
          <cell r="I2429">
            <v>5855</v>
          </cell>
          <cell r="J2429" t="str">
            <v>Публицистика. Биография. Мемуары.</v>
          </cell>
          <cell r="K2429" t="str">
            <v>Сборники биографий</v>
          </cell>
        </row>
        <row r="2430">
          <cell r="A2430" t="str">
            <v>06-012-04</v>
          </cell>
          <cell r="B2430" t="str">
            <v>06-012</v>
          </cell>
          <cell r="C2430" t="str">
            <v xml:space="preserve">Манфред А. З.: Марат. Руссо, Мирабо, Робеспьер. Три портрета эпох </v>
          </cell>
          <cell r="D2430" t="str">
            <v xml:space="preserve"> Манфред А. З.</v>
          </cell>
          <cell r="E2430" t="str">
            <v xml:space="preserve"> Альфа-книга</v>
          </cell>
          <cell r="F2430" t="str">
            <v xml:space="preserve"> Полное издание</v>
          </cell>
          <cell r="G2430">
            <v>2018</v>
          </cell>
          <cell r="H2430" t="str">
            <v>Твердый переплет</v>
          </cell>
          <cell r="I2430">
            <v>5275</v>
          </cell>
          <cell r="J2430" t="str">
            <v>Публицистика. Биография. Мемуары.</v>
          </cell>
          <cell r="K2430" t="str">
            <v>Сборники биографий</v>
          </cell>
        </row>
        <row r="2431">
          <cell r="A2431" t="str">
            <v>06-012-05</v>
          </cell>
          <cell r="B2431" t="str">
            <v>06-012</v>
          </cell>
          <cell r="C2431" t="str">
            <v>Айзексон У.: Инноваторы</v>
          </cell>
          <cell r="D2431" t="str">
            <v xml:space="preserve"> Айзексон У.</v>
          </cell>
          <cell r="E2431" t="str">
            <v>АСТ</v>
          </cell>
          <cell r="F2431"/>
          <cell r="G2431">
            <v>2019</v>
          </cell>
          <cell r="H2431" t="str">
            <v>Твердый переплет</v>
          </cell>
          <cell r="I2431">
            <v>5800</v>
          </cell>
          <cell r="J2431" t="str">
            <v>Публицистика. Биография. Мемуары.</v>
          </cell>
          <cell r="K2431" t="str">
            <v>Сборники биографий</v>
          </cell>
        </row>
        <row r="2432">
          <cell r="A2432" t="str">
            <v>06-012-06</v>
          </cell>
          <cell r="B2432" t="str">
            <v>06-012</v>
          </cell>
          <cell r="C2432" t="str">
            <v>Макарычев М.: Фидель Кастро</v>
          </cell>
          <cell r="D2432" t="str">
            <v xml:space="preserve"> Макарычев М.</v>
          </cell>
          <cell r="E2432" t="str">
            <v xml:space="preserve"> Молодая гвардия</v>
          </cell>
          <cell r="F2432" t="str">
            <v xml:space="preserve"> Жизнь замечательных людей</v>
          </cell>
          <cell r="G2432">
            <v>2017</v>
          </cell>
          <cell r="H2432" t="str">
            <v>Твердый переплет</v>
          </cell>
          <cell r="I2432">
            <v>7490</v>
          </cell>
          <cell r="J2432" t="str">
            <v>Публицистика. Биография. Мемуары.</v>
          </cell>
          <cell r="K2432" t="str">
            <v>Сборники биографий</v>
          </cell>
        </row>
        <row r="2433">
          <cell r="A2433" t="str">
            <v>06-012-07</v>
          </cell>
          <cell r="B2433" t="str">
            <v>06-012</v>
          </cell>
          <cell r="C2433" t="str">
            <v>Филлипс Д.: Супердиджеи: триумф, крайность и пустота</v>
          </cell>
          <cell r="D2433" t="str">
            <v xml:space="preserve"> Филлипс Д.</v>
          </cell>
          <cell r="E2433" t="str">
            <v xml:space="preserve"> Белое Яблоко</v>
          </cell>
          <cell r="F2433"/>
          <cell r="G2433">
            <v>2014</v>
          </cell>
          <cell r="H2433" t="str">
            <v xml:space="preserve"> Мягкая обложка</v>
          </cell>
          <cell r="I2433">
            <v>2020</v>
          </cell>
          <cell r="J2433" t="str">
            <v>Публицистика. Биография. Мемуары.</v>
          </cell>
          <cell r="K2433" t="str">
            <v>Сборники биографий</v>
          </cell>
        </row>
        <row r="2434">
          <cell r="A2434" t="str">
            <v>06-012-08</v>
          </cell>
          <cell r="B2434" t="str">
            <v>06-012</v>
          </cell>
          <cell r="C2434" t="str">
            <v>Джеральдин Н.: Пиотровские. Хранители ковчега</v>
          </cell>
          <cell r="D2434" t="str">
            <v xml:space="preserve"> Джеральдин Н.</v>
          </cell>
          <cell r="E2434" t="str">
            <v>Слово</v>
          </cell>
          <cell r="F2434"/>
          <cell r="G2434">
            <v>2018</v>
          </cell>
          <cell r="H2434" t="str">
            <v>Твердый переплет</v>
          </cell>
          <cell r="I2434">
            <v>6155</v>
          </cell>
          <cell r="J2434" t="str">
            <v>Публицистика. Биография. Мемуары.</v>
          </cell>
          <cell r="K2434" t="str">
            <v>Сборники биографий</v>
          </cell>
        </row>
        <row r="2435">
          <cell r="A2435" t="str">
            <v>06-012-09</v>
          </cell>
          <cell r="B2435" t="str">
            <v>06-012</v>
          </cell>
          <cell r="C2435" t="str">
            <v>Чернявский Г., Дубова Л.: Президенты США</v>
          </cell>
          <cell r="D2435" t="str">
            <v xml:space="preserve"> Дубова Л., Чернявский Г.</v>
          </cell>
          <cell r="E2435" t="str">
            <v xml:space="preserve"> Молодая гвардия</v>
          </cell>
          <cell r="F2435" t="str">
            <v xml:space="preserve"> Жизнь замечательных людей</v>
          </cell>
          <cell r="G2435">
            <v>2019</v>
          </cell>
          <cell r="H2435" t="str">
            <v>Твердый переплет</v>
          </cell>
          <cell r="I2435">
            <v>9675</v>
          </cell>
          <cell r="J2435" t="str">
            <v>Публицистика. Биография. Мемуары.</v>
          </cell>
          <cell r="K2435" t="str">
            <v>Сборники биографий</v>
          </cell>
        </row>
        <row r="2436">
          <cell r="A2436" t="str">
            <v>06-013-01</v>
          </cell>
          <cell r="B2436" t="str">
            <v>06-013</v>
          </cell>
          <cell r="C2436" t="str">
            <v>Иришев Б. : Муза Dior</v>
          </cell>
          <cell r="D2436" t="str">
            <v xml:space="preserve"> Иришев Б.</v>
          </cell>
          <cell r="E2436" t="str">
            <v>Print House Gerona</v>
          </cell>
          <cell r="F2436" t="str">
            <v xml:space="preserve"> Литературный проект СӨЗ</v>
          </cell>
          <cell r="G2436">
            <v>2019</v>
          </cell>
          <cell r="H2436" t="str">
            <v>Мягкая обложка</v>
          </cell>
          <cell r="I2436">
            <v>2850</v>
          </cell>
          <cell r="J2436" t="str">
            <v>Публицистика. Биография. Мемуары.</v>
          </cell>
          <cell r="K2436" t="str">
            <v>Биографии знаменитых женщин</v>
          </cell>
        </row>
        <row r="2437">
          <cell r="A2437" t="str">
            <v>06-013-02</v>
          </cell>
          <cell r="B2437" t="str">
            <v>06-013</v>
          </cell>
          <cell r="C2437" t="str">
            <v>Мортон Э.: Меган. Принцесса из Голливуда</v>
          </cell>
          <cell r="D2437" t="str">
            <v xml:space="preserve"> Мортон Э.</v>
          </cell>
          <cell r="E2437" t="str">
            <v>ОДРИ</v>
          </cell>
          <cell r="F2437" t="str">
            <v xml:space="preserve"> Мода. TRUESTORY</v>
          </cell>
          <cell r="G2437">
            <v>2018</v>
          </cell>
          <cell r="H2437" t="str">
            <v>Твердый переплет</v>
          </cell>
          <cell r="I2437">
            <v>3485</v>
          </cell>
          <cell r="J2437" t="str">
            <v>Публицистика. Биография. Мемуары.</v>
          </cell>
          <cell r="K2437" t="str">
            <v>Биографии знаменитых женщин</v>
          </cell>
        </row>
        <row r="2438">
          <cell r="A2438" t="str">
            <v>06-013-03</v>
          </cell>
          <cell r="B2438" t="str">
            <v>06-013</v>
          </cell>
          <cell r="C2438" t="str">
            <v>Юсуфзай М. : Я - Малала</v>
          </cell>
          <cell r="D2438" t="str">
            <v xml:space="preserve"> Юсуфзай М.</v>
          </cell>
          <cell r="E2438" t="str">
            <v xml:space="preserve"> Аттикус</v>
          </cell>
          <cell r="F2438" t="str">
            <v>Персона</v>
          </cell>
          <cell r="G2438">
            <v>2014</v>
          </cell>
          <cell r="H2438" t="str">
            <v>Твердый переплет</v>
          </cell>
          <cell r="I2438">
            <v>3150</v>
          </cell>
          <cell r="J2438" t="str">
            <v>Публицистика. Биография. Мемуары.</v>
          </cell>
          <cell r="K2438" t="str">
            <v>Биографии знаменитых женщин</v>
          </cell>
        </row>
        <row r="2439">
          <cell r="A2439" t="str">
            <v>06-013-04</v>
          </cell>
          <cell r="B2439" t="str">
            <v>06-013</v>
          </cell>
          <cell r="C2439" t="str">
            <v>Макгоуэн Р.: Смелая</v>
          </cell>
          <cell r="D2439" t="str">
            <v xml:space="preserve"> Макгоуэн Р.</v>
          </cell>
          <cell r="E2439" t="str">
            <v>АСТ</v>
          </cell>
          <cell r="F2439" t="str">
            <v xml:space="preserve"> Современные биографии</v>
          </cell>
          <cell r="G2439">
            <v>2018</v>
          </cell>
          <cell r="H2439" t="str">
            <v>Твердый переплет</v>
          </cell>
          <cell r="I2439">
            <v>2580</v>
          </cell>
          <cell r="J2439" t="str">
            <v>Публицистика. Биография. Мемуары.</v>
          </cell>
          <cell r="K2439" t="str">
            <v>Биографии знаменитых женщин</v>
          </cell>
        </row>
        <row r="2440">
          <cell r="A2440" t="str">
            <v>06-013-05</v>
          </cell>
          <cell r="B2440" t="str">
            <v>06-013</v>
          </cell>
          <cell r="C2440" t="str">
            <v>Бирд М.: Женщины и Власть: Манифест</v>
          </cell>
          <cell r="D2440" t="str">
            <v xml:space="preserve"> Бирд М.</v>
          </cell>
          <cell r="E2440" t="str">
            <v xml:space="preserve"> Альпина Паблишер</v>
          </cell>
          <cell r="F2440"/>
          <cell r="G2440">
            <v>2018</v>
          </cell>
          <cell r="H2440" t="str">
            <v>Твердый переплет</v>
          </cell>
          <cell r="I2440">
            <v>2508</v>
          </cell>
          <cell r="J2440" t="str">
            <v>Публицистика. Биография. Мемуары.</v>
          </cell>
          <cell r="K2440" t="str">
            <v>Биографии знаменитых женщин</v>
          </cell>
        </row>
        <row r="2441">
          <cell r="A2441" t="str">
            <v>06-013-06</v>
          </cell>
          <cell r="B2441" t="str">
            <v>06-013</v>
          </cell>
          <cell r="C2441" t="str">
            <v>Брауэр К. А.: Первая леди. Тайная жизнь жен президентов</v>
          </cell>
          <cell r="D2441" t="str">
            <v xml:space="preserve"> Брауэр К. А.</v>
          </cell>
          <cell r="E2441" t="str">
            <v>ОДРИ</v>
          </cell>
          <cell r="F2441" t="str">
            <v xml:space="preserve"> Мода. TRUESTORY</v>
          </cell>
          <cell r="G2441">
            <v>2018</v>
          </cell>
          <cell r="H2441" t="str">
            <v>Твердый переплет</v>
          </cell>
          <cell r="I2441">
            <v>3990</v>
          </cell>
          <cell r="J2441" t="str">
            <v>Публицистика. Биография. Мемуары.</v>
          </cell>
          <cell r="K2441" t="str">
            <v>Биографии знаменитых женщин</v>
          </cell>
        </row>
        <row r="2442">
          <cell r="A2442" t="str">
            <v>06-013-07</v>
          </cell>
          <cell r="B2442" t="str">
            <v>06-013</v>
          </cell>
          <cell r="C2442" t="str">
            <v>Лопес Дж.: Дженнифер Лопес. Настоящая любовь. Автобиография звезды</v>
          </cell>
          <cell r="D2442" t="str">
            <v xml:space="preserve"> Лопес Дж.</v>
          </cell>
          <cell r="E2442" t="str">
            <v>ОДРИ</v>
          </cell>
          <cell r="F2442" t="str">
            <v xml:space="preserve"> Мода. TRUESTORY</v>
          </cell>
          <cell r="G2442">
            <v>2019</v>
          </cell>
          <cell r="H2442" t="str">
            <v>Мягкая обложка</v>
          </cell>
          <cell r="I2442">
            <v>4580</v>
          </cell>
          <cell r="J2442" t="str">
            <v>Публицистика. Биография. Мемуары.</v>
          </cell>
          <cell r="K2442" t="str">
            <v>Биографии знаменитых женщин</v>
          </cell>
        </row>
        <row r="2443">
          <cell r="A2443" t="str">
            <v>06-013-08</v>
          </cell>
          <cell r="B2443" t="str">
            <v>06-013</v>
          </cell>
          <cell r="C2443" t="str">
            <v>Джевелл Х.: 100 величайших хулиганок в истории. Женщины, которых должен знать каждый</v>
          </cell>
          <cell r="D2443" t="str">
            <v xml:space="preserve"> Джевелл Х.</v>
          </cell>
          <cell r="E2443" t="str">
            <v>Бомбора</v>
          </cell>
          <cell r="F2443" t="str">
            <v xml:space="preserve"> GirlUp. Книги, разбивающие стереотипы</v>
          </cell>
          <cell r="G2443">
            <v>2018</v>
          </cell>
          <cell r="H2443" t="str">
            <v>Твердый переплет</v>
          </cell>
          <cell r="I2443">
            <v>3515</v>
          </cell>
          <cell r="J2443" t="str">
            <v>Публицистика. Биография. Мемуары.</v>
          </cell>
          <cell r="K2443" t="str">
            <v>Биографии знаменитых женщин</v>
          </cell>
        </row>
        <row r="2444">
          <cell r="A2444" t="str">
            <v>06-013-09</v>
          </cell>
          <cell r="B2444" t="str">
            <v>06-013</v>
          </cell>
          <cell r="C2444" t="str">
            <v xml:space="preserve">Сагг З., Уотсон Э., Найтли К.: Феминистки не носят розовое (и другие мифы) </v>
          </cell>
          <cell r="D2444" t="str">
            <v xml:space="preserve"> Найтли К., Сагг З., Уотсон Э.</v>
          </cell>
          <cell r="E2444" t="str">
            <v>АСТ</v>
          </cell>
          <cell r="F2444" t="str">
            <v>Блогерша</v>
          </cell>
          <cell r="G2444">
            <v>2019</v>
          </cell>
          <cell r="H2444" t="str">
            <v>Твердый переплет</v>
          </cell>
          <cell r="I2444">
            <v>2860</v>
          </cell>
          <cell r="J2444" t="str">
            <v>Публицистика. Биография. Мемуары.</v>
          </cell>
          <cell r="K2444" t="str">
            <v>Биографии знаменитых женщин</v>
          </cell>
        </row>
        <row r="2445">
          <cell r="A2445" t="str">
            <v>06-013-10</v>
          </cell>
          <cell r="B2445" t="str">
            <v>06-013</v>
          </cell>
          <cell r="C2445" t="str">
            <v xml:space="preserve">Петров М. А.: Жанна Д'Арк. Биография в комиксах </v>
          </cell>
          <cell r="D2445" t="str">
            <v xml:space="preserve"> Петров М. А.</v>
          </cell>
          <cell r="E2445" t="str">
            <v>Эксмо</v>
          </cell>
          <cell r="F2445" t="str">
            <v xml:space="preserve"> История в комиксах</v>
          </cell>
          <cell r="G2445">
            <v>2019</v>
          </cell>
          <cell r="H2445" t="str">
            <v>Твердый переплет</v>
          </cell>
          <cell r="I2445">
            <v>3790</v>
          </cell>
          <cell r="J2445" t="str">
            <v>Публицистика. Биография. Мемуары.</v>
          </cell>
          <cell r="K2445" t="str">
            <v>Биографии знаменитых женщин</v>
          </cell>
        </row>
        <row r="2446">
          <cell r="A2446" t="str">
            <v>06-014-01</v>
          </cell>
          <cell r="B2446" t="str">
            <v>06-014</v>
          </cell>
          <cell r="C2446" t="str">
            <v>Ван Гог В.: Письма к брату Тео</v>
          </cell>
          <cell r="D2446" t="str">
            <v xml:space="preserve"> Ван Гог В.</v>
          </cell>
          <cell r="E2446" t="str">
            <v>АСТ</v>
          </cell>
          <cell r="F2446" t="str">
            <v xml:space="preserve"> Эксклюзивная классика</v>
          </cell>
          <cell r="G2446">
            <v>2017</v>
          </cell>
          <cell r="H2446" t="str">
            <v xml:space="preserve"> Мягкая обложка</v>
          </cell>
          <cell r="I2446">
            <v>1280</v>
          </cell>
          <cell r="J2446" t="str">
            <v>Публицистика. Биография. Мемуары.</v>
          </cell>
          <cell r="K2446" t="str">
            <v>Биографии художников</v>
          </cell>
        </row>
        <row r="2447">
          <cell r="A2447" t="str">
            <v>06-014-02</v>
          </cell>
          <cell r="B2447" t="str">
            <v>06-014</v>
          </cell>
          <cell r="C2447" t="str">
            <v>Ван Гог В.: Письма к друзьям</v>
          </cell>
          <cell r="D2447" t="str">
            <v xml:space="preserve"> Ван Гог В.</v>
          </cell>
          <cell r="E2447" t="str">
            <v>АСТ</v>
          </cell>
          <cell r="F2447" t="str">
            <v xml:space="preserve"> Эксклюзивная классика</v>
          </cell>
          <cell r="G2447">
            <v>2018</v>
          </cell>
          <cell r="H2447" t="str">
            <v xml:space="preserve"> Мягкая обложка</v>
          </cell>
          <cell r="I2447">
            <v>875</v>
          </cell>
          <cell r="J2447" t="str">
            <v>Публицистика. Биография. Мемуары.</v>
          </cell>
          <cell r="K2447" t="str">
            <v>Биографии художников</v>
          </cell>
        </row>
        <row r="2448">
          <cell r="A2448" t="str">
            <v>06-014-03</v>
          </cell>
          <cell r="B2448" t="str">
            <v>06-014</v>
          </cell>
          <cell r="C2448" t="str">
            <v>Ховард М.: Ван Гог. Жизнь и творчество в 500 картинах (супер с вырубкой)</v>
          </cell>
          <cell r="D2448" t="str">
            <v xml:space="preserve"> Ховард М.</v>
          </cell>
          <cell r="E2448" t="str">
            <v>Эксмо</v>
          </cell>
          <cell r="F2448" t="str">
            <v xml:space="preserve"> Портрет художника</v>
          </cell>
          <cell r="G2448">
            <v>2013</v>
          </cell>
          <cell r="H2448" t="str">
            <v>Твердый переплет</v>
          </cell>
          <cell r="I2448">
            <v>5590</v>
          </cell>
          <cell r="J2448" t="str">
            <v>Публицистика. Биография. Мемуары.</v>
          </cell>
          <cell r="K2448" t="str">
            <v>Биографии художников</v>
          </cell>
        </row>
        <row r="2449">
          <cell r="A2449" t="str">
            <v>06-014-04</v>
          </cell>
          <cell r="B2449" t="str">
            <v>06-014</v>
          </cell>
          <cell r="C2449" t="str">
            <v>Айзексон У.: Леонардо да Винчи</v>
          </cell>
          <cell r="D2449" t="str">
            <v xml:space="preserve"> Айзексон У.</v>
          </cell>
          <cell r="E2449" t="str">
            <v>АСТ</v>
          </cell>
          <cell r="F2449" t="str">
            <v>Corpus</v>
          </cell>
          <cell r="G2449">
            <v>2018</v>
          </cell>
          <cell r="H2449" t="str">
            <v>Твердый переплет</v>
          </cell>
          <cell r="I2449">
            <v>7890</v>
          </cell>
          <cell r="J2449" t="str">
            <v>Публицистика. Биография. Мемуары.</v>
          </cell>
          <cell r="K2449" t="str">
            <v>Биографии художников</v>
          </cell>
        </row>
        <row r="2450">
          <cell r="A2450" t="str">
            <v>06-014-05</v>
          </cell>
          <cell r="B2450" t="str">
            <v>06-014</v>
          </cell>
          <cell r="C2450" t="str">
            <v>Якимович А.: Гойя</v>
          </cell>
          <cell r="D2450" t="str">
            <v xml:space="preserve"> Якимович А.</v>
          </cell>
          <cell r="E2450" t="str">
            <v xml:space="preserve"> Молодая гвардия</v>
          </cell>
          <cell r="F2450" t="str">
            <v xml:space="preserve"> Жизнь замечательных людей</v>
          </cell>
          <cell r="G2450">
            <v>2018</v>
          </cell>
          <cell r="H2450" t="str">
            <v>Твердый переплет</v>
          </cell>
          <cell r="I2450">
            <v>5060</v>
          </cell>
          <cell r="J2450" t="str">
            <v>Публицистика. Биография. Мемуары.</v>
          </cell>
          <cell r="K2450" t="str">
            <v>Биографии художников</v>
          </cell>
        </row>
        <row r="2451">
          <cell r="A2451" t="str">
            <v>06-014-06</v>
          </cell>
          <cell r="B2451" t="str">
            <v>06-014</v>
          </cell>
          <cell r="C2451" t="str">
            <v>Эрлих-Уайт Б.: Ренуар. Частная жизнь</v>
          </cell>
          <cell r="D2451" t="str">
            <v xml:space="preserve"> Эрлих-Уайт Б.</v>
          </cell>
          <cell r="E2451" t="str">
            <v>Азбука</v>
          </cell>
          <cell r="F2451"/>
          <cell r="G2451">
            <v>2019</v>
          </cell>
          <cell r="H2451" t="str">
            <v>Твердый переплет</v>
          </cell>
          <cell r="I2451">
            <v>8950</v>
          </cell>
          <cell r="J2451" t="str">
            <v>Публицистика. Биография. Мемуары.</v>
          </cell>
          <cell r="K2451" t="str">
            <v>Биографии художников</v>
          </cell>
        </row>
        <row r="2452">
          <cell r="A2452" t="str">
            <v>06-014-07</v>
          </cell>
          <cell r="B2452" t="str">
            <v>06-014</v>
          </cell>
          <cell r="C2452" t="str">
            <v>Буррус К.: Биография искусства. Viva la Фрида</v>
          </cell>
          <cell r="D2452" t="str">
            <v xml:space="preserve"> Буррус К.</v>
          </cell>
          <cell r="E2452" t="str">
            <v>МИиФ</v>
          </cell>
          <cell r="F2452" t="str">
            <v xml:space="preserve"> Биография искусства</v>
          </cell>
          <cell r="G2452">
            <v>2019</v>
          </cell>
          <cell r="H2452" t="str">
            <v>Твердый переплет</v>
          </cell>
          <cell r="I2452">
            <v>6790</v>
          </cell>
          <cell r="J2452" t="str">
            <v>Публицистика. Биография. Мемуары.</v>
          </cell>
          <cell r="K2452" t="str">
            <v>Биографии художников</v>
          </cell>
        </row>
        <row r="2453">
          <cell r="A2453" t="str">
            <v>06-014-08</v>
          </cell>
          <cell r="B2453" t="str">
            <v>06-014</v>
          </cell>
          <cell r="C2453" t="str">
            <v xml:space="preserve">Сарабьянов Д. В.: Серов. Жизнь и творчество </v>
          </cell>
          <cell r="D2453" t="str">
            <v xml:space="preserve"> Сарабьянов Д. В.</v>
          </cell>
          <cell r="E2453" t="str">
            <v>Эксмо</v>
          </cell>
          <cell r="F2453" t="str">
            <v xml:space="preserve"> Портрет художника</v>
          </cell>
          <cell r="G2453">
            <v>2015</v>
          </cell>
          <cell r="H2453" t="str">
            <v>Твердый переплет</v>
          </cell>
          <cell r="I2453">
            <v>7300</v>
          </cell>
          <cell r="J2453" t="str">
            <v>Публицистика. Биография. Мемуары.</v>
          </cell>
          <cell r="K2453" t="str">
            <v>Биографии художников</v>
          </cell>
        </row>
        <row r="2454">
          <cell r="A2454" t="str">
            <v>06-014-09</v>
          </cell>
          <cell r="B2454" t="str">
            <v>06-014</v>
          </cell>
          <cell r="C2454" t="str">
            <v xml:space="preserve">Жилкин К. А.: Фрэнсис Бэкон. Гений искаженных миров </v>
          </cell>
          <cell r="D2454" t="str">
            <v xml:space="preserve"> Жилкин К. А.</v>
          </cell>
          <cell r="E2454" t="str">
            <v>Бомбора</v>
          </cell>
          <cell r="F2454" t="str">
            <v xml:space="preserve"> Таинственное искусство</v>
          </cell>
          <cell r="G2454">
            <v>2019</v>
          </cell>
          <cell r="H2454" t="str">
            <v>Твердый переплет</v>
          </cell>
          <cell r="I2454">
            <v>2950</v>
          </cell>
          <cell r="J2454" t="str">
            <v>Публицистика. Биография. Мемуары.</v>
          </cell>
          <cell r="K2454" t="str">
            <v>Биографии художников</v>
          </cell>
        </row>
        <row r="2455">
          <cell r="A2455" t="str">
            <v>06-014-10</v>
          </cell>
          <cell r="B2455" t="str">
            <v>06-014</v>
          </cell>
          <cell r="C2455" t="str">
            <v>Бокрис В.: Уорхол: биография (черная)</v>
          </cell>
          <cell r="D2455" t="str">
            <v xml:space="preserve"> Бокрис В.</v>
          </cell>
          <cell r="E2455" t="str">
            <v>Рипол</v>
          </cell>
          <cell r="F2455" t="str">
            <v xml:space="preserve"> Новая биография</v>
          </cell>
          <cell r="G2455">
            <v>2019</v>
          </cell>
          <cell r="H2455" t="str">
            <v>Твердый переплет</v>
          </cell>
          <cell r="I2455">
            <v>10500</v>
          </cell>
          <cell r="J2455" t="str">
            <v>Публицистика. Биография. Мемуары.</v>
          </cell>
          <cell r="K2455" t="str">
            <v>Биографии художников</v>
          </cell>
        </row>
        <row r="2456">
          <cell r="A2456" t="str">
            <v>06-014-11</v>
          </cell>
          <cell r="B2456" t="str">
            <v>06-014</v>
          </cell>
          <cell r="C2456" t="str">
            <v>Чуковский К.: Илья Репин</v>
          </cell>
          <cell r="D2456" t="str">
            <v xml:space="preserve"> Чуковский К. И.</v>
          </cell>
          <cell r="E2456" t="str">
            <v>Азбука</v>
          </cell>
          <cell r="F2456" t="str">
            <v xml:space="preserve"> Азбука - классика. Non-Fiction</v>
          </cell>
          <cell r="G2456">
            <v>2019</v>
          </cell>
          <cell r="H2456" t="str">
            <v xml:space="preserve"> Мягкая обложка</v>
          </cell>
          <cell r="I2456">
            <v>1015</v>
          </cell>
          <cell r="J2456" t="str">
            <v>Публицистика. Биография. Мемуары.</v>
          </cell>
          <cell r="K2456" t="str">
            <v>Биографии художников</v>
          </cell>
        </row>
        <row r="2457">
          <cell r="A2457" t="str">
            <v>06-014-12</v>
          </cell>
          <cell r="B2457" t="str">
            <v>06-014</v>
          </cell>
          <cell r="C2457" t="str">
            <v>Веццози А.: Биография искусства. Леонардо да Винчи и его вселенная</v>
          </cell>
          <cell r="D2457" t="str">
            <v xml:space="preserve"> Веццози А.</v>
          </cell>
          <cell r="E2457" t="str">
            <v>МИиФ</v>
          </cell>
          <cell r="F2457" t="str">
            <v xml:space="preserve"> Биография искусства</v>
          </cell>
          <cell r="G2457">
            <v>2019</v>
          </cell>
          <cell r="H2457" t="str">
            <v>Твердый переплет</v>
          </cell>
          <cell r="I2457">
            <v>5765</v>
          </cell>
          <cell r="J2457" t="str">
            <v>Публицистика. Биография. Мемуары.</v>
          </cell>
          <cell r="K2457" t="str">
            <v>Биографии художников</v>
          </cell>
        </row>
        <row r="2458">
          <cell r="A2458" t="str">
            <v>06-014-13</v>
          </cell>
          <cell r="B2458" t="str">
            <v>06-014</v>
          </cell>
          <cell r="C2458" t="str">
            <v>Кинг Р.: Чарующее безумие. Клод Моне и водяные лилии</v>
          </cell>
          <cell r="D2458" t="str">
            <v xml:space="preserve"> Кинг Р.</v>
          </cell>
          <cell r="E2458" t="str">
            <v>Азбука</v>
          </cell>
          <cell r="F2458"/>
          <cell r="G2458">
            <v>2017</v>
          </cell>
          <cell r="H2458" t="str">
            <v>Твердый переплет</v>
          </cell>
          <cell r="I2458">
            <v>5010</v>
          </cell>
          <cell r="J2458" t="str">
            <v>Публицистика. Биография. Мемуары.</v>
          </cell>
          <cell r="K2458" t="str">
            <v>Биографии художников</v>
          </cell>
        </row>
        <row r="2459">
          <cell r="A2459" t="str">
            <v>06-014-14</v>
          </cell>
          <cell r="B2459" t="str">
            <v>06-014</v>
          </cell>
          <cell r="C2459" t="str">
            <v>Якимович А.: Василий Кандинский</v>
          </cell>
          <cell r="D2459" t="str">
            <v xml:space="preserve"> Якимович А.</v>
          </cell>
          <cell r="E2459" t="str">
            <v xml:space="preserve"> Молодая гвардия</v>
          </cell>
          <cell r="F2459" t="str">
            <v>Next</v>
          </cell>
          <cell r="G2459">
            <v>2019</v>
          </cell>
          <cell r="H2459" t="str">
            <v>Твердый переплет</v>
          </cell>
          <cell r="I2459">
            <v>5715</v>
          </cell>
          <cell r="J2459" t="str">
            <v>Публицистика. Биография. Мемуары.</v>
          </cell>
          <cell r="K2459" t="str">
            <v>Биографии художников</v>
          </cell>
        </row>
        <row r="2460">
          <cell r="A2460" t="str">
            <v>06-014-15</v>
          </cell>
          <cell r="B2460" t="str">
            <v>06-014</v>
          </cell>
          <cell r="C2460" t="str">
            <v>Да Винчи Л.: Великие изобретения, эскизы, штудии</v>
          </cell>
          <cell r="D2460" t="str">
            <v xml:space="preserve"> да Винчи Л.</v>
          </cell>
          <cell r="E2460" t="str">
            <v>АСТ</v>
          </cell>
          <cell r="F2460" t="str">
            <v xml:space="preserve"> 500 лет Леонардо да Винчи</v>
          </cell>
          <cell r="G2460">
            <v>2019</v>
          </cell>
          <cell r="H2460" t="str">
            <v>Твердый переплет</v>
          </cell>
          <cell r="I2460">
            <v>3740</v>
          </cell>
          <cell r="J2460" t="str">
            <v>Публицистика. Биография. Мемуары.</v>
          </cell>
          <cell r="K2460" t="str">
            <v>Биографии художников</v>
          </cell>
        </row>
        <row r="2461">
          <cell r="A2461" t="str">
            <v>06-014-16</v>
          </cell>
          <cell r="B2461" t="str">
            <v>06-014</v>
          </cell>
          <cell r="C2461" t="str">
            <v>Бокрис В.: Уорхол: биография (красная)</v>
          </cell>
          <cell r="D2461" t="str">
            <v xml:space="preserve"> Бокрис В.</v>
          </cell>
          <cell r="E2461" t="str">
            <v>Рипол</v>
          </cell>
          <cell r="F2461" t="str">
            <v xml:space="preserve"> Новая биография</v>
          </cell>
          <cell r="G2461">
            <v>2019</v>
          </cell>
          <cell r="H2461" t="str">
            <v>Твердый переплет</v>
          </cell>
          <cell r="I2461">
            <v>12000</v>
          </cell>
          <cell r="J2461" t="str">
            <v>Публицистика. Биография. Мемуары.</v>
          </cell>
          <cell r="K2461" t="str">
            <v>Биографии художников</v>
          </cell>
        </row>
        <row r="2462">
          <cell r="A2462" t="str">
            <v>06-014-17</v>
          </cell>
          <cell r="B2462" t="str">
            <v>06-014</v>
          </cell>
          <cell r="C2462" t="str">
            <v>Ван Гог В.: Письма Ван Гога</v>
          </cell>
          <cell r="D2462" t="str">
            <v xml:space="preserve"> Ван Гог В.</v>
          </cell>
          <cell r="E2462" t="str">
            <v>АСТ</v>
          </cell>
          <cell r="F2462" t="str">
            <v xml:space="preserve"> Время великих</v>
          </cell>
          <cell r="G2462">
            <v>2018</v>
          </cell>
          <cell r="H2462" t="str">
            <v>Твердый переплет</v>
          </cell>
          <cell r="I2462">
            <v>2420</v>
          </cell>
          <cell r="J2462" t="str">
            <v>Публицистика. Биография. Мемуары.</v>
          </cell>
          <cell r="K2462" t="str">
            <v>Биографии художников</v>
          </cell>
        </row>
        <row r="2463">
          <cell r="A2463" t="str">
            <v>06-014-18</v>
          </cell>
          <cell r="B2463" t="str">
            <v>06-014</v>
          </cell>
          <cell r="C2463" t="str">
            <v>Рачеева Е. П.: Гоген</v>
          </cell>
          <cell r="D2463" t="str">
            <v xml:space="preserve"> Рачеева Е. П.</v>
          </cell>
          <cell r="E2463" t="str">
            <v>АСТ</v>
          </cell>
          <cell r="F2463" t="str">
            <v xml:space="preserve"> Шедевры живописи на ладони</v>
          </cell>
          <cell r="G2463">
            <v>2018</v>
          </cell>
          <cell r="H2463" t="str">
            <v>Твердый переплет</v>
          </cell>
          <cell r="I2463">
            <v>2245</v>
          </cell>
          <cell r="J2463" t="str">
            <v>Публицистика. Биография. Мемуары.</v>
          </cell>
          <cell r="K2463" t="str">
            <v>Биографии художников</v>
          </cell>
        </row>
        <row r="2464">
          <cell r="A2464" t="str">
            <v>09-001-01</v>
          </cell>
          <cell r="B2464" t="str">
            <v>09-001</v>
          </cell>
          <cell r="C2464" t="str">
            <v>Ларсен Тутта: Какие наши роды</v>
          </cell>
          <cell r="D2464" t="str">
            <v xml:space="preserve"> Тутта Ларсен</v>
          </cell>
          <cell r="E2464" t="str">
            <v>АСТ</v>
          </cell>
          <cell r="F2464"/>
          <cell r="G2464">
            <v>2017</v>
          </cell>
          <cell r="H2464" t="str">
            <v>Твердый переплет</v>
          </cell>
          <cell r="I2464">
            <v>500</v>
          </cell>
          <cell r="J2464" t="str">
            <v>Здоровье. Мать и дитя</v>
          </cell>
          <cell r="K2464" t="str">
            <v>Беременность</v>
          </cell>
        </row>
        <row r="2465">
          <cell r="A2465" t="str">
            <v>09-001-02</v>
          </cell>
          <cell r="B2465" t="str">
            <v>09-001</v>
          </cell>
          <cell r="C2465" t="str">
            <v>Белоконь О.: Я беременна, что делать?</v>
          </cell>
          <cell r="D2465" t="str">
            <v xml:space="preserve"> Белоконь О.</v>
          </cell>
          <cell r="E2465" t="str">
            <v>АСТ</v>
          </cell>
          <cell r="F2465" t="str">
            <v xml:space="preserve"> Доктор блогер</v>
          </cell>
          <cell r="G2465">
            <v>2018</v>
          </cell>
          <cell r="H2465" t="str">
            <v>Твердый переплет</v>
          </cell>
          <cell r="I2465">
            <v>2245</v>
          </cell>
          <cell r="J2465" t="str">
            <v>Здоровье. Мать и дитя</v>
          </cell>
          <cell r="K2465" t="str">
            <v>Беременность</v>
          </cell>
        </row>
        <row r="2466">
          <cell r="A2466" t="str">
            <v>09-001-03</v>
          </cell>
          <cell r="B2466" t="str">
            <v>09-001</v>
          </cell>
          <cell r="C2466" t="str">
            <v>Моя счастливая беременность день за днем</v>
          </cell>
          <cell r="D2466"/>
          <cell r="E2466" t="str">
            <v>Эксмо</v>
          </cell>
          <cell r="F2466" t="str">
            <v xml:space="preserve"> Подарочные издания. Ребенок</v>
          </cell>
          <cell r="G2466">
            <v>2017</v>
          </cell>
          <cell r="H2466" t="str">
            <v>Твердый переплет</v>
          </cell>
          <cell r="I2466">
            <v>2580</v>
          </cell>
          <cell r="J2466" t="str">
            <v>Здоровье. Мать и дитя</v>
          </cell>
          <cell r="K2466" t="str">
            <v>Беременность</v>
          </cell>
        </row>
        <row r="2467">
          <cell r="A2467" t="str">
            <v>09-002-01</v>
          </cell>
          <cell r="B2467" t="str">
            <v>09-002</v>
          </cell>
          <cell r="C2467" t="str">
            <v>Кейв С., Фертлмен К.: Ваш малыш неделя за неделей. От рождения до 6 месяцев</v>
          </cell>
          <cell r="D2467" t="str">
            <v xml:space="preserve"> Кейв С., Фертлмен К.</v>
          </cell>
          <cell r="E2467" t="str">
            <v xml:space="preserve"> Альпина Паблишер</v>
          </cell>
          <cell r="F2467"/>
          <cell r="G2467">
            <v>2018</v>
          </cell>
          <cell r="H2467" t="str">
            <v>Мягкая обложка</v>
          </cell>
          <cell r="I2467">
            <v>4270</v>
          </cell>
          <cell r="J2467" t="str">
            <v>Здоровье. Мать и дитя</v>
          </cell>
          <cell r="K2467" t="str">
            <v>Ваш малыш до года</v>
          </cell>
        </row>
        <row r="2468">
          <cell r="A2468" t="str">
            <v>09-003-01</v>
          </cell>
          <cell r="B2468" t="str">
            <v>09-003</v>
          </cell>
          <cell r="C2468" t="str">
            <v>Зубарева Н.: Вальс Гормонов: вес, сон, секс, красота и здоровье как по нотам</v>
          </cell>
          <cell r="D2468" t="str">
            <v xml:space="preserve"> Зубарева Н.</v>
          </cell>
          <cell r="E2468" t="str">
            <v>АСТ</v>
          </cell>
          <cell r="F2468" t="str">
            <v>Элементы Гармонии</v>
          </cell>
          <cell r="G2468">
            <v>2017</v>
          </cell>
          <cell r="H2468" t="str">
            <v>Твердый переплет</v>
          </cell>
          <cell r="I2468">
            <v>3510</v>
          </cell>
          <cell r="J2468" t="str">
            <v>Здоровье. Мать и дитя</v>
          </cell>
          <cell r="K2468" t="str">
            <v>Здоровье</v>
          </cell>
        </row>
        <row r="2469">
          <cell r="A2469" t="str">
            <v>09-003-02</v>
          </cell>
          <cell r="B2469" t="str">
            <v>09-003</v>
          </cell>
          <cell r="C2469" t="str">
            <v>Эндерс Д.: Очаровательный кишечник. Как самый могущественный орган управляет нами</v>
          </cell>
          <cell r="D2469" t="str">
            <v>Эндерс Д.</v>
          </cell>
          <cell r="E2469" t="str">
            <v>Эксмо</v>
          </cell>
          <cell r="F2469" t="str">
            <v>Книги, с которыми по пути (для регионов)</v>
          </cell>
          <cell r="G2469">
            <v>2019</v>
          </cell>
          <cell r="H2469" t="str">
            <v>Мягкая обложка</v>
          </cell>
          <cell r="I2469">
            <v>1650</v>
          </cell>
          <cell r="J2469" t="str">
            <v>Здоровье. Мать и дитя</v>
          </cell>
          <cell r="K2469" t="str">
            <v>Здоровье</v>
          </cell>
        </row>
        <row r="2470">
          <cell r="A2470" t="str">
            <v>09-003-03</v>
          </cell>
          <cell r="B2470" t="str">
            <v>09-003</v>
          </cell>
          <cell r="C2470" t="str">
            <v>Шэнахан К.: Умный ген. Какая еда нужна нашей ДНК</v>
          </cell>
          <cell r="D2470" t="str">
            <v xml:space="preserve"> Шэнахан К.</v>
          </cell>
          <cell r="E2470" t="str">
            <v>Бомбора</v>
          </cell>
          <cell r="F2470" t="str">
            <v xml:space="preserve"> Открытия века: новейшие исследования человеческого организма</v>
          </cell>
          <cell r="G2470">
            <v>2017</v>
          </cell>
          <cell r="H2470" t="str">
            <v>Твердый переплет</v>
          </cell>
          <cell r="I2470">
            <v>3040</v>
          </cell>
          <cell r="J2470" t="str">
            <v>Здоровье. Мать и дитя</v>
          </cell>
          <cell r="K2470" t="str">
            <v>Здоровье</v>
          </cell>
        </row>
        <row r="2471">
          <cell r="A2471" t="str">
            <v>09-003-04</v>
          </cell>
          <cell r="B2471" t="str">
            <v>09-003</v>
          </cell>
          <cell r="C2471" t="str">
            <v xml:space="preserve">Адлер Й., Самоделкина К.: Что скрывает кожа. 2 квадратных метра, которые диктуют, как нам жить </v>
          </cell>
          <cell r="D2471" t="str">
            <v xml:space="preserve"> Адлер Й., Самоделкина К.</v>
          </cell>
          <cell r="E2471" t="str">
            <v>Эксмо</v>
          </cell>
          <cell r="F2471" t="str">
            <v xml:space="preserve"> Книги, с которыми по пути (для регионов)</v>
          </cell>
          <cell r="G2471">
            <v>2019</v>
          </cell>
          <cell r="H2471" t="str">
            <v>Мягкая обложка</v>
          </cell>
          <cell r="I2471">
            <v>1650</v>
          </cell>
          <cell r="J2471" t="str">
            <v>Здоровье. Мать и дитя</v>
          </cell>
          <cell r="K2471" t="str">
            <v>Здоровье</v>
          </cell>
        </row>
        <row r="2472">
          <cell r="A2472" t="str">
            <v>09-003-05</v>
          </cell>
          <cell r="B2472" t="str">
            <v>09-003</v>
          </cell>
          <cell r="C2472" t="str">
            <v>Карр А. : Легкий способ бросить курить</v>
          </cell>
          <cell r="D2472" t="str">
            <v xml:space="preserve"> Карр А.</v>
          </cell>
          <cell r="E2472" t="str">
            <v xml:space="preserve"> Добрая книга</v>
          </cell>
          <cell r="F2472" t="str">
            <v>Заказ</v>
          </cell>
          <cell r="G2472">
            <v>2007</v>
          </cell>
          <cell r="H2472" t="str">
            <v>Мягкая обложка</v>
          </cell>
          <cell r="I2472">
            <v>1950</v>
          </cell>
          <cell r="J2472" t="str">
            <v>Здоровье. Мать и дитя</v>
          </cell>
          <cell r="K2472" t="str">
            <v>Здоровье</v>
          </cell>
        </row>
        <row r="2473">
          <cell r="A2473" t="str">
            <v>09-003-06</v>
          </cell>
          <cell r="B2473" t="str">
            <v>09-003</v>
          </cell>
          <cell r="C2473" t="str">
            <v>Стайбл В.: Тета-исцеление: Уникальный метод активации жизненной энергии</v>
          </cell>
          <cell r="D2473" t="str">
            <v xml:space="preserve"> Стайбл В.</v>
          </cell>
          <cell r="E2473" t="str">
            <v>София</v>
          </cell>
          <cell r="F2473"/>
          <cell r="G2473">
            <v>2015</v>
          </cell>
          <cell r="H2473" t="str">
            <v>Мягкая обложка</v>
          </cell>
          <cell r="I2473">
            <v>2335</v>
          </cell>
          <cell r="J2473" t="str">
            <v>Здоровье. Мать и дитя</v>
          </cell>
          <cell r="K2473" t="str">
            <v>Здоровье</v>
          </cell>
        </row>
        <row r="2474">
          <cell r="A2474" t="str">
            <v>09-003-07</v>
          </cell>
          <cell r="B2474" t="str">
            <v>09-003</v>
          </cell>
          <cell r="C2474" t="str">
            <v>Эндерс Д.: Очаровательный кишечник. Как самый могущественный орган управляет нами</v>
          </cell>
          <cell r="D2474" t="str">
            <v xml:space="preserve"> Эндерс Дж.</v>
          </cell>
          <cell r="E2474" t="str">
            <v>Бомбора</v>
          </cell>
          <cell r="F2474" t="str">
            <v xml:space="preserve"> Сенсация в медицине</v>
          </cell>
          <cell r="G2474">
            <v>2015</v>
          </cell>
          <cell r="H2474" t="str">
            <v>Твердый переплет</v>
          </cell>
          <cell r="I2474">
            <v>2790</v>
          </cell>
          <cell r="J2474" t="str">
            <v>Здоровье. Мать и дитя</v>
          </cell>
          <cell r="K2474" t="str">
            <v>Здоровье</v>
          </cell>
        </row>
        <row r="2475">
          <cell r="A2475" t="str">
            <v>09-003-08</v>
          </cell>
          <cell r="B2475" t="str">
            <v>09-003</v>
          </cell>
          <cell r="C2475" t="str">
            <v>Марш Г.: Не навреди. Истории о жизни, смерти и нейрохирургии</v>
          </cell>
          <cell r="D2475" t="str">
            <v xml:space="preserve"> Марш Г.</v>
          </cell>
          <cell r="E2475" t="str">
            <v>Бомбора</v>
          </cell>
          <cell r="F2475" t="str">
            <v xml:space="preserve"> Медицина без границ. Книги о тех, кто спасает жизни</v>
          </cell>
          <cell r="G2475">
            <v>2016</v>
          </cell>
          <cell r="H2475" t="str">
            <v>Твердый переплет</v>
          </cell>
          <cell r="I2475">
            <v>2290</v>
          </cell>
          <cell r="J2475" t="str">
            <v>Здоровье. Мать и дитя</v>
          </cell>
          <cell r="K2475" t="str">
            <v>Здоровье</v>
          </cell>
        </row>
        <row r="2476">
          <cell r="A2476" t="str">
            <v>09-003-09</v>
          </cell>
          <cell r="B2476" t="str">
            <v>09-003</v>
          </cell>
          <cell r="C2476" t="str">
            <v xml:space="preserve">Зубкова О. А.: Обнаженная красота. Курс пробуждения здоровья, красоты и женственности </v>
          </cell>
          <cell r="D2476" t="str">
            <v xml:space="preserve"> Зубкова О. А.</v>
          </cell>
          <cell r="E2476" t="str">
            <v>Эксмо</v>
          </cell>
          <cell r="F2476" t="str">
            <v xml:space="preserve"> Академия женского здоровья</v>
          </cell>
          <cell r="G2476">
            <v>2015</v>
          </cell>
          <cell r="H2476" t="str">
            <v>Твердый переплет</v>
          </cell>
          <cell r="I2476">
            <v>2595</v>
          </cell>
          <cell r="J2476" t="str">
            <v>Здоровье. Мать и дитя</v>
          </cell>
          <cell r="K2476" t="str">
            <v>Здоровье</v>
          </cell>
        </row>
        <row r="2477">
          <cell r="A2477" t="str">
            <v>09-003-10</v>
          </cell>
          <cell r="B2477" t="str">
            <v>09-003</v>
          </cell>
          <cell r="C2477" t="str">
            <v xml:space="preserve">Брокманн Н., Стёкен Даль Э.: Viva la vagina. Хватит замалчивать скрытые возможности органа, который не принято называть </v>
          </cell>
          <cell r="D2477" t="str">
            <v xml:space="preserve"> Брокманн Н., Стёкен Даль Э.</v>
          </cell>
          <cell r="E2477" t="str">
            <v>Бомбора</v>
          </cell>
          <cell r="F2477" t="str">
            <v xml:space="preserve"> Сенсация в медицине</v>
          </cell>
          <cell r="G2477">
            <v>2018</v>
          </cell>
          <cell r="H2477" t="str">
            <v>Твердый переплет</v>
          </cell>
          <cell r="I2477">
            <v>2690</v>
          </cell>
          <cell r="J2477" t="str">
            <v>Здоровье. Мать и дитя</v>
          </cell>
          <cell r="K2477" t="str">
            <v>Здоровье</v>
          </cell>
        </row>
        <row r="2478">
          <cell r="A2478" t="str">
            <v>09-003-11</v>
          </cell>
          <cell r="B2478" t="str">
            <v>09-003</v>
          </cell>
          <cell r="C2478" t="str">
            <v>Энтони У.: Взгляд внутрь болезни. Все секреты хронических и таинственных заболеваний и эффективные способы их полного исцеления (2-е издание</v>
          </cell>
          <cell r="D2478" t="str">
            <v xml:space="preserve"> Энтони У.</v>
          </cell>
          <cell r="E2478" t="str">
            <v>Эксмо</v>
          </cell>
          <cell r="F2478" t="str">
            <v xml:space="preserve"> Энергия здоровья</v>
          </cell>
          <cell r="G2478">
            <v>2018</v>
          </cell>
          <cell r="H2478" t="str">
            <v>Твердый переплет</v>
          </cell>
          <cell r="I2478">
            <v>3350</v>
          </cell>
          <cell r="J2478" t="str">
            <v>Здоровье. Мать и дитя</v>
          </cell>
          <cell r="K2478" t="str">
            <v>Здоровье</v>
          </cell>
        </row>
        <row r="2479">
          <cell r="A2479" t="str">
            <v>09-003-12</v>
          </cell>
          <cell r="B2479" t="str">
            <v>09-003</v>
          </cell>
          <cell r="C2479" t="str">
            <v>Рат Т.: Ешь, двигайся, спи: Как повседневные решения влияют на здоровье и долголетие + Покет серия</v>
          </cell>
          <cell r="D2479" t="str">
            <v xml:space="preserve"> Рат Т.</v>
          </cell>
          <cell r="E2479" t="str">
            <v xml:space="preserve"> Альпина Паблишер</v>
          </cell>
          <cell r="F2479"/>
          <cell r="G2479">
            <v>2018</v>
          </cell>
          <cell r="H2479" t="str">
            <v>Мягкая обложка</v>
          </cell>
          <cell r="I2479">
            <v>1790</v>
          </cell>
          <cell r="J2479" t="str">
            <v>Здоровье. Мать и дитя</v>
          </cell>
          <cell r="K2479" t="str">
            <v>Здоровье</v>
          </cell>
        </row>
        <row r="2480">
          <cell r="A2480" t="str">
            <v>09-003-13</v>
          </cell>
          <cell r="B2480" t="str">
            <v>09-003</v>
          </cell>
          <cell r="C2480" t="str">
            <v xml:space="preserve">Меркола Д.: Клетка "на диете". Научное открытие о влиянии жиров на мышление, физическую активность и обмен веществ. 2-е издание </v>
          </cell>
          <cell r="D2480" t="str">
            <v xml:space="preserve"> Меркола Д.</v>
          </cell>
          <cell r="E2480" t="str">
            <v>Эксмо</v>
          </cell>
          <cell r="F2480" t="str">
            <v xml:space="preserve"> Открытия века: новейшие исследования человеческого организма</v>
          </cell>
          <cell r="G2480">
            <v>2018</v>
          </cell>
          <cell r="H2480" t="str">
            <v>Твердый переплет</v>
          </cell>
          <cell r="I2480">
            <v>3480</v>
          </cell>
          <cell r="J2480" t="str">
            <v>Здоровье. Мать и дитя</v>
          </cell>
          <cell r="K2480" t="str">
            <v>Здоровье</v>
          </cell>
        </row>
        <row r="2481">
          <cell r="A2481" t="str">
            <v>09-003-14</v>
          </cell>
          <cell r="B2481" t="str">
            <v>09-003</v>
          </cell>
          <cell r="C2481" t="str">
            <v xml:space="preserve">Блэкберн Э., Эпель Э.: Эффект теломер. Революционный подход к более молодой, здоровой и долгой жизни </v>
          </cell>
          <cell r="D2481" t="str">
            <v xml:space="preserve"> Блэкберн Э., Эпель Э.</v>
          </cell>
          <cell r="E2481" t="str">
            <v>Эксмо</v>
          </cell>
          <cell r="F2481" t="str">
            <v xml:space="preserve"> Революция в медицине. Самые громкие и удивительные открытия</v>
          </cell>
          <cell r="G2481">
            <v>2017</v>
          </cell>
          <cell r="H2481" t="str">
            <v>Твердый переплет</v>
          </cell>
          <cell r="I2481">
            <v>3370</v>
          </cell>
          <cell r="J2481" t="str">
            <v>Здоровье. Мать и дитя</v>
          </cell>
          <cell r="K2481" t="str">
            <v>Здоровье</v>
          </cell>
        </row>
        <row r="2482">
          <cell r="A2482" t="str">
            <v>09-003-15</v>
          </cell>
          <cell r="B2482" t="str">
            <v>09-003</v>
          </cell>
          <cell r="C2482" t="str">
            <v>Йаэль Адлер : Что скрывает кожа. 2 квадратных метра, которые диктуют, как нам жить</v>
          </cell>
          <cell r="D2482" t="str">
            <v xml:space="preserve"> Йаэль Адлер</v>
          </cell>
          <cell r="E2482" t="str">
            <v>Бомбора</v>
          </cell>
          <cell r="F2482" t="str">
            <v xml:space="preserve"> Сенсация в медицине</v>
          </cell>
          <cell r="G2482">
            <v>2017</v>
          </cell>
          <cell r="H2482" t="str">
            <v>Твердый переплет</v>
          </cell>
          <cell r="I2482">
            <v>2760</v>
          </cell>
          <cell r="J2482" t="str">
            <v>Здоровье. Мать и дитя</v>
          </cell>
          <cell r="K2482" t="str">
            <v>Здоровье</v>
          </cell>
        </row>
        <row r="2483">
          <cell r="A2483" t="str">
            <v>09-003-16</v>
          </cell>
          <cell r="B2483" t="str">
            <v>09-003</v>
          </cell>
          <cell r="C2483" t="str">
            <v>Зубарева Н.: Вальс Гормонов 2. Девочка, девушка, женщина + "мужская партия". Танцуют все!</v>
          </cell>
          <cell r="D2483" t="str">
            <v xml:space="preserve"> Зубарева Н.</v>
          </cell>
          <cell r="E2483" t="str">
            <v>АСТ</v>
          </cell>
          <cell r="F2483" t="str">
            <v xml:space="preserve"> Элементы ГОРМОНии</v>
          </cell>
          <cell r="G2483">
            <v>2018</v>
          </cell>
          <cell r="H2483" t="str">
            <v>Твердый переплет</v>
          </cell>
          <cell r="I2483">
            <v>3515</v>
          </cell>
          <cell r="J2483" t="str">
            <v>Здоровье. Мать и дитя</v>
          </cell>
          <cell r="K2483" t="str">
            <v>Здоровье</v>
          </cell>
        </row>
        <row r="2484">
          <cell r="A2484" t="str">
            <v>09-003-17</v>
          </cell>
          <cell r="B2484" t="str">
            <v>09-003</v>
          </cell>
          <cell r="C2484" t="str">
            <v>Тен В.: Другой ты! Книга, которая изменит ваше отношение к спорту и питанию</v>
          </cell>
          <cell r="D2484" t="str">
            <v xml:space="preserve"> Тен В.</v>
          </cell>
          <cell r="E2484" t="str">
            <v>Миф</v>
          </cell>
          <cell r="F2484"/>
          <cell r="G2484">
            <v>2015</v>
          </cell>
          <cell r="H2484" t="str">
            <v>Твердый переплет</v>
          </cell>
          <cell r="I2484">
            <v>4550</v>
          </cell>
          <cell r="J2484" t="str">
            <v>Здоровье. Мать и дитя</v>
          </cell>
          <cell r="K2484" t="str">
            <v>Здоровье</v>
          </cell>
        </row>
        <row r="2485">
          <cell r="A2485" t="str">
            <v>09-003-18</v>
          </cell>
          <cell r="B2485" t="str">
            <v>09-003</v>
          </cell>
          <cell r="C2485" t="str">
            <v>Васичкин В.И.:Все про массаж</v>
          </cell>
          <cell r="D2485" t="str">
            <v xml:space="preserve"> Васичкин В. И.</v>
          </cell>
          <cell r="E2485" t="str">
            <v>АСТ</v>
          </cell>
          <cell r="F2485" t="str">
            <v>Васичкин</v>
          </cell>
          <cell r="G2485">
            <v>2016</v>
          </cell>
          <cell r="H2485" t="str">
            <v>Твердый переплет</v>
          </cell>
          <cell r="I2485">
            <v>2120</v>
          </cell>
          <cell r="J2485" t="str">
            <v>Здоровье. Мать и дитя</v>
          </cell>
          <cell r="K2485" t="str">
            <v>Здоровье</v>
          </cell>
        </row>
        <row r="2486">
          <cell r="A2486" t="str">
            <v>09-003-19</v>
          </cell>
          <cell r="B2486" t="str">
            <v>09-003</v>
          </cell>
          <cell r="C2486" t="str">
            <v>Васичкин В.И.:Большой справочник по массажу</v>
          </cell>
          <cell r="D2486" t="str">
            <v xml:space="preserve"> Васичкин В.И</v>
          </cell>
          <cell r="E2486" t="str">
            <v>АСТ</v>
          </cell>
          <cell r="F2486" t="str">
            <v>Васичкин</v>
          </cell>
          <cell r="G2486">
            <v>2016</v>
          </cell>
          <cell r="H2486" t="str">
            <v>Твердый переплет</v>
          </cell>
          <cell r="I2486">
            <v>1990</v>
          </cell>
          <cell r="J2486" t="str">
            <v>Здоровье. Мать и дитя</v>
          </cell>
          <cell r="K2486" t="str">
            <v>Здоровье</v>
          </cell>
        </row>
        <row r="2487">
          <cell r="A2487" t="str">
            <v>09-003-20</v>
          </cell>
          <cell r="B2487" t="str">
            <v>09-003</v>
          </cell>
          <cell r="C2487" t="str">
            <v>Давыдова Н.: #Прессуйтело. Строй счастье своими руками</v>
          </cell>
          <cell r="D2487" t="str">
            <v xml:space="preserve"> Давыдова Н.</v>
          </cell>
          <cell r="E2487" t="str">
            <v>Эксмо</v>
          </cell>
          <cell r="F2487" t="str">
            <v xml:space="preserve"> Прессуйтело. Книги от известного фитнес и лайфстайл-блогера</v>
          </cell>
          <cell r="G2487">
            <v>2018</v>
          </cell>
          <cell r="H2487" t="str">
            <v>Твердый переплет</v>
          </cell>
          <cell r="I2487">
            <v>6155</v>
          </cell>
          <cell r="J2487" t="str">
            <v>Здоровье. Мать и дитя</v>
          </cell>
          <cell r="K2487" t="str">
            <v>Здоровье</v>
          </cell>
        </row>
        <row r="2488">
          <cell r="A2488" t="str">
            <v>09-003-21</v>
          </cell>
          <cell r="B2488" t="str">
            <v>09-003</v>
          </cell>
          <cell r="C2488" t="str">
            <v>Диас К.: Книга о теле (КБС)</v>
          </cell>
          <cell r="D2488" t="str">
            <v xml:space="preserve"> Диас К.</v>
          </cell>
          <cell r="E2488" t="str">
            <v>Синдбад</v>
          </cell>
          <cell r="F2488"/>
          <cell r="G2488">
            <v>2016</v>
          </cell>
          <cell r="H2488" t="str">
            <v>Твердый переплет</v>
          </cell>
          <cell r="I2488">
            <v>5390</v>
          </cell>
          <cell r="J2488" t="str">
            <v>Здоровье. Мать и дитя</v>
          </cell>
          <cell r="K2488" t="str">
            <v>Здоровье</v>
          </cell>
        </row>
        <row r="2489">
          <cell r="A2489" t="str">
            <v>09-003-22</v>
          </cell>
          <cell r="B2489" t="str">
            <v>09-003</v>
          </cell>
          <cell r="C2489" t="str">
            <v>Канделаки Т.: PRO лицо</v>
          </cell>
          <cell r="D2489" t="str">
            <v xml:space="preserve"> Канделаки Т.</v>
          </cell>
          <cell r="E2489" t="str">
            <v>АСТ</v>
          </cell>
          <cell r="F2489" t="str">
            <v xml:space="preserve"> Канделаки: красота - инструкция по применению</v>
          </cell>
          <cell r="G2489">
            <v>2019</v>
          </cell>
          <cell r="H2489" t="str">
            <v>Твердый переплет</v>
          </cell>
          <cell r="I2489">
            <v>4885</v>
          </cell>
          <cell r="J2489" t="str">
            <v>Здоровье. Мать и дитя</v>
          </cell>
          <cell r="K2489" t="str">
            <v>Здоровье</v>
          </cell>
        </row>
        <row r="2490">
          <cell r="A2490" t="str">
            <v>09-003-23</v>
          </cell>
          <cell r="B2490" t="str">
            <v>09-003</v>
          </cell>
          <cell r="C2490" t="str">
            <v>Шинья Х.: Омоложение на клеточном уровне: Революционнная программа здоровья</v>
          </cell>
          <cell r="D2490" t="str">
            <v xml:space="preserve"> Шинья Х.</v>
          </cell>
          <cell r="E2490" t="str">
            <v>София</v>
          </cell>
          <cell r="F2490"/>
          <cell r="G2490">
            <v>2018</v>
          </cell>
          <cell r="H2490" t="str">
            <v>Мягкая обложка</v>
          </cell>
          <cell r="I2490">
            <v>1940</v>
          </cell>
          <cell r="J2490" t="str">
            <v>Здоровье. Мать и дитя</v>
          </cell>
          <cell r="K2490" t="str">
            <v>Здоровье</v>
          </cell>
        </row>
        <row r="2491">
          <cell r="A2491" t="str">
            <v>09-003-24</v>
          </cell>
          <cell r="B2491" t="str">
            <v>09-003</v>
          </cell>
          <cell r="C2491" t="str">
            <v>Перлмуттер Д.: Еда и мозг на практике. Программа для развития мозга, снижения веса и укрепления здоровья</v>
          </cell>
          <cell r="D2491" t="str">
            <v xml:space="preserve"> Перлмуттер Д.</v>
          </cell>
          <cell r="E2491" t="str">
            <v xml:space="preserve"> МИиФ</v>
          </cell>
          <cell r="F2491" t="str">
            <v xml:space="preserve"> Здоровое питание</v>
          </cell>
          <cell r="G2491">
            <v>2019</v>
          </cell>
          <cell r="H2491" t="str">
            <v>Твердый переплет</v>
          </cell>
          <cell r="I2491">
            <v>4045</v>
          </cell>
          <cell r="J2491" t="str">
            <v>Здоровье. Мать и дитя</v>
          </cell>
          <cell r="K2491" t="str">
            <v>Здоровье</v>
          </cell>
        </row>
        <row r="2492">
          <cell r="A2492" t="str">
            <v>09-003-25</v>
          </cell>
          <cell r="B2492" t="str">
            <v>09-003</v>
          </cell>
          <cell r="C2492" t="str">
            <v>Карр А. : Легкий способ бросить курить Специально для женщин</v>
          </cell>
          <cell r="D2492" t="str">
            <v xml:space="preserve"> Карр А.</v>
          </cell>
          <cell r="E2492" t="str">
            <v xml:space="preserve"> Добрая книга</v>
          </cell>
          <cell r="F2492"/>
          <cell r="G2492">
            <v>2007</v>
          </cell>
          <cell r="H2492" t="str">
            <v>Мягкая обложка</v>
          </cell>
          <cell r="I2492">
            <v>1720</v>
          </cell>
          <cell r="J2492" t="str">
            <v>Здоровье. Мать и дитя</v>
          </cell>
          <cell r="K2492" t="str">
            <v>Здоровье</v>
          </cell>
        </row>
        <row r="2493">
          <cell r="A2493" t="str">
            <v>09-003-26</v>
          </cell>
          <cell r="B2493" t="str">
            <v>09-003</v>
          </cell>
          <cell r="C2493" t="str">
            <v xml:space="preserve">Перлмуттер Д., Лоберг К.: Еда и мозг. Что углеводы делают со здоровьем, мышлением и памятью </v>
          </cell>
          <cell r="D2493" t="str">
            <v xml:space="preserve"> Лоберг К., Перлмуттер Д.</v>
          </cell>
          <cell r="E2493" t="str">
            <v xml:space="preserve"> МИиФ</v>
          </cell>
          <cell r="F2493" t="str">
            <v xml:space="preserve"> МИФ. ЗОЖ</v>
          </cell>
          <cell r="G2493">
            <v>2019</v>
          </cell>
          <cell r="H2493" t="str">
            <v>Мягкая обложка</v>
          </cell>
          <cell r="I2493">
            <v>5790</v>
          </cell>
          <cell r="J2493" t="str">
            <v>Здоровье. Мать и дитя</v>
          </cell>
          <cell r="K2493" t="str">
            <v>Здоровье</v>
          </cell>
        </row>
        <row r="2494">
          <cell r="A2494" t="str">
            <v>09-003-27</v>
          </cell>
          <cell r="B2494" t="str">
            <v>09-003</v>
          </cell>
          <cell r="C2494" t="str">
            <v>Спенс Ч.: Гастрофизика. Новая наука о питании</v>
          </cell>
          <cell r="D2494" t="str">
            <v xml:space="preserve"> Спенс Ч.</v>
          </cell>
          <cell r="E2494" t="str">
            <v>Колибри</v>
          </cell>
          <cell r="F2494" t="str">
            <v xml:space="preserve"> Научный интерес</v>
          </cell>
          <cell r="G2494">
            <v>2018</v>
          </cell>
          <cell r="H2494" t="str">
            <v>Твердый переплет</v>
          </cell>
          <cell r="I2494">
            <v>5445</v>
          </cell>
          <cell r="J2494" t="str">
            <v>Здоровье. Мать и дитя</v>
          </cell>
          <cell r="K2494" t="str">
            <v>Здоровье</v>
          </cell>
        </row>
        <row r="2495">
          <cell r="A2495" t="str">
            <v>09-003-28</v>
          </cell>
          <cell r="B2495" t="str">
            <v>09-003</v>
          </cell>
          <cell r="C2495" t="str">
            <v>Перлмуттер Д.: Кишечник и мозг. Как кишечные бактерии исцеляют и защищают ваш мозг</v>
          </cell>
          <cell r="D2495" t="str">
            <v xml:space="preserve"> Перлмуттер Д.</v>
          </cell>
          <cell r="E2495" t="str">
            <v>МИиФ</v>
          </cell>
          <cell r="F2495" t="str">
            <v xml:space="preserve"> Здоровое питание</v>
          </cell>
          <cell r="G2495">
            <v>2019</v>
          </cell>
          <cell r="H2495" t="str">
            <v>Мягкая обложка</v>
          </cell>
          <cell r="I2495">
            <v>5490</v>
          </cell>
          <cell r="J2495" t="str">
            <v>Здоровье. Мать и дитя</v>
          </cell>
          <cell r="K2495" t="str">
            <v>Здоровье</v>
          </cell>
        </row>
        <row r="2496">
          <cell r="A2496" t="str">
            <v>09-003-29</v>
          </cell>
          <cell r="B2496" t="str">
            <v>09-003</v>
          </cell>
          <cell r="C2496" t="str">
            <v>Березовская Е. П.: 9 месяцев счастья. Настольное пособие для беременных женщин (обновленное и дополненное издание)</v>
          </cell>
          <cell r="D2496" t="str">
            <v xml:space="preserve"> Березовская Е. П.</v>
          </cell>
          <cell r="E2496" t="str">
            <v>Эксмо</v>
          </cell>
          <cell r="F2496" t="str">
            <v xml:space="preserve"> Комаровский представляет</v>
          </cell>
          <cell r="G2496">
            <v>2018</v>
          </cell>
          <cell r="H2496" t="str">
            <v>Твердый переплет</v>
          </cell>
          <cell r="I2496">
            <v>4395</v>
          </cell>
          <cell r="J2496" t="str">
            <v>Здоровье. Мать и дитя</v>
          </cell>
          <cell r="K2496" t="str">
            <v>Здоровье</v>
          </cell>
        </row>
        <row r="2497">
          <cell r="A2497" t="str">
            <v>09-003-30</v>
          </cell>
          <cell r="B2497" t="str">
            <v>09-003</v>
          </cell>
          <cell r="C2497" t="str">
            <v>Перлмуттер Д.: Кишечник и мозг. Как кишечные бактерии исцеляют и защищают ваш мозг</v>
          </cell>
          <cell r="D2497" t="str">
            <v xml:space="preserve"> Перлмуттер Д.</v>
          </cell>
          <cell r="E2497" t="str">
            <v>МИиФ</v>
          </cell>
          <cell r="F2497"/>
          <cell r="G2497">
            <v>2018</v>
          </cell>
          <cell r="H2497" t="str">
            <v>Мягкая обложка</v>
          </cell>
          <cell r="I2497">
            <v>4230</v>
          </cell>
          <cell r="J2497" t="str">
            <v>Здоровье. Мать и дитя</v>
          </cell>
          <cell r="K2497" t="str">
            <v>Здоровье</v>
          </cell>
        </row>
        <row r="2498">
          <cell r="A2498" t="str">
            <v>09-003-31</v>
          </cell>
          <cell r="B2498" t="str">
            <v>09-003</v>
          </cell>
          <cell r="C2498" t="str">
            <v>Саеки Ч.: Японская революция по уходу за кожей. Совершенная кожа в любом возрасте</v>
          </cell>
          <cell r="D2498" t="str">
            <v xml:space="preserve"> Саеки Ч.</v>
          </cell>
          <cell r="E2498" t="str">
            <v>Эксмо</v>
          </cell>
          <cell r="F2498" t="str">
            <v xml:space="preserve"> Академия женского здоровья</v>
          </cell>
          <cell r="G2498">
            <v>2016</v>
          </cell>
          <cell r="H2498" t="str">
            <v>Мягкая обложка</v>
          </cell>
          <cell r="I2498">
            <v>1690</v>
          </cell>
          <cell r="J2498" t="str">
            <v>Здоровье. Мать и дитя</v>
          </cell>
          <cell r="K2498" t="str">
            <v>Здоровье</v>
          </cell>
        </row>
        <row r="2499">
          <cell r="A2499" t="str">
            <v>09-003-32</v>
          </cell>
          <cell r="B2499" t="str">
            <v>09-003</v>
          </cell>
          <cell r="C2499" t="str">
            <v>Чопра Д.: Супергены</v>
          </cell>
          <cell r="D2499" t="str">
            <v xml:space="preserve"> Чопра Д.</v>
          </cell>
          <cell r="E2499" t="str">
            <v>Эксмо</v>
          </cell>
          <cell r="F2499" t="str">
            <v xml:space="preserve"> Духовные законы здоровья</v>
          </cell>
          <cell r="G2499">
            <v>2017</v>
          </cell>
          <cell r="H2499" t="str">
            <v>Мягкая обложка</v>
          </cell>
          <cell r="I2499">
            <v>1980</v>
          </cell>
          <cell r="J2499" t="str">
            <v>Здоровье. Мать и дитя</v>
          </cell>
          <cell r="K2499" t="str">
            <v>Здоровье</v>
          </cell>
        </row>
        <row r="2500">
          <cell r="A2500" t="str">
            <v>09-003-33</v>
          </cell>
          <cell r="B2500" t="str">
            <v>09-003</v>
          </cell>
          <cell r="C2500" t="str">
            <v xml:space="preserve">Пучко Л.Г.: Биолокация для всех. Система самодиагностики и самоисцеления человека </v>
          </cell>
          <cell r="D2500" t="str">
            <v xml:space="preserve"> Пучко Л. Г.</v>
          </cell>
          <cell r="E2500" t="str">
            <v>АСТ</v>
          </cell>
          <cell r="F2500" t="str">
            <v>Пучко</v>
          </cell>
          <cell r="G2500">
            <v>2009</v>
          </cell>
          <cell r="H2500" t="str">
            <v>Твердый переплет</v>
          </cell>
          <cell r="I2500">
            <v>3655</v>
          </cell>
          <cell r="J2500" t="str">
            <v>Здоровье. Мать и дитя</v>
          </cell>
          <cell r="K2500" t="str">
            <v>Здоровье</v>
          </cell>
        </row>
        <row r="2501">
          <cell r="A2501" t="str">
            <v>09-003-34</v>
          </cell>
          <cell r="B2501" t="str">
            <v>09-003</v>
          </cell>
          <cell r="C2501" t="str">
            <v>Марш Г.: Не навреди. Истории о жизни, смерти и нейрохирургии</v>
          </cell>
          <cell r="D2501" t="str">
            <v xml:space="preserve"> Марш Г.</v>
          </cell>
          <cell r="E2501" t="str">
            <v>Бомбора</v>
          </cell>
          <cell r="F2501" t="str">
            <v xml:space="preserve"> Bombora Life. Когда одна книга – целая жизнь</v>
          </cell>
          <cell r="G2501">
            <v>2019</v>
          </cell>
          <cell r="H2501" t="str">
            <v>Мягкая обложка</v>
          </cell>
          <cell r="I2501">
            <v>2150</v>
          </cell>
          <cell r="J2501" t="str">
            <v>Здоровье. Мать и дитя</v>
          </cell>
          <cell r="K2501" t="str">
            <v>Здоровье</v>
          </cell>
        </row>
        <row r="2502">
          <cell r="A2502" t="str">
            <v>09-003-35</v>
          </cell>
          <cell r="B2502" t="str">
            <v>09-003</v>
          </cell>
          <cell r="C2502" t="str">
            <v xml:space="preserve">Пиларски П., Грыжевски А.: ОН. Интимный разговор про тот самый орган </v>
          </cell>
          <cell r="D2502" t="str">
            <v xml:space="preserve"> Грыжевски А., Пиларски П.</v>
          </cell>
          <cell r="E2502" t="str">
            <v>Бомбора</v>
          </cell>
          <cell r="F2502" t="str">
            <v xml:space="preserve"> TABU. Говорим открыто о том, что скрыто</v>
          </cell>
          <cell r="G2502">
            <v>2019</v>
          </cell>
          <cell r="H2502" t="str">
            <v>Твердый переплет</v>
          </cell>
          <cell r="I2502">
            <v>3340</v>
          </cell>
          <cell r="J2502" t="str">
            <v>Здоровье. Мать и дитя</v>
          </cell>
          <cell r="K2502" t="str">
            <v>Здоровье</v>
          </cell>
        </row>
        <row r="2503">
          <cell r="A2503" t="str">
            <v>09-003-36</v>
          </cell>
          <cell r="B2503" t="str">
            <v>09-003</v>
          </cell>
          <cell r="C2503" t="str">
            <v>Гандри С.: Парадокс растений. Скрытые опасности "здоровой" пищи: как продукты питания убивают нас, лишая здоровья, молодости и красоты</v>
          </cell>
          <cell r="D2503" t="str">
            <v xml:space="preserve"> Гандри С.</v>
          </cell>
          <cell r="E2503" t="str">
            <v>Эксмо</v>
          </cell>
          <cell r="F2503" t="str">
            <v xml:space="preserve"> Открытия века: новейшие исследования человеческого организма</v>
          </cell>
          <cell r="G2503">
            <v>2018</v>
          </cell>
          <cell r="H2503" t="str">
            <v>Твердый переплет</v>
          </cell>
          <cell r="I2503">
            <v>3215</v>
          </cell>
          <cell r="J2503" t="str">
            <v>Здоровье. Мать и дитя</v>
          </cell>
          <cell r="K2503" t="str">
            <v>Здоровье</v>
          </cell>
        </row>
        <row r="2504">
          <cell r="A2504" t="str">
            <v>09-003-37</v>
          </cell>
          <cell r="B2504" t="str">
            <v>09-003</v>
          </cell>
          <cell r="C2504" t="str">
            <v xml:space="preserve">Давыдова Н.: #Прессуйтело-2. Твой дневник успеха. Тело мечты за 12 недель: мотивация, рецепты, тренировки </v>
          </cell>
          <cell r="D2504" t="str">
            <v xml:space="preserve"> Давыдова Н.</v>
          </cell>
          <cell r="E2504" t="str">
            <v>Эксмо</v>
          </cell>
          <cell r="F2504" t="str">
            <v xml:space="preserve"> Прессуйтело. Книги от Н. Давыдовой</v>
          </cell>
          <cell r="G2504">
            <v>2019</v>
          </cell>
          <cell r="H2504" t="str">
            <v>Мягкая обложка</v>
          </cell>
          <cell r="I2504">
            <v>3652</v>
          </cell>
          <cell r="J2504" t="str">
            <v>Здоровье. Мать и дитя</v>
          </cell>
          <cell r="K2504" t="str">
            <v>Здоровье</v>
          </cell>
        </row>
        <row r="2505">
          <cell r="A2505" t="str">
            <v>09-003-38</v>
          </cell>
          <cell r="B2505" t="str">
            <v>09-003</v>
          </cell>
          <cell r="C2505" t="str">
            <v>Карр А. : Легкий способ сбросить вес</v>
          </cell>
          <cell r="D2505" t="str">
            <v xml:space="preserve"> Карр А.</v>
          </cell>
          <cell r="E2505" t="str">
            <v xml:space="preserve"> Добрая книга</v>
          </cell>
          <cell r="F2505"/>
          <cell r="G2505">
            <v>2007</v>
          </cell>
          <cell r="H2505" t="str">
            <v>Мягкая обложка</v>
          </cell>
          <cell r="I2505">
            <v>1720</v>
          </cell>
          <cell r="J2505" t="str">
            <v>Здоровье. Мать и дитя</v>
          </cell>
          <cell r="K2505" t="str">
            <v>Здоровье</v>
          </cell>
        </row>
        <row r="2506">
          <cell r="A2506" t="str">
            <v>09-003-39</v>
          </cell>
          <cell r="B2506" t="str">
            <v>09-003</v>
          </cell>
          <cell r="C2506" t="str">
            <v>Йоханнес Хинрих фон : Тук-тук, сердце! Как подружиться с самым неутомимым органом и что будет, если этого не сделать</v>
          </cell>
          <cell r="D2506" t="str">
            <v xml:space="preserve"> Йоханнес Хинрих фон</v>
          </cell>
          <cell r="E2506" t="str">
            <v>Бомбора</v>
          </cell>
          <cell r="F2506" t="str">
            <v xml:space="preserve"> Сенсация в медицине</v>
          </cell>
          <cell r="G2506">
            <v>2016</v>
          </cell>
          <cell r="H2506" t="str">
            <v>Твердый переплет</v>
          </cell>
          <cell r="I2506">
            <v>2390</v>
          </cell>
          <cell r="J2506" t="str">
            <v>Здоровье. Мать и дитя</v>
          </cell>
          <cell r="K2506" t="str">
            <v>Здоровье</v>
          </cell>
        </row>
        <row r="2507">
          <cell r="A2507" t="str">
            <v>09-003-40</v>
          </cell>
          <cell r="B2507" t="str">
            <v>09-003</v>
          </cell>
          <cell r="C2507" t="str">
            <v>Бюттнер Д.: Голубые зоны на практике. Как стать долгожителем</v>
          </cell>
          <cell r="D2507" t="str">
            <v xml:space="preserve"> Бюттнер Д.</v>
          </cell>
          <cell r="E2507" t="str">
            <v xml:space="preserve"> МИиФ</v>
          </cell>
          <cell r="F2507" t="str">
            <v xml:space="preserve"> МИФ. ЗОЖ</v>
          </cell>
          <cell r="G2507">
            <v>2019</v>
          </cell>
          <cell r="H2507" t="str">
            <v>Мягкая обложка</v>
          </cell>
          <cell r="I2507">
            <v>6250</v>
          </cell>
          <cell r="J2507" t="str">
            <v>Здоровье. Мать и дитя</v>
          </cell>
          <cell r="K2507" t="str">
            <v>Здоровье</v>
          </cell>
        </row>
        <row r="2508">
          <cell r="A2508" t="str">
            <v>09-003-41</v>
          </cell>
          <cell r="B2508" t="str">
            <v>09-003</v>
          </cell>
          <cell r="C2508" t="str">
            <v>Вестре К.: 280 дней до вашего рождения. Репортаж о том, что вы забыли, находясь в эпицентре событий</v>
          </cell>
          <cell r="D2508" t="str">
            <v xml:space="preserve"> Вестре К.</v>
          </cell>
          <cell r="E2508" t="str">
            <v>Бомбора</v>
          </cell>
          <cell r="F2508" t="str">
            <v xml:space="preserve"> Сенсация в медицине</v>
          </cell>
          <cell r="G2508">
            <v>2019</v>
          </cell>
          <cell r="H2508" t="str">
            <v>Твердый переплет</v>
          </cell>
          <cell r="I2508">
            <v>3300</v>
          </cell>
          <cell r="J2508" t="str">
            <v>Здоровье. Мать и дитя</v>
          </cell>
          <cell r="K2508" t="str">
            <v>Здоровье</v>
          </cell>
        </row>
        <row r="2509">
          <cell r="A2509" t="str">
            <v>09-003-42</v>
          </cell>
          <cell r="B2509" t="str">
            <v>09-003</v>
          </cell>
          <cell r="C2509" t="str">
            <v xml:space="preserve">Кэмпбелл К., Кэмпбелл Т.: Китайское исследование: обновленное и расширенное издание. Классическая книга о здоровом питании </v>
          </cell>
          <cell r="D2509" t="str">
            <v xml:space="preserve"> Кэмпбелл К., Кэмпбелл Т.</v>
          </cell>
          <cell r="E2509" t="str">
            <v>МИиФ</v>
          </cell>
          <cell r="F2509" t="str">
            <v xml:space="preserve"> МИФ. ЗОЖ</v>
          </cell>
          <cell r="G2509">
            <v>2017</v>
          </cell>
          <cell r="H2509" t="str">
            <v>Твердый переплет</v>
          </cell>
          <cell r="I2509">
            <v>6945</v>
          </cell>
          <cell r="J2509" t="str">
            <v>Здоровье. Мать и дитя</v>
          </cell>
          <cell r="K2509" t="str">
            <v>Здоровье</v>
          </cell>
        </row>
        <row r="2510">
          <cell r="A2510" t="str">
            <v>09-003-43</v>
          </cell>
          <cell r="B2510" t="str">
            <v>09-003</v>
          </cell>
          <cell r="C2510" t="str">
            <v>Хинохара С.: Искусство жить. Секреты долголетия от 105-летнего врача</v>
          </cell>
          <cell r="D2510" t="str">
            <v xml:space="preserve"> Хинохара С.</v>
          </cell>
          <cell r="E2510" t="str">
            <v xml:space="preserve"> Питер-Трейд</v>
          </cell>
          <cell r="F2510" t="str">
            <v xml:space="preserve"> Японские советы</v>
          </cell>
          <cell r="G2510">
            <v>2019</v>
          </cell>
          <cell r="H2510" t="str">
            <v>Твердый переплет</v>
          </cell>
          <cell r="I2510">
            <v>3040</v>
          </cell>
          <cell r="J2510" t="str">
            <v>Здоровье. Мать и дитя</v>
          </cell>
          <cell r="K2510" t="str">
            <v>Здоровье</v>
          </cell>
        </row>
        <row r="2511">
          <cell r="A2511" t="str">
            <v>09-003-44</v>
          </cell>
          <cell r="B2511" t="str">
            <v>09-003</v>
          </cell>
          <cell r="C2511" t="str">
            <v>Ли В.: Корейская философия красоты. Smart-подход для идеальной кожи без дорогостоящих вложений</v>
          </cell>
          <cell r="D2511" t="str">
            <v xml:space="preserve"> Ли В.</v>
          </cell>
          <cell r="E2511" t="str">
            <v>Эксмо</v>
          </cell>
          <cell r="F2511" t="str">
            <v xml:space="preserve"> Академия женского здоровья</v>
          </cell>
          <cell r="G2511">
            <v>2017</v>
          </cell>
          <cell r="H2511" t="str">
            <v>Мягкая обложка</v>
          </cell>
          <cell r="I2511">
            <v>2020</v>
          </cell>
          <cell r="J2511" t="str">
            <v>Здоровье. Мать и дитя</v>
          </cell>
          <cell r="K2511" t="str">
            <v>Здоровье</v>
          </cell>
        </row>
        <row r="2512">
          <cell r="A2512" t="str">
            <v>09-003-45</v>
          </cell>
          <cell r="B2512" t="str">
            <v>09-003</v>
          </cell>
          <cell r="C2512" t="str">
            <v xml:space="preserve">Кэнфилд Дж.: Куриный бульон для души. Создай себя заново. 101 вдохновляющая история о фитнесе, правильном питании и работе над собой </v>
          </cell>
          <cell r="D2512" t="str">
            <v xml:space="preserve"> Кэнфилд Дж., Ньюмарк Э., Хансен М. </v>
          </cell>
          <cell r="E2512" t="str">
            <v>Бомбора</v>
          </cell>
          <cell r="F2512" t="str">
            <v xml:space="preserve"> Куриный бульон для души</v>
          </cell>
          <cell r="G2512">
            <v>2018</v>
          </cell>
          <cell r="H2512" t="str">
            <v>Мягкая обложка</v>
          </cell>
          <cell r="I2512">
            <v>1630</v>
          </cell>
          <cell r="J2512" t="str">
            <v>Здоровье. Мать и дитя</v>
          </cell>
          <cell r="K2512" t="str">
            <v>Здоровье</v>
          </cell>
        </row>
        <row r="2513">
          <cell r="A2513" t="str">
            <v>09-003-46</v>
          </cell>
          <cell r="B2513" t="str">
            <v>09-003</v>
          </cell>
          <cell r="C2513" t="str">
            <v xml:space="preserve">Минь Л.: Китайская медицина на каждый день для каждой семьи. Полный атлас целительных точек. 200 упражнений, восстанавливающих энергию </v>
          </cell>
          <cell r="D2513" t="str">
            <v xml:space="preserve"> Минь Л.</v>
          </cell>
          <cell r="E2513" t="str">
            <v>АСТ</v>
          </cell>
          <cell r="F2513" t="str">
            <v xml:space="preserve"> Восточная медицина на каждый день</v>
          </cell>
          <cell r="G2513">
            <v>2018</v>
          </cell>
          <cell r="H2513" t="str">
            <v>Твердый переплет</v>
          </cell>
          <cell r="I2513">
            <v>1560</v>
          </cell>
          <cell r="J2513" t="str">
            <v>Здоровье. Мать и дитя</v>
          </cell>
          <cell r="K2513" t="str">
            <v>Здоровье</v>
          </cell>
        </row>
        <row r="2514">
          <cell r="A2514" t="str">
            <v>09-003-47</v>
          </cell>
          <cell r="B2514" t="str">
            <v>09-003</v>
          </cell>
          <cell r="C2514" t="str">
            <v>Санжаровская Е.: Жизнь без жира, или ешь после шести! Как похудеть навсегда и не сойти с ума</v>
          </cell>
          <cell r="D2514" t="str">
            <v xml:space="preserve"> Санжаровская Е.</v>
          </cell>
          <cell r="E2514" t="str">
            <v>АСТ</v>
          </cell>
          <cell r="F2514" t="str">
            <v xml:space="preserve"> Звезда Рунета</v>
          </cell>
          <cell r="G2514">
            <v>2018</v>
          </cell>
          <cell r="H2514" t="str">
            <v>Твердый переплет</v>
          </cell>
          <cell r="I2514">
            <v>3560</v>
          </cell>
          <cell r="J2514" t="str">
            <v>Здоровье. Мать и дитя</v>
          </cell>
          <cell r="K2514" t="str">
            <v>Здоровье</v>
          </cell>
        </row>
        <row r="2515">
          <cell r="A2515" t="str">
            <v>09-003-48</v>
          </cell>
          <cell r="B2515" t="str">
            <v>09-003</v>
          </cell>
          <cell r="C2515" t="str">
            <v>Фрэнсис Г.: Путешествие хирурга по телу человека</v>
          </cell>
          <cell r="D2515" t="str">
            <v xml:space="preserve"> Фрэнсис Г.</v>
          </cell>
          <cell r="E2515" t="str">
            <v>Бомбора</v>
          </cell>
          <cell r="F2515" t="str">
            <v xml:space="preserve"> Медицина без границ. Книги о тех, кто спасает жизни</v>
          </cell>
          <cell r="G2515">
            <v>2017</v>
          </cell>
          <cell r="H2515" t="str">
            <v>Твердый переплет</v>
          </cell>
          <cell r="I2515">
            <v>2010</v>
          </cell>
          <cell r="J2515" t="str">
            <v>Здоровье. Мать и дитя</v>
          </cell>
          <cell r="K2515" t="str">
            <v>Здоровье</v>
          </cell>
        </row>
        <row r="2516">
          <cell r="A2516" t="str">
            <v>09-003-49</v>
          </cell>
          <cell r="B2516" t="str">
            <v>09-003</v>
          </cell>
          <cell r="C2516" t="str">
            <v>Карр А. : Легкий способ бросить курить (переплет)</v>
          </cell>
          <cell r="D2516" t="str">
            <v xml:space="preserve"> Карр А.</v>
          </cell>
          <cell r="E2516" t="str">
            <v xml:space="preserve"> Добрая книга</v>
          </cell>
          <cell r="F2516"/>
          <cell r="G2516">
            <v>2008</v>
          </cell>
          <cell r="H2516" t="str">
            <v>Твердый переплет</v>
          </cell>
          <cell r="I2516">
            <v>2860</v>
          </cell>
          <cell r="J2516" t="str">
            <v>Здоровье. Мать и дитя</v>
          </cell>
          <cell r="K2516" t="str">
            <v>Здоровье</v>
          </cell>
        </row>
        <row r="2517">
          <cell r="A2517" t="str">
            <v>09-003-50</v>
          </cell>
          <cell r="B2517" t="str">
            <v>09-003</v>
          </cell>
          <cell r="C2517" t="str">
            <v>Грегер М.: Не сдохни! 100+ рецептов в борьбе за жизнь</v>
          </cell>
          <cell r="D2517" t="str">
            <v xml:space="preserve"> Грегер М.</v>
          </cell>
          <cell r="E2517" t="str">
            <v xml:space="preserve"> Питер-Трейд</v>
          </cell>
          <cell r="F2517" t="str">
            <v xml:space="preserve"> New Med</v>
          </cell>
          <cell r="G2517">
            <v>2019</v>
          </cell>
          <cell r="H2517" t="str">
            <v>Твердый переплет</v>
          </cell>
          <cell r="I2517">
            <v>7915</v>
          </cell>
          <cell r="J2517" t="str">
            <v>Здоровье. Мать и дитя</v>
          </cell>
          <cell r="K2517" t="str">
            <v>Здоровье</v>
          </cell>
        </row>
        <row r="2518">
          <cell r="A2518" t="str">
            <v>09-003-51</v>
          </cell>
          <cell r="B2518" t="str">
            <v>09-003</v>
          </cell>
          <cell r="C2518" t="str">
            <v xml:space="preserve">Линдовер С. А.: МегаМасса. Комплекс тренировок, питания и дисциплины для достижения идеальной фигуры </v>
          </cell>
          <cell r="D2518" t="str">
            <v xml:space="preserve"> Линдовер С. А.</v>
          </cell>
          <cell r="E2518" t="str">
            <v>Эксмо</v>
          </cell>
          <cell r="F2518" t="str">
            <v xml:space="preserve"> Станислав Линдовер. Книги от известного российского культури</v>
          </cell>
          <cell r="G2518">
            <v>2019</v>
          </cell>
          <cell r="H2518" t="str">
            <v>Твердый переплет</v>
          </cell>
          <cell r="I2518">
            <v>7590</v>
          </cell>
          <cell r="J2518" t="str">
            <v>Здоровье. Мать и дитя</v>
          </cell>
          <cell r="K2518" t="str">
            <v>Здоровье</v>
          </cell>
        </row>
        <row r="2519">
          <cell r="A2519" t="str">
            <v>09-003-52</v>
          </cell>
          <cell r="B2519" t="str">
            <v>09-003</v>
          </cell>
          <cell r="C2519" t="str">
            <v>Жуков Н.Э. : Encyclopedia Pathologica: Модицина</v>
          </cell>
          <cell r="D2519" t="str">
            <v xml:space="preserve"> Жуков Н.Э.</v>
          </cell>
          <cell r="E2519" t="str">
            <v>АСТ</v>
          </cell>
          <cell r="F2519" t="str">
            <v xml:space="preserve"> Научпоп Рунета</v>
          </cell>
          <cell r="G2519">
            <v>2016</v>
          </cell>
          <cell r="H2519" t="str">
            <v>Твердый переплет</v>
          </cell>
          <cell r="I2519">
            <v>2645</v>
          </cell>
          <cell r="J2519" t="str">
            <v>Здоровье. Мать и дитя</v>
          </cell>
          <cell r="K2519" t="str">
            <v>Здоровье</v>
          </cell>
        </row>
        <row r="2520">
          <cell r="A2520" t="str">
            <v>09-003-53</v>
          </cell>
          <cell r="B2520" t="str">
            <v>09-003</v>
          </cell>
          <cell r="C2520" t="str">
            <v>Курланд З.: Йога. Самостоятельная практика для новичков и профи</v>
          </cell>
          <cell r="D2520" t="str">
            <v xml:space="preserve"> Курланд З.</v>
          </cell>
          <cell r="E2520" t="str">
            <v>Эксмо</v>
          </cell>
          <cell r="F2520" t="str">
            <v xml:space="preserve"> Идеальная фигура</v>
          </cell>
          <cell r="G2520">
            <v>2017</v>
          </cell>
          <cell r="H2520" t="str">
            <v>Мягкая обложка</v>
          </cell>
          <cell r="I2520">
            <v>1540</v>
          </cell>
          <cell r="J2520" t="str">
            <v>Здоровье. Мать и дитя</v>
          </cell>
          <cell r="K2520" t="str">
            <v>Здоровье</v>
          </cell>
        </row>
        <row r="2521">
          <cell r="A2521" t="str">
            <v>09-003-54</v>
          </cell>
          <cell r="B2521" t="str">
            <v>09-003</v>
          </cell>
          <cell r="C2521" t="str">
            <v>Кей А.: Будет больно: история врача, ушедшего из профессии на пике карьеры</v>
          </cell>
          <cell r="D2521" t="str">
            <v xml:space="preserve"> Кей А.</v>
          </cell>
          <cell r="E2521" t="str">
            <v>Бомбора</v>
          </cell>
          <cell r="F2521" t="str">
            <v xml:space="preserve"> Bombora Life. Когда одна книга – целая жизнь</v>
          </cell>
          <cell r="G2521">
            <v>2019</v>
          </cell>
          <cell r="H2521" t="str">
            <v>Мягкая обложка</v>
          </cell>
          <cell r="I2521">
            <v>2150</v>
          </cell>
          <cell r="J2521" t="str">
            <v>Здоровье. Мать и дитя</v>
          </cell>
          <cell r="K2521" t="str">
            <v>Здоровье</v>
          </cell>
        </row>
        <row r="2522">
          <cell r="A2522" t="str">
            <v>09-003-55</v>
          </cell>
          <cell r="B2522" t="str">
            <v>09-003</v>
          </cell>
          <cell r="C2522" t="str">
            <v>Дэвис Д.: Невероятный иммунитет</v>
          </cell>
          <cell r="D2522" t="str">
            <v xml:space="preserve"> Дэвис Д.</v>
          </cell>
          <cell r="E2522" t="str">
            <v xml:space="preserve"> Livebook</v>
          </cell>
          <cell r="F2522" t="str">
            <v xml:space="preserve"> Научно-популярная литература</v>
          </cell>
          <cell r="G2522">
            <v>2018</v>
          </cell>
          <cell r="H2522" t="str">
            <v>Твердый переплет</v>
          </cell>
          <cell r="I2522">
            <v>3190</v>
          </cell>
          <cell r="J2522" t="str">
            <v>Здоровье. Мать и дитя</v>
          </cell>
          <cell r="K2522" t="str">
            <v>Здоровье</v>
          </cell>
        </row>
        <row r="2523">
          <cell r="A2523" t="str">
            <v>09-003-56</v>
          </cell>
          <cell r="B2523" t="str">
            <v>09-003</v>
          </cell>
          <cell r="C2523" t="str">
            <v xml:space="preserve">Васичкин В. И.: Массаж. Большая иллюстрированная энциклопедия </v>
          </cell>
          <cell r="D2523" t="str">
            <v xml:space="preserve"> Васичкин В. И.</v>
          </cell>
          <cell r="E2523" t="str">
            <v>Эксмо</v>
          </cell>
          <cell r="F2523" t="str">
            <v xml:space="preserve"> Медицина и здоровье</v>
          </cell>
          <cell r="G2523">
            <v>2019</v>
          </cell>
          <cell r="H2523" t="str">
            <v>Твердый переплет</v>
          </cell>
          <cell r="I2523">
            <v>4990</v>
          </cell>
          <cell r="J2523" t="str">
            <v>Здоровье. Мать и дитя</v>
          </cell>
          <cell r="K2523" t="str">
            <v>Здоровье</v>
          </cell>
        </row>
        <row r="2524">
          <cell r="A2524" t="str">
            <v>09-003-57</v>
          </cell>
          <cell r="B2524" t="str">
            <v>09-003</v>
          </cell>
          <cell r="C2524" t="str">
            <v xml:space="preserve">Зубкова О. А.: Обнаженные гормоны. Курс пробуждения гармонии здоровья и тела </v>
          </cell>
          <cell r="D2524" t="str">
            <v xml:space="preserve"> Зубкова О. А.</v>
          </cell>
          <cell r="E2524" t="str">
            <v>Эксмо</v>
          </cell>
          <cell r="F2524" t="str">
            <v xml:space="preserve"> Академия женского здоровья</v>
          </cell>
          <cell r="G2524">
            <v>2018</v>
          </cell>
          <cell r="H2524" t="str">
            <v>Твердый переплет</v>
          </cell>
          <cell r="I2524">
            <v>3445</v>
          </cell>
          <cell r="J2524" t="str">
            <v>Здоровье. Мать и дитя</v>
          </cell>
          <cell r="K2524" t="str">
            <v>Здоровье</v>
          </cell>
        </row>
        <row r="2525">
          <cell r="A2525" t="str">
            <v>09-004-01</v>
          </cell>
          <cell r="B2525" t="str">
            <v>09-004</v>
          </cell>
          <cell r="C2525" t="str">
            <v>Комаровский Е. О.: 365 советов на первый год жизни вашего ребенка</v>
          </cell>
          <cell r="D2525" t="str">
            <v xml:space="preserve"> Комаровский Е. О.</v>
          </cell>
          <cell r="E2525" t="str">
            <v>Эксмо</v>
          </cell>
          <cell r="F2525" t="str">
            <v xml:space="preserve"> Комаровский представляет</v>
          </cell>
          <cell r="G2525">
            <v>2018</v>
          </cell>
          <cell r="H2525" t="str">
            <v>Твердый переплет</v>
          </cell>
          <cell r="I2525">
            <v>4535</v>
          </cell>
          <cell r="J2525" t="str">
            <v>Здоровье. Мать и дитя</v>
          </cell>
          <cell r="K2525" t="str">
            <v>Мать и дитя. Отец и дитя</v>
          </cell>
        </row>
        <row r="2526">
          <cell r="A2526" t="str">
            <v>09-004-02</v>
          </cell>
          <cell r="B2526" t="str">
            <v>09-004</v>
          </cell>
          <cell r="C2526" t="str">
            <v>Петрановская Л.В.:Тайная опора: привязанность в жизни ребенка</v>
          </cell>
          <cell r="D2526" t="str">
            <v xml:space="preserve"> Петрановская Л. В.</v>
          </cell>
          <cell r="E2526" t="str">
            <v>АСТ</v>
          </cell>
          <cell r="F2526" t="str">
            <v xml:space="preserve"> Вопрос - ответ (Близкие люди)</v>
          </cell>
          <cell r="G2526">
            <v>2016</v>
          </cell>
          <cell r="H2526" t="str">
            <v>Твердый переплет</v>
          </cell>
          <cell r="I2526">
            <v>2335</v>
          </cell>
          <cell r="J2526" t="str">
            <v>Здоровье. Мать и дитя</v>
          </cell>
          <cell r="K2526" t="str">
            <v>Мать и дитя. Отец и дитя</v>
          </cell>
        </row>
        <row r="2527">
          <cell r="A2527" t="str">
            <v>09-004-03</v>
          </cell>
          <cell r="B2527" t="str">
            <v>09-004</v>
          </cell>
          <cell r="C2527" t="str">
            <v>Ибука М.: До трех - самое время! 76 советов по раннему воспитанию</v>
          </cell>
          <cell r="D2527" t="str">
            <v xml:space="preserve"> Ибука М.</v>
          </cell>
          <cell r="E2527" t="str">
            <v xml:space="preserve"> Питер-Трейд</v>
          </cell>
          <cell r="F2527" t="str">
            <v xml:space="preserve"> Родителям о детях</v>
          </cell>
          <cell r="G2527">
            <v>2018</v>
          </cell>
          <cell r="H2527" t="str">
            <v>Мягкая обложка</v>
          </cell>
          <cell r="I2527">
            <v>3515</v>
          </cell>
          <cell r="J2527" t="str">
            <v>Здоровье. Мать и дитя</v>
          </cell>
          <cell r="K2527" t="str">
            <v>Мать и дитя. Отец и дитя</v>
          </cell>
        </row>
        <row r="2528">
          <cell r="A2528" t="str">
            <v>09-004-04</v>
          </cell>
          <cell r="B2528" t="str">
            <v>09-004</v>
          </cell>
          <cell r="C2528" t="str">
            <v>Быкова А. А.: Как подружить детей с эмоциями. Советы "ленивой мамы"</v>
          </cell>
          <cell r="D2528" t="str">
            <v xml:space="preserve"> Быкова А. А.</v>
          </cell>
          <cell r="E2528" t="str">
            <v>Бомбора</v>
          </cell>
          <cell r="F2528" t="str">
            <v xml:space="preserve"> Ленивая мама</v>
          </cell>
          <cell r="G2528">
            <v>2018</v>
          </cell>
          <cell r="H2528" t="str">
            <v>Твердый переплет</v>
          </cell>
          <cell r="I2528">
            <v>2190</v>
          </cell>
          <cell r="J2528" t="str">
            <v>Здоровье. Мать и дитя</v>
          </cell>
          <cell r="K2528" t="str">
            <v>Мать и дитя. Отец и дитя</v>
          </cell>
        </row>
        <row r="2529">
          <cell r="A2529" t="str">
            <v>09-004-05</v>
          </cell>
          <cell r="B2529" t="str">
            <v>09-004</v>
          </cell>
          <cell r="C2529" t="str">
            <v>Сирс М., Сирс У.: В ожидании малыша</v>
          </cell>
          <cell r="D2529" t="str">
            <v xml:space="preserve"> Сирс М., Сирс У.</v>
          </cell>
          <cell r="E2529" t="str">
            <v>Эксмо</v>
          </cell>
          <cell r="F2529" t="str">
            <v xml:space="preserve"> Книги для всей семьи</v>
          </cell>
          <cell r="G2529">
            <v>2015</v>
          </cell>
          <cell r="H2529" t="str">
            <v>Твердый переплет</v>
          </cell>
          <cell r="I2529">
            <v>3085</v>
          </cell>
          <cell r="J2529" t="str">
            <v>Здоровье. Мать и дитя</v>
          </cell>
          <cell r="K2529" t="str">
            <v>Мать и дитя. Отец и дитя</v>
          </cell>
        </row>
        <row r="2530">
          <cell r="A2530" t="str">
            <v>09-004-06</v>
          </cell>
          <cell r="B2530" t="str">
            <v>09-004</v>
          </cell>
          <cell r="C2530" t="str">
            <v>Мальцева И.: ВВИ. Воспитание по системе Монтессори: 80 лучших упражнений и идей</v>
          </cell>
          <cell r="D2530" t="str">
            <v xml:space="preserve"> Мальцева И.</v>
          </cell>
          <cell r="E2530" t="str">
            <v>Клевер</v>
          </cell>
          <cell r="F2530" t="str">
            <v xml:space="preserve"> Школа раннего развития Ирины Мальцевой</v>
          </cell>
          <cell r="G2530">
            <v>2018</v>
          </cell>
          <cell r="H2530" t="str">
            <v>Мягкая обложка</v>
          </cell>
          <cell r="I2530">
            <v>2435</v>
          </cell>
          <cell r="J2530" t="str">
            <v>Здоровье. Мать и дитя</v>
          </cell>
          <cell r="K2530" t="str">
            <v>Мать и дитя. Отец и дитя</v>
          </cell>
        </row>
        <row r="2531">
          <cell r="A2531" t="str">
            <v>09-004-07</v>
          </cell>
          <cell r="B2531" t="str">
            <v>09-004</v>
          </cell>
          <cell r="C2531" t="str">
            <v>Фабер А., Мазлиш Э. : Как говорить, чтобы дети слушали, и как слушать, чтобы дети говорили</v>
          </cell>
          <cell r="D2531" t="str">
            <v xml:space="preserve"> Мазлиш Э., Фабер А.</v>
          </cell>
          <cell r="E2531" t="str">
            <v>Бомбора</v>
          </cell>
          <cell r="F2531" t="str">
            <v xml:space="preserve"> Психология. Воспитание по Фабер и Мазлиш</v>
          </cell>
          <cell r="G2531">
            <v>2012</v>
          </cell>
          <cell r="H2531" t="str">
            <v>Мягкая обложка</v>
          </cell>
          <cell r="I2531">
            <v>1970</v>
          </cell>
          <cell r="J2531" t="str">
            <v>Здоровье. Мать и дитя</v>
          </cell>
          <cell r="K2531" t="str">
            <v>Мать и дитя. Отец и дитя</v>
          </cell>
        </row>
        <row r="2532">
          <cell r="A2532" t="str">
            <v>09-004-08</v>
          </cell>
          <cell r="B2532" t="str">
            <v>09-004</v>
          </cell>
          <cell r="C2532" t="str">
            <v>Быкова А. А.: Секреты спокойствия "ленивой мамы"</v>
          </cell>
          <cell r="D2532" t="str">
            <v xml:space="preserve"> Быкова А. А.</v>
          </cell>
          <cell r="E2532" t="str">
            <v>Бомбора</v>
          </cell>
          <cell r="F2532" t="str">
            <v xml:space="preserve"> Ленивая мама</v>
          </cell>
          <cell r="G2532">
            <v>2017</v>
          </cell>
          <cell r="H2532" t="str">
            <v>Твердый переплет</v>
          </cell>
          <cell r="I2532">
            <v>1890</v>
          </cell>
          <cell r="J2532" t="str">
            <v>Здоровье. Мать и дитя</v>
          </cell>
          <cell r="K2532" t="str">
            <v>Мать и дитя. Отец и дитя</v>
          </cell>
        </row>
        <row r="2533">
          <cell r="A2533" t="str">
            <v>09-004-09</v>
          </cell>
          <cell r="B2533" t="str">
            <v>09-004</v>
          </cell>
          <cell r="C2533" t="str">
            <v xml:space="preserve">Петрановская Л.В.:#Selfmama. Лайфхаки для работающей мамы </v>
          </cell>
          <cell r="D2533" t="str">
            <v xml:space="preserve"> Петрановская Л.В.</v>
          </cell>
          <cell r="E2533" t="str">
            <v>АСТ</v>
          </cell>
          <cell r="F2533" t="str">
            <v xml:space="preserve"> Библиотека Петрановской</v>
          </cell>
          <cell r="G2533">
            <v>2017</v>
          </cell>
          <cell r="H2533" t="str">
            <v>Мягкая обложка</v>
          </cell>
          <cell r="I2533">
            <v>1080</v>
          </cell>
          <cell r="J2533" t="str">
            <v>Здоровье. Мать и дитя</v>
          </cell>
          <cell r="K2533" t="str">
            <v>Мать и дитя. Отец и дитя</v>
          </cell>
        </row>
        <row r="2534">
          <cell r="A2534" t="str">
            <v>09-004-10</v>
          </cell>
          <cell r="B2534" t="str">
            <v>09-004</v>
          </cell>
          <cell r="C2534" t="str">
            <v>Петрановская Л.В.: Если с ребенком трудно</v>
          </cell>
          <cell r="D2534" t="str">
            <v xml:space="preserve"> Петрановская Л.В.</v>
          </cell>
          <cell r="E2534" t="str">
            <v>АСТ</v>
          </cell>
          <cell r="F2534" t="str">
            <v xml:space="preserve"> Вопрос - ответ (Близкие люди)</v>
          </cell>
          <cell r="G2534">
            <v>2016</v>
          </cell>
          <cell r="H2534" t="str">
            <v>Твердый переплет</v>
          </cell>
          <cell r="I2534">
            <v>1455</v>
          </cell>
          <cell r="J2534" t="str">
            <v>Здоровье. Мать и дитя</v>
          </cell>
          <cell r="K2534" t="str">
            <v>Мать и дитя. Отец и дитя</v>
          </cell>
        </row>
        <row r="2535">
          <cell r="A2535" t="str">
            <v>09-004-11</v>
          </cell>
          <cell r="B2535" t="str">
            <v>09-004</v>
          </cell>
          <cell r="C2535" t="str">
            <v>Гиппенрейтер Ю. Б.: Самая важная книга для родителей</v>
          </cell>
          <cell r="D2535" t="str">
            <v xml:space="preserve"> Гиппенрейтер Ю. Б.</v>
          </cell>
          <cell r="E2535" t="str">
            <v>АСТ</v>
          </cell>
          <cell r="F2535" t="str">
            <v xml:space="preserve"> Гиппенрейтер</v>
          </cell>
          <cell r="G2535">
            <v>2014</v>
          </cell>
          <cell r="H2535" t="str">
            <v>Твердый переплет</v>
          </cell>
          <cell r="I2535">
            <v>6155</v>
          </cell>
          <cell r="J2535" t="str">
            <v>Здоровье. Мать и дитя</v>
          </cell>
          <cell r="K2535" t="str">
            <v>Мать и дитя. Отец и дитя</v>
          </cell>
        </row>
        <row r="2536">
          <cell r="A2536" t="str">
            <v>09-004-12</v>
          </cell>
          <cell r="B2536" t="str">
            <v>09-004</v>
          </cell>
          <cell r="C2536" t="str">
            <v>Петрановская Л.В.:Если с ребенком трудно</v>
          </cell>
          <cell r="D2536" t="str">
            <v xml:space="preserve"> Петрановская Л.В.</v>
          </cell>
          <cell r="E2536" t="str">
            <v>АСТ</v>
          </cell>
          <cell r="F2536" t="str">
            <v xml:space="preserve"> Библиотека Петрановской</v>
          </cell>
          <cell r="G2536">
            <v>2016</v>
          </cell>
          <cell r="H2536" t="str">
            <v>Мягкая обложка</v>
          </cell>
          <cell r="I2536">
            <v>1365</v>
          </cell>
          <cell r="J2536" t="str">
            <v>Здоровье. Мать и дитя</v>
          </cell>
          <cell r="K2536" t="str">
            <v>Мать и дитя. Отец и дитя</v>
          </cell>
        </row>
        <row r="2537">
          <cell r="A2537" t="str">
            <v>09-004-13</v>
          </cell>
          <cell r="B2537" t="str">
            <v>09-004</v>
          </cell>
          <cell r="C2537" t="str">
            <v>Гиппенрейтер Ю.Б.: Большая книга общения с ребенком</v>
          </cell>
          <cell r="D2537" t="str">
            <v xml:space="preserve"> Гиппенрейтер Ю. Б.</v>
          </cell>
          <cell r="E2537" t="str">
            <v>АСТ</v>
          </cell>
          <cell r="F2537" t="str">
            <v>Гиппенрейтер</v>
          </cell>
          <cell r="G2537"/>
          <cell r="H2537" t="str">
            <v>Твердый переплет</v>
          </cell>
          <cell r="I2537">
            <v>4835</v>
          </cell>
          <cell r="J2537" t="str">
            <v>Здоровье. Мать и дитя</v>
          </cell>
          <cell r="K2537" t="str">
            <v>Мать и дитя. Отец и дитя</v>
          </cell>
        </row>
        <row r="2538">
          <cell r="A2538" t="str">
            <v>09-004-14</v>
          </cell>
          <cell r="B2538" t="str">
            <v>09-004</v>
          </cell>
          <cell r="C2538" t="str">
            <v>Быкова А. А.: Самостоятельный ребенок, или Как стать "ленивой мамой"</v>
          </cell>
          <cell r="D2538" t="str">
            <v xml:space="preserve"> Быкова А. А.</v>
          </cell>
          <cell r="E2538" t="str">
            <v>Бомбора</v>
          </cell>
          <cell r="F2538" t="str">
            <v xml:space="preserve"> Психология. Плюс 1 победа (новое оформление)</v>
          </cell>
          <cell r="G2538">
            <v>2018</v>
          </cell>
          <cell r="H2538" t="str">
            <v>Мягкая обложка</v>
          </cell>
          <cell r="I2538">
            <v>2000</v>
          </cell>
          <cell r="J2538" t="str">
            <v>Здоровье. Мать и дитя</v>
          </cell>
          <cell r="K2538" t="str">
            <v>Мать и дитя. Отец и дитя</v>
          </cell>
        </row>
        <row r="2539">
          <cell r="A2539" t="str">
            <v>09-004-15</v>
          </cell>
          <cell r="B2539" t="str">
            <v>09-004</v>
          </cell>
          <cell r="C2539" t="str">
            <v>Быкова А. А.: Развивающие занятия "ленивой мамы"</v>
          </cell>
          <cell r="D2539" t="str">
            <v xml:space="preserve"> Быкова А. А.</v>
          </cell>
          <cell r="E2539" t="str">
            <v>Бомбора</v>
          </cell>
          <cell r="F2539" t="str">
            <v xml:space="preserve"> Ленивая мама</v>
          </cell>
          <cell r="G2539">
            <v>2016</v>
          </cell>
          <cell r="H2539" t="str">
            <v>Твердый переплет</v>
          </cell>
          <cell r="I2539">
            <v>1790</v>
          </cell>
          <cell r="J2539" t="str">
            <v>Здоровье. Мать и дитя</v>
          </cell>
          <cell r="K2539" t="str">
            <v>Мать и дитя. Отец и дитя</v>
          </cell>
        </row>
        <row r="2540">
          <cell r="A2540" t="str">
            <v>09-004-16</v>
          </cell>
          <cell r="B2540" t="str">
            <v>09-004</v>
          </cell>
          <cell r="C2540" t="str">
            <v xml:space="preserve">Сирс М., Сирс У.: Ваш малыш от рождения до двух лет [обновленное изд.] </v>
          </cell>
          <cell r="D2540" t="str">
            <v xml:space="preserve"> Джеймс Сирс, Марта, Роберт, Уильям</v>
          </cell>
          <cell r="E2540" t="str">
            <v>Эксмо</v>
          </cell>
          <cell r="F2540" t="str">
            <v xml:space="preserve"> Книги для всей семьи</v>
          </cell>
          <cell r="G2540">
            <v>2014</v>
          </cell>
          <cell r="H2540" t="str">
            <v>Твердый переплет</v>
          </cell>
          <cell r="I2540">
            <v>4620</v>
          </cell>
          <cell r="J2540" t="str">
            <v>Здоровье. Мать и дитя</v>
          </cell>
          <cell r="K2540" t="str">
            <v>Мать и дитя. Отец и дитя</v>
          </cell>
        </row>
        <row r="2541">
          <cell r="A2541" t="str">
            <v>09-004-17</v>
          </cell>
          <cell r="B2541" t="str">
            <v>09-004</v>
          </cell>
          <cell r="C2541" t="str">
            <v>Люби, цени, храни. Маленькие секреты большого счастья @elle_four_mom</v>
          </cell>
          <cell r="D2541"/>
          <cell r="E2541" t="str">
            <v>Эксмо</v>
          </cell>
          <cell r="F2541" t="str">
            <v xml:space="preserve"> Инстамамы</v>
          </cell>
          <cell r="G2541">
            <v>2016</v>
          </cell>
          <cell r="H2541" t="str">
            <v>Твердый переплет</v>
          </cell>
          <cell r="I2541">
            <v>1910</v>
          </cell>
          <cell r="J2541" t="str">
            <v>Здоровье. Мать и дитя</v>
          </cell>
          <cell r="K2541" t="str">
            <v>Мать и дитя. Отец и дитя</v>
          </cell>
        </row>
        <row r="2542">
          <cell r="A2542" t="str">
            <v>09-004-18</v>
          </cell>
          <cell r="B2542" t="str">
            <v>09-004</v>
          </cell>
          <cell r="C2542" t="str">
            <v>Быкова А. А.: Секреты спокойствия "ленивой мамы"</v>
          </cell>
          <cell r="D2542" t="str">
            <v xml:space="preserve"> Быкова А. А.</v>
          </cell>
          <cell r="E2542" t="str">
            <v>Бомбора</v>
          </cell>
          <cell r="F2542" t="str">
            <v xml:space="preserve"> Ленивая мама</v>
          </cell>
          <cell r="G2542">
            <v>2017</v>
          </cell>
          <cell r="H2542" t="str">
            <v>Твердый переплет</v>
          </cell>
          <cell r="I2542">
            <v>1890</v>
          </cell>
          <cell r="J2542" t="str">
            <v>Здоровье. Мать и дитя</v>
          </cell>
          <cell r="K2542" t="str">
            <v>Мать и дитя. Отец и дитя</v>
          </cell>
        </row>
        <row r="2543">
          <cell r="A2543" t="str">
            <v>09-004-19</v>
          </cell>
          <cell r="B2543" t="str">
            <v>09-004</v>
          </cell>
          <cell r="C2543" t="str">
            <v xml:space="preserve">Гиппенрейтер Ю.Б.:Общаться с ребенком. Как? </v>
          </cell>
          <cell r="D2543" t="str">
            <v xml:space="preserve"> Гиппенрейтер Ю. Б.</v>
          </cell>
          <cell r="E2543" t="str">
            <v>АСТ</v>
          </cell>
          <cell r="F2543" t="str">
            <v xml:space="preserve"> Библиотека Ю. Б. Гиппенрейтер</v>
          </cell>
          <cell r="G2543">
            <v>2016</v>
          </cell>
          <cell r="H2543" t="str">
            <v>Твердый переплет</v>
          </cell>
          <cell r="I2543">
            <v>2600</v>
          </cell>
          <cell r="J2543" t="str">
            <v>Здоровье. Мать и дитя</v>
          </cell>
          <cell r="K2543" t="str">
            <v>Мать и дитя. Отец и дитя</v>
          </cell>
        </row>
        <row r="2544">
          <cell r="A2544" t="str">
            <v>09-004-20</v>
          </cell>
          <cell r="B2544" t="str">
            <v>09-004</v>
          </cell>
          <cell r="C2544" t="str">
            <v>Мальцева И.: ВВИ. 65 лучших развивающих игр от рождения до года</v>
          </cell>
          <cell r="D2544" t="str">
            <v xml:space="preserve"> Мальцева И.</v>
          </cell>
          <cell r="E2544" t="str">
            <v>Клевер</v>
          </cell>
          <cell r="F2544" t="str">
            <v xml:space="preserve"> Школа раннего развития Ирины Мальцевой</v>
          </cell>
          <cell r="G2544">
            <v>2018</v>
          </cell>
          <cell r="H2544" t="str">
            <v>Мягкая обложка</v>
          </cell>
          <cell r="I2544">
            <v>2435</v>
          </cell>
          <cell r="J2544" t="str">
            <v>Здоровье. Мать и дитя</v>
          </cell>
          <cell r="K2544" t="str">
            <v>Мать и дитя. Отец и дитя</v>
          </cell>
        </row>
        <row r="2545">
          <cell r="A2545" t="str">
            <v>09-004-21</v>
          </cell>
          <cell r="B2545" t="str">
            <v>09-004</v>
          </cell>
          <cell r="C2545" t="str">
            <v xml:space="preserve">Кайнер Ф., Нольден А.: Беременность день за днем. Книга-консультант от зачатия до родов </v>
          </cell>
          <cell r="D2545" t="str">
            <v xml:space="preserve"> Кайнер Ф., Нольден А.</v>
          </cell>
          <cell r="E2545" t="str">
            <v>Эксмо</v>
          </cell>
          <cell r="F2545" t="str">
            <v xml:space="preserve"> Ребенок и уход за ним</v>
          </cell>
          <cell r="G2545">
            <v>2017</v>
          </cell>
          <cell r="H2545" t="str">
            <v>Твердый переплет</v>
          </cell>
          <cell r="I2545">
            <v>3215</v>
          </cell>
          <cell r="J2545" t="str">
            <v>Здоровье. Мать и дитя</v>
          </cell>
          <cell r="K2545" t="str">
            <v>Мать и дитя. Отец и дитя</v>
          </cell>
        </row>
        <row r="2546">
          <cell r="A2546" t="str">
            <v>09-004-22</v>
          </cell>
          <cell r="B2546" t="str">
            <v>09-004</v>
          </cell>
          <cell r="C2546" t="str">
            <v xml:space="preserve">Решетник Т.А. : Мой первый год. Альбом про то, как я расту </v>
          </cell>
          <cell r="D2546" t="str">
            <v xml:space="preserve"> Решетник Т.А.</v>
          </cell>
          <cell r="E2546" t="str">
            <v>Эксмо</v>
          </cell>
          <cell r="F2546" t="str">
            <v xml:space="preserve"> Подарочные издания. Ребенок</v>
          </cell>
          <cell r="G2546">
            <v>2012</v>
          </cell>
          <cell r="H2546" t="str">
            <v>Твердый переплет</v>
          </cell>
          <cell r="I2546">
            <v>5270</v>
          </cell>
          <cell r="J2546" t="str">
            <v>Здоровье. Мать и дитя</v>
          </cell>
          <cell r="K2546" t="str">
            <v>Мать и дитя. Отец и дитя</v>
          </cell>
        </row>
        <row r="2547">
          <cell r="A2547" t="str">
            <v>09-004-23</v>
          </cell>
          <cell r="B2547" t="str">
            <v>09-004</v>
          </cell>
          <cell r="C2547" t="str">
            <v>Привет, я родился! (цвет голубой)</v>
          </cell>
          <cell r="D2547"/>
          <cell r="E2547" t="str">
            <v>Росмэн</v>
          </cell>
          <cell r="F2547"/>
          <cell r="G2547">
            <v>2009</v>
          </cell>
          <cell r="H2547" t="str">
            <v>Твердый переплет</v>
          </cell>
          <cell r="I2547">
            <v>1335</v>
          </cell>
          <cell r="J2547" t="str">
            <v>Здоровье. Мать и дитя</v>
          </cell>
          <cell r="K2547" t="str">
            <v>Мать и дитя. Отец и дитя</v>
          </cell>
        </row>
        <row r="2548">
          <cell r="A2548" t="str">
            <v>09-004-24</v>
          </cell>
          <cell r="B2548" t="str">
            <v>09-004</v>
          </cell>
          <cell r="C2548" t="str">
            <v>Мой первый год (цвет розовый)</v>
          </cell>
          <cell r="D2548"/>
          <cell r="E2548" t="str">
            <v>Росмэн</v>
          </cell>
          <cell r="F2548"/>
          <cell r="G2548">
            <v>2017</v>
          </cell>
          <cell r="H2548" t="str">
            <v>Твердый переплет</v>
          </cell>
          <cell r="I2548">
            <v>1475</v>
          </cell>
          <cell r="J2548" t="str">
            <v>Здоровье. Мать и дитя</v>
          </cell>
          <cell r="K2548" t="str">
            <v>Мать и дитя. Отец и дитя</v>
          </cell>
        </row>
        <row r="2549">
          <cell r="A2549" t="str">
            <v>09-004-25</v>
          </cell>
          <cell r="B2549" t="str">
            <v>09-004</v>
          </cell>
          <cell r="C2549" t="str">
            <v>Керре Н.: Особенные дети: Как подарить счастливую жизнь ребенку с отклонениями в развитии</v>
          </cell>
          <cell r="D2549" t="str">
            <v xml:space="preserve"> Керре Н.</v>
          </cell>
          <cell r="E2549" t="str">
            <v xml:space="preserve"> Альпина Паблишер</v>
          </cell>
          <cell r="F2549"/>
          <cell r="G2549">
            <v>2018</v>
          </cell>
          <cell r="H2549" t="str">
            <v>Твердый переплет</v>
          </cell>
          <cell r="I2549">
            <v>3214</v>
          </cell>
          <cell r="J2549" t="str">
            <v>Здоровье. Мать и дитя</v>
          </cell>
          <cell r="K2549" t="str">
            <v>Мать и дитя. Отец и дитя</v>
          </cell>
        </row>
        <row r="2550">
          <cell r="A2550" t="str">
            <v>09-004-26</v>
          </cell>
          <cell r="B2550" t="str">
            <v>09-004</v>
          </cell>
          <cell r="C2550" t="str">
            <v>Комаровский Е.О. : Справочник здравомыслящих родителей</v>
          </cell>
          <cell r="D2550" t="str">
            <v xml:space="preserve"> Комаровский Е. О.</v>
          </cell>
          <cell r="E2550" t="str">
            <v>Эксмо</v>
          </cell>
          <cell r="F2550" t="str">
            <v xml:space="preserve"> Комаровский представляет</v>
          </cell>
          <cell r="G2550">
            <v>2009</v>
          </cell>
          <cell r="H2550" t="str">
            <v>Твердый переплет</v>
          </cell>
          <cell r="I2550">
            <v>3830</v>
          </cell>
          <cell r="J2550" t="str">
            <v>Здоровье. Мать и дитя</v>
          </cell>
          <cell r="K2550" t="str">
            <v>Мать и дитя. Отец и дитя</v>
          </cell>
        </row>
        <row r="2551">
          <cell r="A2551" t="str">
            <v>09-004-27</v>
          </cell>
          <cell r="B2551" t="str">
            <v>09-004</v>
          </cell>
          <cell r="C2551" t="str">
            <v xml:space="preserve">Комаровский Е.О. : Неотложная помощь: справочник для родителей. Всегда под рукой </v>
          </cell>
          <cell r="D2551" t="str">
            <v xml:space="preserve"> Комаровский Е. О.</v>
          </cell>
          <cell r="E2551" t="str">
            <v>Эксмо</v>
          </cell>
          <cell r="F2551" t="str">
            <v xml:space="preserve"> Комаровский представляет</v>
          </cell>
          <cell r="G2551">
            <v>2011</v>
          </cell>
          <cell r="H2551" t="str">
            <v>Мягкая обложка</v>
          </cell>
          <cell r="I2551">
            <v>3655</v>
          </cell>
          <cell r="J2551" t="str">
            <v>Здоровье. Мать и дитя</v>
          </cell>
          <cell r="K2551" t="str">
            <v>Мать и дитя. Отец и дитя</v>
          </cell>
        </row>
        <row r="2552">
          <cell r="A2552" t="str">
            <v>09-004-28</v>
          </cell>
          <cell r="B2552" t="str">
            <v>09-004</v>
          </cell>
          <cell r="C2552" t="str">
            <v>Катчлоу Т.: От 0 до 5: Простые подсказки для умных родителей</v>
          </cell>
          <cell r="D2552" t="str">
            <v xml:space="preserve"> Катчлоу Т.</v>
          </cell>
          <cell r="E2552" t="str">
            <v xml:space="preserve"> Альпина Паблишер</v>
          </cell>
          <cell r="F2552" t="str">
            <v xml:space="preserve"> Раннее развитие малыша</v>
          </cell>
          <cell r="G2552">
            <v>2017</v>
          </cell>
          <cell r="H2552" t="str">
            <v>Мягкая обложка</v>
          </cell>
          <cell r="I2552">
            <v>3535</v>
          </cell>
          <cell r="J2552" t="str">
            <v>Здоровье. Мать и дитя</v>
          </cell>
          <cell r="K2552" t="str">
            <v>Мать и дитя. Отец и дитя</v>
          </cell>
        </row>
        <row r="2553">
          <cell r="A2553" t="str">
            <v>09-004-29</v>
          </cell>
          <cell r="B2553" t="str">
            <v>09-004</v>
          </cell>
          <cell r="C2553" t="str">
            <v>Быкова А. А.: Самостоятельный ребенок, или как стать "ленивой мамой"</v>
          </cell>
          <cell r="D2553" t="str">
            <v xml:space="preserve"> Быкова А. А.</v>
          </cell>
          <cell r="E2553" t="str">
            <v>Бомбора</v>
          </cell>
          <cell r="F2553" t="str">
            <v xml:space="preserve"> Ленивая мама</v>
          </cell>
          <cell r="G2553">
            <v>2016</v>
          </cell>
          <cell r="H2553" t="str">
            <v>Твердый переплет</v>
          </cell>
          <cell r="I2553">
            <v>1890</v>
          </cell>
          <cell r="J2553" t="str">
            <v>Здоровье. Мать и дитя</v>
          </cell>
          <cell r="K2553" t="str">
            <v>Мать и дитя. Отец и дитя</v>
          </cell>
        </row>
        <row r="2554">
          <cell r="A2554" t="str">
            <v>09-004-30</v>
          </cell>
          <cell r="B2554" t="str">
            <v>09-004</v>
          </cell>
          <cell r="C2554" t="str">
            <v xml:space="preserve">Корнберг А. К.: Раньше у меня была жизнь, а теперь у меня дети. Хроники неидеального материнства. </v>
          </cell>
          <cell r="D2554" t="str">
            <v xml:space="preserve"> Корнберг А. К.</v>
          </cell>
          <cell r="E2554" t="str">
            <v>Бомбора</v>
          </cell>
          <cell r="F2554" t="str">
            <v xml:space="preserve"> Книги, о которых говорят</v>
          </cell>
          <cell r="G2554">
            <v>2018</v>
          </cell>
          <cell r="H2554" t="str">
            <v>Мягкая обложка</v>
          </cell>
          <cell r="I2554">
            <v>1315</v>
          </cell>
          <cell r="J2554" t="str">
            <v>Здоровье. Мать и дитя</v>
          </cell>
          <cell r="K2554" t="str">
            <v>Мать и дитя. Отец и дитя</v>
          </cell>
        </row>
        <row r="2555">
          <cell r="A2555" t="str">
            <v>09-004-31</v>
          </cell>
          <cell r="B2555" t="str">
            <v>09-004</v>
          </cell>
          <cell r="C2555" t="str">
            <v>Дженсен Дж.: Скоро папа. Вся правда о беременности для мужчин</v>
          </cell>
          <cell r="D2555" t="str">
            <v xml:space="preserve"> Дженсен Дж.</v>
          </cell>
          <cell r="E2555" t="str">
            <v>Эксмо</v>
          </cell>
          <cell r="F2555" t="str">
            <v xml:space="preserve"> Я - папа</v>
          </cell>
          <cell r="G2555">
            <v>2019</v>
          </cell>
          <cell r="H2555" t="str">
            <v>Мягкая обложка</v>
          </cell>
          <cell r="I2555">
            <v>3290</v>
          </cell>
          <cell r="J2555" t="str">
            <v>Здоровье. Мать и дитя</v>
          </cell>
          <cell r="K2555" t="str">
            <v>Мать и дитя. Отец и дитя</v>
          </cell>
        </row>
        <row r="2556">
          <cell r="A2556" t="str">
            <v>09-004-32</v>
          </cell>
          <cell r="B2556" t="str">
            <v>09-004</v>
          </cell>
          <cell r="C2556" t="str">
            <v>Накамуро М.: Как сделать, чтобы ребенок учился с удовольствием? Японские ответы на неразрешимые вопросы</v>
          </cell>
          <cell r="D2556" t="str">
            <v xml:space="preserve"> Накамуро М.</v>
          </cell>
          <cell r="E2556" t="str">
            <v>Эксмо</v>
          </cell>
          <cell r="F2556" t="str">
            <v xml:space="preserve"> Популярные развивающие методики</v>
          </cell>
          <cell r="G2556">
            <v>2018</v>
          </cell>
          <cell r="H2556" t="str">
            <v>Твердый переплет</v>
          </cell>
          <cell r="I2556">
            <v>1930</v>
          </cell>
          <cell r="J2556" t="str">
            <v>Здоровье. Мать и дитя</v>
          </cell>
          <cell r="K2556" t="str">
            <v>Мать и дитя. Отец и дитя</v>
          </cell>
        </row>
        <row r="2557">
          <cell r="A2557" t="str">
            <v>09-004-33</v>
          </cell>
          <cell r="B2557" t="str">
            <v>09-004</v>
          </cell>
          <cell r="C2557" t="str">
            <v xml:space="preserve">Миямото Т.: KenKen. Японская система тренировки мозга. Книга 2 </v>
          </cell>
          <cell r="D2557" t="str">
            <v xml:space="preserve"> Миямото Т.</v>
          </cell>
          <cell r="E2557" t="str">
            <v>Эксмо</v>
          </cell>
          <cell r="F2557" t="str">
            <v>КенКен</v>
          </cell>
          <cell r="G2557">
            <v>2017</v>
          </cell>
          <cell r="H2557" t="str">
            <v>Мягкая обложка</v>
          </cell>
          <cell r="I2557">
            <v>2150</v>
          </cell>
          <cell r="J2557" t="str">
            <v>Здоровье. Мать и дитя</v>
          </cell>
          <cell r="K2557" t="str">
            <v>Мать и дитя. Отец и дитя</v>
          </cell>
        </row>
        <row r="2558">
          <cell r="A2558" t="str">
            <v>09-004-34</v>
          </cell>
          <cell r="B2558" t="str">
            <v>09-004</v>
          </cell>
          <cell r="C2558" t="str">
            <v xml:space="preserve">Аптулаева Т. Г.: Первый год вместе. Важнейшая книга начинающей мамы </v>
          </cell>
          <cell r="D2558" t="str">
            <v xml:space="preserve"> Аптулаева Т. Г.</v>
          </cell>
          <cell r="E2558" t="str">
            <v>Эксмо</v>
          </cell>
          <cell r="F2558" t="str">
            <v xml:space="preserve"> Книги Татьяны Аптулаевой</v>
          </cell>
          <cell r="G2558">
            <v>2016</v>
          </cell>
          <cell r="H2558" t="str">
            <v>Мягкая обложка</v>
          </cell>
          <cell r="I2558">
            <v>1450</v>
          </cell>
          <cell r="J2558" t="str">
            <v>Здоровье. Мать и дитя</v>
          </cell>
          <cell r="K2558" t="str">
            <v>Мать и дитя. Отец и дитя</v>
          </cell>
        </row>
        <row r="2559">
          <cell r="A2559" t="str">
            <v>09-004-35</v>
          </cell>
          <cell r="B2559" t="str">
            <v>09-004</v>
          </cell>
          <cell r="C2559" t="str">
            <v>Фабер А., Мазлиш Э. : Как говорить, чтобы дети слушали, и как слушать, чтобы дети говорили (подар)</v>
          </cell>
          <cell r="D2559" t="str">
            <v xml:space="preserve"> Фабер А., Мазлиш Э.</v>
          </cell>
          <cell r="E2559" t="str">
            <v>Эксмо</v>
          </cell>
          <cell r="F2559" t="str">
            <v xml:space="preserve"> Подарочные издания. Психология</v>
          </cell>
          <cell r="G2559">
            <v>2012</v>
          </cell>
          <cell r="H2559" t="str">
            <v>Твердый переплет</v>
          </cell>
          <cell r="I2559">
            <v>4395</v>
          </cell>
          <cell r="J2559" t="str">
            <v>Здоровье. Мать и дитя</v>
          </cell>
          <cell r="K2559" t="str">
            <v>Мать и дитя. Отец и дитя</v>
          </cell>
        </row>
        <row r="2560">
          <cell r="A2560" t="str">
            <v>09-004-36</v>
          </cell>
          <cell r="B2560" t="str">
            <v>09-004</v>
          </cell>
          <cell r="C2560" t="str">
            <v>Корчак Я.: Как любить ребенка</v>
          </cell>
          <cell r="D2560" t="str">
            <v xml:space="preserve"> Корчак Я.</v>
          </cell>
          <cell r="E2560" t="str">
            <v>Азбука</v>
          </cell>
          <cell r="F2560" t="str">
            <v xml:space="preserve"> Азбука - классика. Non-Fiction</v>
          </cell>
          <cell r="G2560">
            <v>2018</v>
          </cell>
          <cell r="H2560" t="str">
            <v>Мягкая обложка</v>
          </cell>
          <cell r="I2560">
            <v>1100</v>
          </cell>
          <cell r="J2560" t="str">
            <v>Здоровье. Мать и дитя</v>
          </cell>
          <cell r="K2560" t="str">
            <v>Мать и дитя. Отец и дитя</v>
          </cell>
        </row>
        <row r="2561">
          <cell r="A2561" t="str">
            <v>09-004-37</v>
          </cell>
          <cell r="B2561" t="str">
            <v>09-004</v>
          </cell>
          <cell r="C2561" t="str">
            <v>Дженсен Дж.: Скоро папа. Вся правда о беременности для мужчин</v>
          </cell>
          <cell r="D2561" t="str">
            <v xml:space="preserve"> Дженсен Дж.</v>
          </cell>
          <cell r="E2561" t="str">
            <v>Эксмо</v>
          </cell>
          <cell r="F2561" t="str">
            <v xml:space="preserve"> Я - папа</v>
          </cell>
          <cell r="G2561">
            <v>2019</v>
          </cell>
          <cell r="H2561" t="str">
            <v>Мягкая обложка</v>
          </cell>
          <cell r="I2561">
            <v>3290</v>
          </cell>
          <cell r="J2561" t="str">
            <v>Здоровье. Мать и дитя</v>
          </cell>
          <cell r="K2561" t="str">
            <v>Мать и дитя. Отец и дитя</v>
          </cell>
        </row>
        <row r="2562">
          <cell r="A2562" t="str">
            <v>09-004-38</v>
          </cell>
          <cell r="B2562" t="str">
            <v>09-004</v>
          </cell>
          <cell r="C2562" t="str">
            <v>Комаровский Е.О. : Здоровье ребенка и здравый смысл его родственников. 2-е изд .</v>
          </cell>
          <cell r="D2562" t="str">
            <v xml:space="preserve"> Комаровский Е. О.</v>
          </cell>
          <cell r="E2562" t="str">
            <v>Эксмо</v>
          </cell>
          <cell r="F2562" t="str">
            <v xml:space="preserve"> Комаровский представляет</v>
          </cell>
          <cell r="G2562">
            <v>2012</v>
          </cell>
          <cell r="H2562" t="str">
            <v>Твердый переплет</v>
          </cell>
          <cell r="I2562">
            <v>4600</v>
          </cell>
          <cell r="J2562" t="str">
            <v>Здоровье. Мать и дитя</v>
          </cell>
          <cell r="K2562" t="str">
            <v>Мать и дитя. Отец и дитя</v>
          </cell>
        </row>
        <row r="2563">
          <cell r="A2563" t="str">
            <v>09-004-39</v>
          </cell>
          <cell r="B2563" t="str">
            <v>09-004</v>
          </cell>
          <cell r="C2563" t="str">
            <v>Общаться с ребенком. Как?</v>
          </cell>
          <cell r="D2563" t="str">
            <v xml:space="preserve"> Гиппенрейтер Ю. Б.</v>
          </cell>
          <cell r="E2563" t="str">
            <v>АСТ</v>
          </cell>
          <cell r="F2563" t="str">
            <v xml:space="preserve"> Гиппенрейтер</v>
          </cell>
          <cell r="G2563">
            <v>2016</v>
          </cell>
          <cell r="H2563" t="str">
            <v>Мягкая обложка</v>
          </cell>
          <cell r="I2563">
            <v>1895</v>
          </cell>
          <cell r="J2563" t="str">
            <v>Здоровье. Мать и дитя</v>
          </cell>
          <cell r="K2563" t="str">
            <v>Мать и дитя. Отец и дитя</v>
          </cell>
        </row>
        <row r="2564">
          <cell r="A2564" t="str">
            <v>09-004-40</v>
          </cell>
          <cell r="B2564" t="str">
            <v>09-004</v>
          </cell>
          <cell r="C2564" t="str">
            <v>Первый год малышки</v>
          </cell>
          <cell r="D2564"/>
          <cell r="E2564" t="str">
            <v>Лабиринт</v>
          </cell>
          <cell r="F2564"/>
          <cell r="G2564">
            <v>2017</v>
          </cell>
          <cell r="H2564" t="str">
            <v>Твердый переплет</v>
          </cell>
          <cell r="I2564">
            <v>3450</v>
          </cell>
          <cell r="J2564" t="str">
            <v>Здоровье. Мать и дитя</v>
          </cell>
          <cell r="K2564" t="str">
            <v>Мать и дитя. Отец и дитя</v>
          </cell>
        </row>
        <row r="2565">
          <cell r="A2565" t="str">
            <v>09-004-41</v>
          </cell>
          <cell r="B2565" t="str">
            <v>09-004</v>
          </cell>
          <cell r="C2565" t="str">
            <v>Быкова А. А.: Школьники "ленивой мамы"</v>
          </cell>
          <cell r="D2565" t="str">
            <v>Быкова А. А.</v>
          </cell>
          <cell r="E2565" t="str">
            <v>Эксмо</v>
          </cell>
          <cell r="F2565" t="str">
            <v xml:space="preserve"> Ленивая мама</v>
          </cell>
          <cell r="G2565">
            <v>2018</v>
          </cell>
          <cell r="H2565" t="str">
            <v>Твердый переплет</v>
          </cell>
          <cell r="I2565">
            <v>1890</v>
          </cell>
          <cell r="J2565" t="str">
            <v>Здоровье. Мать и дитя</v>
          </cell>
          <cell r="K2565" t="str">
            <v>Мать и дитя. Отец и дитя</v>
          </cell>
        </row>
        <row r="2566">
          <cell r="A2566" t="str">
            <v>09-004-42</v>
          </cell>
          <cell r="B2566" t="str">
            <v>09-004</v>
          </cell>
          <cell r="C2566" t="str">
            <v>Епифанова О.: А вот и я! Альбом нашей малышки</v>
          </cell>
          <cell r="D2566" t="str">
            <v xml:space="preserve"> Епифанова О.</v>
          </cell>
          <cell r="E2566" t="str">
            <v>Эксмо</v>
          </cell>
          <cell r="F2566" t="str">
            <v xml:space="preserve"> Подарочные издания. Ребенок</v>
          </cell>
          <cell r="G2566">
            <v>2014</v>
          </cell>
          <cell r="H2566" t="str">
            <v>Твердый переплет</v>
          </cell>
          <cell r="I2566">
            <v>3075</v>
          </cell>
          <cell r="J2566" t="str">
            <v>Здоровье. Мать и дитя</v>
          </cell>
          <cell r="K2566" t="str">
            <v>Мать и дитя. Отец и дитя</v>
          </cell>
        </row>
        <row r="2567">
          <cell r="A2567" t="str">
            <v>09-004-43</v>
          </cell>
          <cell r="B2567" t="str">
            <v>09-004</v>
          </cell>
          <cell r="C2567" t="str">
            <v>Грин Р.: В партнерстве с ребенком. Как слышать друг друга и вместе находить решения</v>
          </cell>
          <cell r="D2567" t="str">
            <v xml:space="preserve"> Грин Р.</v>
          </cell>
          <cell r="E2567" t="str">
            <v>МИиФ</v>
          </cell>
          <cell r="F2567" t="str">
            <v xml:space="preserve"> Книги для родителей</v>
          </cell>
          <cell r="G2567">
            <v>2019</v>
          </cell>
          <cell r="H2567" t="str">
            <v>Твердый переплет</v>
          </cell>
          <cell r="I2567">
            <v>4395</v>
          </cell>
          <cell r="J2567" t="str">
            <v>Здоровье. Мать и дитя</v>
          </cell>
          <cell r="K2567" t="str">
            <v>Мать и дитя. Отец и дитя</v>
          </cell>
        </row>
        <row r="2568">
          <cell r="A2568" t="str">
            <v>09-004-44</v>
          </cell>
          <cell r="B2568" t="str">
            <v>09-004</v>
          </cell>
          <cell r="C2568" t="str">
            <v>Гиппенрейтер Ю. Б.: Родителям: как быть ребенком</v>
          </cell>
          <cell r="D2568" t="str">
            <v xml:space="preserve"> Гиппенрейтер Ю. Б.</v>
          </cell>
          <cell r="E2568" t="str">
            <v>АСТ</v>
          </cell>
          <cell r="F2568" t="str">
            <v xml:space="preserve"> Библиотека Ю. Б. Гиппенрейтер</v>
          </cell>
          <cell r="G2568">
            <v>2015</v>
          </cell>
          <cell r="H2568" t="str">
            <v>Твердый переплет</v>
          </cell>
          <cell r="I2568">
            <v>2070</v>
          </cell>
          <cell r="J2568" t="str">
            <v>Здоровье. Мать и дитя</v>
          </cell>
          <cell r="K2568" t="str">
            <v>Мать и дитя. Отец и дитя</v>
          </cell>
        </row>
        <row r="2569">
          <cell r="A2569" t="str">
            <v>09-004-45</v>
          </cell>
          <cell r="B2569" t="str">
            <v>09-004</v>
          </cell>
          <cell r="C2569" t="str">
            <v>Керби К.: Как не стать неидеальными родителями. Юмористические зарисовки по воспитанию детей</v>
          </cell>
          <cell r="D2569" t="str">
            <v xml:space="preserve"> Керби К.</v>
          </cell>
          <cell r="E2569" t="str">
            <v>Эксмо</v>
          </cell>
          <cell r="F2569" t="str">
            <v>Мамасторис</v>
          </cell>
          <cell r="G2569">
            <v>2018</v>
          </cell>
          <cell r="H2569" t="str">
            <v>Мягкая обложка</v>
          </cell>
          <cell r="I2569">
            <v>1975</v>
          </cell>
          <cell r="J2569" t="str">
            <v>Здоровье. Мать и дитя</v>
          </cell>
          <cell r="K2569" t="str">
            <v>Мать и дитя. Отец и дитя</v>
          </cell>
        </row>
        <row r="2570">
          <cell r="A2570" t="str">
            <v>09-004-46</v>
          </cell>
          <cell r="B2570" t="str">
            <v>09-004</v>
          </cell>
          <cell r="C2570" t="str">
            <v>А вот и я! Альбом нашего малыша</v>
          </cell>
          <cell r="D2570"/>
          <cell r="E2570" t="str">
            <v>Эксмо</v>
          </cell>
          <cell r="F2570" t="str">
            <v xml:space="preserve"> Подарочные издания. Ребенок</v>
          </cell>
          <cell r="G2570">
            <v>2014</v>
          </cell>
          <cell r="H2570" t="str">
            <v>Твердый переплет</v>
          </cell>
          <cell r="I2570">
            <v>3250</v>
          </cell>
          <cell r="J2570" t="str">
            <v>Здоровье. Мать и дитя</v>
          </cell>
          <cell r="K2570" t="str">
            <v>Мать и дитя. Отец и дитя</v>
          </cell>
        </row>
        <row r="2571">
          <cell r="A2571" t="str">
            <v>11-001-01</v>
          </cell>
          <cell r="B2571" t="str">
            <v>11-001</v>
          </cell>
          <cell r="C2571" t="str">
            <v>Колесников А.: Астрология. Самоучитель</v>
          </cell>
          <cell r="D2571"/>
          <cell r="E2571" t="str">
            <v>Весь</v>
          </cell>
          <cell r="F2571" t="str">
            <v>Без серии</v>
          </cell>
          <cell r="G2571">
            <v>2018</v>
          </cell>
          <cell r="H2571" t="str">
            <v>Твердая обложка</v>
          </cell>
          <cell r="I2571">
            <v>6945</v>
          </cell>
          <cell r="J2571" t="str">
            <v>Эзотерика</v>
          </cell>
          <cell r="K2571" t="str">
            <v>Астрология</v>
          </cell>
        </row>
        <row r="2572">
          <cell r="A2572" t="str">
            <v>11-001-02</v>
          </cell>
          <cell r="B2572" t="str">
            <v>11-001</v>
          </cell>
          <cell r="C2572" t="str">
            <v>Голдшнайдер Г.: Астрология для всех. Как разобраться в себе и научиться понимать других</v>
          </cell>
          <cell r="D2572"/>
          <cell r="E2572" t="str">
            <v>Колибри</v>
          </cell>
          <cell r="F2572" t="str">
            <v>Без серии</v>
          </cell>
          <cell r="G2572">
            <v>2019</v>
          </cell>
          <cell r="H2572" t="str">
            <v>Твердая обложка</v>
          </cell>
          <cell r="I2572">
            <v>6155</v>
          </cell>
          <cell r="J2572" t="str">
            <v>Эзотерика</v>
          </cell>
          <cell r="K2572" t="str">
            <v>Астрология</v>
          </cell>
        </row>
        <row r="2573">
          <cell r="A2573" t="str">
            <v>11-001-03</v>
          </cell>
          <cell r="B2573" t="str">
            <v>11-001</v>
          </cell>
          <cell r="C2573" t="str">
            <v>Джексон К.: Астрология</v>
          </cell>
          <cell r="D2573"/>
          <cell r="E2573" t="str">
            <v>Колибри</v>
          </cell>
          <cell r="F2573" t="str">
            <v>Тайные знания</v>
          </cell>
          <cell r="G2573">
            <v>2019</v>
          </cell>
          <cell r="H2573" t="str">
            <v>Мягкая обложка</v>
          </cell>
          <cell r="I2573">
            <v>1490</v>
          </cell>
          <cell r="J2573" t="str">
            <v>Эзотерика</v>
          </cell>
          <cell r="K2573" t="str">
            <v>Астрология</v>
          </cell>
        </row>
        <row r="2574">
          <cell r="A2574" t="str">
            <v>11-001-04</v>
          </cell>
          <cell r="B2574" t="str">
            <v>11-001</v>
          </cell>
          <cell r="C2574" t="str">
            <v xml:space="preserve">Лоуренс Ш. Б.: Число имени. Тайны нумерологии </v>
          </cell>
          <cell r="D2574"/>
          <cell r="E2574" t="str">
            <v>Весь</v>
          </cell>
          <cell r="F2574" t="str">
            <v>Без серии</v>
          </cell>
          <cell r="G2574">
            <v>2016</v>
          </cell>
          <cell r="H2574" t="str">
            <v>Твердая обложка</v>
          </cell>
          <cell r="I2574">
            <v>3425</v>
          </cell>
          <cell r="J2574" t="str">
            <v>Эзотерика</v>
          </cell>
          <cell r="K2574" t="str">
            <v>Астрология</v>
          </cell>
        </row>
        <row r="2575">
          <cell r="A2575" t="str">
            <v>11-002-01</v>
          </cell>
          <cell r="B2575" t="str">
            <v>11-002</v>
          </cell>
          <cell r="C2575" t="str">
            <v>Садхгуру: Внутренняя инженерия. Путь к радости. Практическое руководство от йога (бизнес)</v>
          </cell>
          <cell r="D2575"/>
          <cell r="E2575" t="str">
            <v>Бомбора</v>
          </cell>
          <cell r="F2575" t="str">
            <v>Великие учителя современности</v>
          </cell>
          <cell r="G2575">
            <v>2018</v>
          </cell>
          <cell r="H2575" t="str">
            <v>Твердая обложка</v>
          </cell>
          <cell r="I2575">
            <v>3690</v>
          </cell>
          <cell r="J2575" t="str">
            <v>Эзотерика</v>
          </cell>
          <cell r="K2575" t="str">
            <v>Йога и другие практики</v>
          </cell>
        </row>
        <row r="2576">
          <cell r="A2576" t="str">
            <v>11-002-02</v>
          </cell>
          <cell r="B2576" t="str">
            <v>11-002</v>
          </cell>
          <cell r="C2576" t="str">
            <v>Ренар Л.: Круг женской силы. Энергии стихий и тайны обольщения</v>
          </cell>
          <cell r="D2576" t="str">
            <v>Лариса Ренар</v>
          </cell>
          <cell r="E2576" t="str">
            <v>Эксмо</v>
          </cell>
          <cell r="F2576" t="str">
            <v>Лучшее от Ларисы Ренар</v>
          </cell>
          <cell r="G2576">
            <v>2015</v>
          </cell>
          <cell r="H2576" t="str">
            <v>Твердая обложка</v>
          </cell>
          <cell r="I2576">
            <v>2545</v>
          </cell>
          <cell r="J2576" t="str">
            <v>Эзотерика</v>
          </cell>
          <cell r="K2576" t="str">
            <v>Йога и другие практики</v>
          </cell>
        </row>
        <row r="2577">
          <cell r="A2577" t="str">
            <v>11-002-03</v>
          </cell>
          <cell r="B2577" t="str">
            <v>11-002</v>
          </cell>
          <cell r="C2577" t="str">
            <v>Садхгуру: Внутренняя инженерия. Путь к радости. Практическое руководство от йога</v>
          </cell>
          <cell r="D2577"/>
          <cell r="E2577" t="str">
            <v>Бомбора</v>
          </cell>
          <cell r="F2577" t="str">
            <v>Великие учителя современности</v>
          </cell>
          <cell r="G2577">
            <v>2018</v>
          </cell>
          <cell r="H2577" t="str">
            <v>Мягкая обложка</v>
          </cell>
          <cell r="I2577">
            <v>3065</v>
          </cell>
          <cell r="J2577" t="str">
            <v>Эзотерика</v>
          </cell>
          <cell r="K2577" t="str">
            <v>Йога и другие практики</v>
          </cell>
        </row>
        <row r="2578">
          <cell r="A2578" t="str">
            <v>11-002-04</v>
          </cell>
          <cell r="B2578" t="str">
            <v>11-002</v>
          </cell>
          <cell r="C2578" t="str">
            <v>Бурбо Л.: Твое тело говорит: люби себя! Самая полная книга по метафизике болезней и недугов</v>
          </cell>
          <cell r="D2578" t="str">
            <v>Лиз Бурбо</v>
          </cell>
          <cell r="E2578" t="str">
            <v>София</v>
          </cell>
          <cell r="F2578" t="str">
            <v>Без серии</v>
          </cell>
          <cell r="G2578">
            <v>2018</v>
          </cell>
          <cell r="H2578" t="str">
            <v>Твердая обложка</v>
          </cell>
          <cell r="I2578">
            <v>3975</v>
          </cell>
          <cell r="J2578" t="str">
            <v>Эзотерика</v>
          </cell>
          <cell r="K2578" t="str">
            <v>Йога и другие практики</v>
          </cell>
        </row>
        <row r="2579">
          <cell r="A2579" t="str">
            <v>11-002-05</v>
          </cell>
          <cell r="B2579" t="str">
            <v>11-002</v>
          </cell>
          <cell r="C2579" t="str">
            <v>Чопра Д., Саймон Д.: Йога: 7 духовных законов. Как исцелить свое тело, разум и дух</v>
          </cell>
          <cell r="D2579" t="str">
            <v>Чопра Д.</v>
          </cell>
          <cell r="E2579" t="str">
            <v>Эксмо</v>
          </cell>
          <cell r="F2579" t="str">
            <v>Духовные законы здоровья</v>
          </cell>
          <cell r="G2579">
            <v>2018</v>
          </cell>
          <cell r="H2579" t="str">
            <v>Мягкая обложка</v>
          </cell>
          <cell r="I2579">
            <v>1755</v>
          </cell>
          <cell r="J2579" t="str">
            <v>Эзотерика</v>
          </cell>
          <cell r="K2579" t="str">
            <v>Йога и другие практики</v>
          </cell>
        </row>
        <row r="2580">
          <cell r="A2580" t="str">
            <v>11-002-06</v>
          </cell>
          <cell r="B2580" t="str">
            <v>11-002</v>
          </cell>
          <cell r="C2580" t="str">
            <v>Ньютон Майкл : Предназначение Души</v>
          </cell>
          <cell r="D2580" t="str">
            <v>Ньютон М.</v>
          </cell>
          <cell r="E2580" t="str">
            <v>Лабиринт</v>
          </cell>
          <cell r="F2580" t="str">
            <v>Без серии</v>
          </cell>
          <cell r="G2580">
            <v>2014</v>
          </cell>
          <cell r="H2580" t="str">
            <v>Мягкая обложка</v>
          </cell>
          <cell r="I2580">
            <v>4005</v>
          </cell>
          <cell r="J2580" t="str">
            <v>Эзотерика</v>
          </cell>
          <cell r="K2580" t="str">
            <v>Йога и другие практики</v>
          </cell>
        </row>
        <row r="2581">
          <cell r="A2581" t="str">
            <v>11-002-07</v>
          </cell>
          <cell r="B2581" t="str">
            <v>11-002</v>
          </cell>
          <cell r="C2581" t="str">
            <v>Блект Р.: Тройная мудрость</v>
          </cell>
          <cell r="D2581" t="str">
            <v>Рами Блект</v>
          </cell>
          <cell r="E2581" t="str">
            <v>АСТ</v>
          </cell>
          <cell r="F2581" t="str">
            <v>Лучшие психологические практики</v>
          </cell>
          <cell r="G2581">
            <v>2018</v>
          </cell>
          <cell r="H2581" t="str">
            <v>Твердая обложка</v>
          </cell>
          <cell r="I2581">
            <v>2580</v>
          </cell>
          <cell r="J2581" t="str">
            <v>Эзотерика</v>
          </cell>
          <cell r="K2581" t="str">
            <v>Йога и другие практики</v>
          </cell>
        </row>
        <row r="2582">
          <cell r="A2582" t="str">
            <v>11-002-08</v>
          </cell>
          <cell r="B2582" t="str">
            <v>11-002</v>
          </cell>
          <cell r="C2582" t="str">
            <v>Парамаханса Й.: Автобиография йога</v>
          </cell>
          <cell r="D2582"/>
          <cell r="E2582" t="str">
            <v>София</v>
          </cell>
          <cell r="F2582" t="str">
            <v>Без серии</v>
          </cell>
          <cell r="G2582">
            <v>2018</v>
          </cell>
          <cell r="H2582" t="str">
            <v>Твердая обложка</v>
          </cell>
          <cell r="I2582">
            <v>5275</v>
          </cell>
          <cell r="J2582" t="str">
            <v>Эзотерика</v>
          </cell>
          <cell r="K2582" t="str">
            <v>Йога и другие практики</v>
          </cell>
        </row>
        <row r="2583">
          <cell r="A2583" t="str">
            <v>11-002-09</v>
          </cell>
          <cell r="B2583" t="str">
            <v>11-002</v>
          </cell>
          <cell r="C2583" t="str">
            <v>Колесников А.: Нумерология. Самоучитель</v>
          </cell>
          <cell r="D2583" t="str">
            <v>Кожевников А.</v>
          </cell>
          <cell r="E2583" t="str">
            <v>Весь</v>
          </cell>
          <cell r="F2583" t="str">
            <v>Без серии</v>
          </cell>
          <cell r="G2583">
            <v>2018</v>
          </cell>
          <cell r="H2583" t="str">
            <v>Твердая обложка</v>
          </cell>
          <cell r="I2583">
            <v>5590</v>
          </cell>
          <cell r="J2583" t="str">
            <v>Эзотерика</v>
          </cell>
          <cell r="K2583" t="str">
            <v>Йога и другие практики</v>
          </cell>
        </row>
        <row r="2584">
          <cell r="A2584" t="str">
            <v>11-002-10</v>
          </cell>
          <cell r="B2584" t="str">
            <v>11-002</v>
          </cell>
          <cell r="C2584" t="str">
            <v>Райдос В.: Культ предков. Сила нашей крови</v>
          </cell>
          <cell r="D2584" t="str">
            <v>Райдос В.</v>
          </cell>
          <cell r="E2584" t="str">
            <v>Весь</v>
          </cell>
          <cell r="F2584" t="str">
            <v>Без серии</v>
          </cell>
          <cell r="G2584">
            <v>2017</v>
          </cell>
          <cell r="H2584" t="str">
            <v>Твердая обложка</v>
          </cell>
          <cell r="I2584">
            <v>3525</v>
          </cell>
          <cell r="J2584" t="str">
            <v>Эзотерика</v>
          </cell>
          <cell r="K2584" t="str">
            <v>Йога и другие практики</v>
          </cell>
        </row>
        <row r="2585">
          <cell r="A2585" t="str">
            <v>11-002-11</v>
          </cell>
          <cell r="B2585" t="str">
            <v>11-002</v>
          </cell>
          <cell r="C2585" t="str">
            <v>Свами Даши: Перерождение</v>
          </cell>
          <cell r="D2585" t="str">
            <v>Даши С.</v>
          </cell>
          <cell r="E2585" t="str">
            <v>Эксмо</v>
          </cell>
          <cell r="F2585" t="str">
            <v>Книги Свами Даши</v>
          </cell>
          <cell r="G2585">
            <v>2017</v>
          </cell>
          <cell r="H2585" t="str">
            <v>Твердая обложка</v>
          </cell>
          <cell r="I2585">
            <v>3140</v>
          </cell>
          <cell r="J2585" t="str">
            <v>Эзотерика</v>
          </cell>
          <cell r="K2585" t="str">
            <v>Йога и другие практики</v>
          </cell>
        </row>
        <row r="2586">
          <cell r="A2586" t="str">
            <v>11-002-12</v>
          </cell>
          <cell r="B2586" t="str">
            <v>11-002</v>
          </cell>
          <cell r="C2586" t="str">
            <v>Анодея Дж.: Чакры: популярная энциклопедия для начинающих (новое оформление)</v>
          </cell>
          <cell r="D2586"/>
          <cell r="E2586" t="str">
            <v>Эксмо</v>
          </cell>
          <cell r="F2586" t="str">
            <v>Современная мистическая энциклопедия</v>
          </cell>
          <cell r="G2586">
            <v>2018</v>
          </cell>
          <cell r="H2586" t="str">
            <v>Твердая обложка</v>
          </cell>
          <cell r="I2586">
            <v>3395</v>
          </cell>
          <cell r="J2586" t="str">
            <v>Эзотерика</v>
          </cell>
          <cell r="K2586" t="str">
            <v>Йога и другие практики</v>
          </cell>
        </row>
        <row r="2587">
          <cell r="A2587" t="str">
            <v>11-002-13</v>
          </cell>
          <cell r="B2587" t="str">
            <v>11-002</v>
          </cell>
          <cell r="C2587" t="str">
            <v>Ошо: С любовью, Ошо: 120 писем об осознанности</v>
          </cell>
          <cell r="D2587" t="str">
            <v>Раджниш Ошо</v>
          </cell>
          <cell r="E2587" t="str">
            <v>Весь</v>
          </cell>
          <cell r="F2587" t="str">
            <v>Ошо-классика</v>
          </cell>
          <cell r="G2587">
            <v>2018</v>
          </cell>
          <cell r="H2587" t="str">
            <v>Твердая обложка</v>
          </cell>
          <cell r="I2587">
            <v>3980</v>
          </cell>
          <cell r="J2587" t="str">
            <v>Эзотерика</v>
          </cell>
          <cell r="K2587" t="str">
            <v>Йога и другие практики</v>
          </cell>
        </row>
        <row r="2588">
          <cell r="A2588" t="str">
            <v>11-002-14</v>
          </cell>
          <cell r="B2588" t="str">
            <v>11-002</v>
          </cell>
          <cell r="C2588" t="str">
            <v>Айенгар Б. К. С: Йога Дипика: Прояснение йоги</v>
          </cell>
          <cell r="D2588"/>
          <cell r="E2588" t="str">
            <v>Альпина Паблишер</v>
          </cell>
          <cell r="F2588" t="str">
            <v>Без серии</v>
          </cell>
          <cell r="G2588">
            <v>2018</v>
          </cell>
          <cell r="H2588" t="str">
            <v>Твердая обложка</v>
          </cell>
          <cell r="I2588">
            <v>5540</v>
          </cell>
          <cell r="J2588" t="str">
            <v>Эзотерика</v>
          </cell>
          <cell r="K2588" t="str">
            <v>Йога и другие практики</v>
          </cell>
        </row>
        <row r="2589">
          <cell r="A2589" t="str">
            <v>11-002-15</v>
          </cell>
          <cell r="B2589" t="str">
            <v>11-002</v>
          </cell>
          <cell r="C2589" t="str">
            <v>Типпинг К.: Карма и Радикальное Прощение: Пробуждение к сознанию о том, кто ты есть</v>
          </cell>
          <cell r="D2589"/>
          <cell r="E2589" t="str">
            <v>София</v>
          </cell>
          <cell r="F2589" t="str">
            <v>Без серии</v>
          </cell>
          <cell r="G2589">
            <v>2019</v>
          </cell>
          <cell r="H2589" t="str">
            <v>Мягкая обложка</v>
          </cell>
          <cell r="I2589">
            <v>1650</v>
          </cell>
          <cell r="J2589" t="str">
            <v>Эзотерика</v>
          </cell>
          <cell r="K2589" t="str">
            <v>Йога и другие практики</v>
          </cell>
        </row>
        <row r="2590">
          <cell r="A2590" t="str">
            <v>11-002-16</v>
          </cell>
          <cell r="B2590" t="str">
            <v>11-002</v>
          </cell>
          <cell r="C2590" t="str">
            <v xml:space="preserve">Чопра Д., Танзи Р.: Сила внутри тебя. Как «перезагрузить» свою иммунную систему и сохранить здоровье на всю жизнь </v>
          </cell>
          <cell r="D2590"/>
          <cell r="E2590" t="str">
            <v>Эксмо</v>
          </cell>
          <cell r="F2590" t="str">
            <v>Духовные законы здоровья</v>
          </cell>
          <cell r="G2590">
            <v>2018</v>
          </cell>
          <cell r="H2590" t="str">
            <v>Мягкая обложка</v>
          </cell>
          <cell r="I2590">
            <v>2370</v>
          </cell>
          <cell r="J2590" t="str">
            <v>Эзотерика</v>
          </cell>
          <cell r="K2590" t="str">
            <v>Йога и другие практики</v>
          </cell>
        </row>
        <row r="2591">
          <cell r="A2591" t="str">
            <v>11-002-17</v>
          </cell>
          <cell r="B2591" t="str">
            <v>11-002</v>
          </cell>
          <cell r="C2591" t="str">
            <v>Джексон А. Дж.: Десять секретов Счастья.</v>
          </cell>
          <cell r="D2591" t="str">
            <v>Джексон А.</v>
          </cell>
          <cell r="E2591" t="str">
            <v>София</v>
          </cell>
          <cell r="F2591" t="str">
            <v>Без серии</v>
          </cell>
          <cell r="G2591">
            <v>2015</v>
          </cell>
          <cell r="H2591" t="str">
            <v>Мягкая обложка</v>
          </cell>
          <cell r="I2591">
            <v>950</v>
          </cell>
          <cell r="J2591" t="str">
            <v>Эзотерика</v>
          </cell>
          <cell r="K2591" t="str">
            <v>Йога и другие практики</v>
          </cell>
        </row>
        <row r="2592">
          <cell r="A2592" t="str">
            <v>11-002-18</v>
          </cell>
          <cell r="B2592" t="str">
            <v>11-002</v>
          </cell>
          <cell r="C2592" t="str">
            <v>Рерих Е., Рерих Н.: Агни-йога</v>
          </cell>
          <cell r="D2592"/>
          <cell r="E2592" t="str">
            <v>АСТ</v>
          </cell>
          <cell r="F2592" t="str">
            <v>Великие тайны</v>
          </cell>
          <cell r="G2592">
            <v>2019</v>
          </cell>
          <cell r="H2592" t="str">
            <v>Твердая обложка</v>
          </cell>
          <cell r="I2592">
            <v>2245</v>
          </cell>
          <cell r="J2592" t="str">
            <v>Эзотерика</v>
          </cell>
          <cell r="K2592" t="str">
            <v>Йога и другие практики</v>
          </cell>
        </row>
        <row r="2593">
          <cell r="A2593" t="str">
            <v>11-002-19</v>
          </cell>
          <cell r="B2593" t="str">
            <v>11-002</v>
          </cell>
          <cell r="C2593" t="str">
            <v xml:space="preserve">Блаватская Е. П.: Тайная доктрина. Том 3. Эзотерическое учение </v>
          </cell>
          <cell r="D2593"/>
          <cell r="E2593" t="str">
            <v>Эксмо</v>
          </cell>
          <cell r="F2593" t="str">
            <v>Антология мысли</v>
          </cell>
          <cell r="G2593">
            <v>2018</v>
          </cell>
          <cell r="H2593" t="str">
            <v>Твердая обложка</v>
          </cell>
          <cell r="I2593">
            <v>1755</v>
          </cell>
          <cell r="J2593" t="str">
            <v>Эзотерика</v>
          </cell>
          <cell r="K2593" t="str">
            <v>Йога и другие практики</v>
          </cell>
        </row>
        <row r="2594">
          <cell r="A2594" t="str">
            <v>11-002-20</v>
          </cell>
          <cell r="B2594" t="str">
            <v>11-002</v>
          </cell>
          <cell r="C2594" t="str">
            <v>Вишнудэвананда Свами: Йога: полное иллюстрированное руководство</v>
          </cell>
          <cell r="D2594"/>
          <cell r="E2594" t="str">
            <v>София</v>
          </cell>
          <cell r="F2594" t="str">
            <v>Без серии</v>
          </cell>
          <cell r="G2594">
            <v>2018</v>
          </cell>
          <cell r="H2594" t="str">
            <v>Твердая обложка</v>
          </cell>
          <cell r="I2594">
            <v>6250</v>
          </cell>
          <cell r="J2594" t="str">
            <v>Эзотерика</v>
          </cell>
          <cell r="K2594" t="str">
            <v>Йога и другие практики</v>
          </cell>
        </row>
        <row r="2595">
          <cell r="A2595" t="str">
            <v>11-002-21</v>
          </cell>
          <cell r="B2595" t="str">
            <v>11-002</v>
          </cell>
          <cell r="C2595" t="str">
            <v>Миллмэн Д.: Скрытая школа. Квест мирного воина</v>
          </cell>
          <cell r="D2595" t="str">
            <v>Дэн Миллман</v>
          </cell>
          <cell r="E2595" t="str">
            <v>София</v>
          </cell>
          <cell r="F2595" t="str">
            <v>Без серии</v>
          </cell>
          <cell r="G2595">
            <v>2018</v>
          </cell>
          <cell r="H2595" t="str">
            <v>Твердая обложка</v>
          </cell>
          <cell r="I2595">
            <v>4250</v>
          </cell>
          <cell r="J2595" t="str">
            <v>Эзотерика</v>
          </cell>
          <cell r="K2595" t="str">
            <v>Йога и другие практики</v>
          </cell>
        </row>
        <row r="2596">
          <cell r="A2596" t="str">
            <v>11-002-22</v>
          </cell>
          <cell r="B2596" t="str">
            <v>11-002</v>
          </cell>
          <cell r="C2596" t="str">
            <v xml:space="preserve">Рерих Н. К., Рерих Е. И.: Агни Йога. Глаз добрый. Легенды, притчи, сказки </v>
          </cell>
          <cell r="D2596"/>
          <cell r="E2596" t="str">
            <v>АСТ</v>
          </cell>
          <cell r="F2596" t="str">
            <v>Бестселлеры эзотерики</v>
          </cell>
          <cell r="G2596">
            <v>2019</v>
          </cell>
          <cell r="H2596" t="str">
            <v>Твердая обложка</v>
          </cell>
          <cell r="I2596">
            <v>2190</v>
          </cell>
          <cell r="J2596" t="str">
            <v>Эзотерика</v>
          </cell>
          <cell r="K2596" t="str">
            <v>Йога и другие практики</v>
          </cell>
        </row>
        <row r="2597">
          <cell r="A2597" t="str">
            <v>11-002-23</v>
          </cell>
          <cell r="B2597" t="str">
            <v>11-002</v>
          </cell>
          <cell r="C2597" t="str">
            <v>Ошо: Под властью чувств. Эмоциям дать волю</v>
          </cell>
          <cell r="D2597" t="str">
            <v>Раджниш Ошо</v>
          </cell>
          <cell r="E2597" t="str">
            <v>Весь</v>
          </cell>
          <cell r="F2597" t="str">
            <v>Путь мистика</v>
          </cell>
          <cell r="G2597">
            <v>2018</v>
          </cell>
          <cell r="H2597" t="str">
            <v>Твердая обложка</v>
          </cell>
          <cell r="I2597">
            <v>3420</v>
          </cell>
          <cell r="J2597" t="str">
            <v>Эзотерика</v>
          </cell>
          <cell r="K2597" t="str">
            <v>Йога и другие практики</v>
          </cell>
        </row>
        <row r="2598">
          <cell r="A2598" t="str">
            <v>11-002-24</v>
          </cell>
          <cell r="B2598" t="str">
            <v>11-002</v>
          </cell>
          <cell r="C2598" t="str">
            <v>Ошо: Свобода. Храбрость быть собой</v>
          </cell>
          <cell r="D2598" t="str">
            <v>Раджниш Ошо</v>
          </cell>
          <cell r="E2598" t="str">
            <v>Весь</v>
          </cell>
          <cell r="F2598" t="str">
            <v>Ключи к новой жизни</v>
          </cell>
          <cell r="G2598">
            <v>2018</v>
          </cell>
          <cell r="H2598" t="str">
            <v>Мягкая обложка</v>
          </cell>
          <cell r="I2598">
            <v>1805</v>
          </cell>
          <cell r="J2598" t="str">
            <v>Эзотерика</v>
          </cell>
          <cell r="K2598" t="str">
            <v>Йога и другие практики</v>
          </cell>
        </row>
        <row r="2599">
          <cell r="A2599" t="str">
            <v>11-002-25</v>
          </cell>
          <cell r="B2599" t="str">
            <v>11-002</v>
          </cell>
          <cell r="C2599" t="str">
            <v>Блект Рами: Двойная мудрость</v>
          </cell>
          <cell r="D2599" t="str">
            <v>Рами Б.</v>
          </cell>
          <cell r="E2599" t="str">
            <v>АСТ</v>
          </cell>
          <cell r="F2599"/>
          <cell r="G2599">
            <v>2018</v>
          </cell>
          <cell r="H2599" t="str">
            <v>Мягкая обложка</v>
          </cell>
          <cell r="I2599">
            <v>1700</v>
          </cell>
          <cell r="J2599" t="str">
            <v>Эзотерика</v>
          </cell>
          <cell r="K2599" t="str">
            <v>Йога и другие практики</v>
          </cell>
        </row>
        <row r="2600">
          <cell r="A2600" t="str">
            <v>11-002-26</v>
          </cell>
          <cell r="B2600" t="str">
            <v>11-002</v>
          </cell>
          <cell r="C2600" t="str">
            <v>Медитации. Управляй реальностью как Зеланд</v>
          </cell>
          <cell r="D2600"/>
          <cell r="E2600" t="str">
            <v>АСТ</v>
          </cell>
          <cell r="F2600"/>
          <cell r="G2600">
            <v>2015</v>
          </cell>
          <cell r="H2600" t="str">
            <v>Мягкая обложка</v>
          </cell>
          <cell r="I2600">
            <v>300</v>
          </cell>
          <cell r="J2600" t="str">
            <v>Эзотерика</v>
          </cell>
          <cell r="K2600" t="str">
            <v>Йога и другие практики</v>
          </cell>
        </row>
        <row r="2601">
          <cell r="A2601" t="str">
            <v>11-002-27</v>
          </cell>
          <cell r="B2601" t="str">
            <v>11-002</v>
          </cell>
          <cell r="C2601" t="str">
            <v>Лонг Дж.: Доказательство жизни после смерти</v>
          </cell>
          <cell r="D2601"/>
          <cell r="E2601" t="str">
            <v>Эксмо</v>
          </cell>
          <cell r="F2601" t="str">
            <v>Жизнь после жизни</v>
          </cell>
          <cell r="G2601">
            <v>2018</v>
          </cell>
          <cell r="H2601" t="str">
            <v>Мягкая обложка</v>
          </cell>
          <cell r="I2601">
            <v>2315</v>
          </cell>
          <cell r="J2601" t="str">
            <v>Эзотерика</v>
          </cell>
          <cell r="K2601" t="str">
            <v>Йога и другие практики</v>
          </cell>
        </row>
        <row r="2602">
          <cell r="A2602" t="str">
            <v>11-002-28</v>
          </cell>
          <cell r="B2602" t="str">
            <v>11-002</v>
          </cell>
          <cell r="C2602" t="str">
            <v>Гейтс Р.: Путь йога. 365 советов по развитию осознанности и сострадания в повседневной жизни</v>
          </cell>
          <cell r="D2602"/>
          <cell r="E2602" t="str">
            <v>Эксмо</v>
          </cell>
          <cell r="F2602" t="str">
            <v>Гармония души и тела</v>
          </cell>
          <cell r="G2602">
            <v>2018</v>
          </cell>
          <cell r="H2602" t="str">
            <v>Твердая обложка</v>
          </cell>
          <cell r="I2602">
            <v>3250</v>
          </cell>
          <cell r="J2602" t="str">
            <v>Эзотерика</v>
          </cell>
          <cell r="K2602" t="str">
            <v>Йога и другие практики</v>
          </cell>
        </row>
        <row r="2603">
          <cell r="A2603" t="str">
            <v>11-002-29</v>
          </cell>
          <cell r="B2603" t="str">
            <v>11-002</v>
          </cell>
          <cell r="C2603" t="str">
            <v>Мел Н.: Энергетика йоги: Практический курс</v>
          </cell>
          <cell r="D2603" t="str">
            <v>Нина Мел</v>
          </cell>
          <cell r="E2603" t="str">
            <v>Альпина Паблишер</v>
          </cell>
          <cell r="F2603" t="str">
            <v>Йога</v>
          </cell>
          <cell r="G2603">
            <v>2018</v>
          </cell>
          <cell r="H2603" t="str">
            <v>Твердая обложка</v>
          </cell>
          <cell r="I2603">
            <v>8760</v>
          </cell>
          <cell r="J2603" t="str">
            <v>Эзотерика</v>
          </cell>
          <cell r="K2603" t="str">
            <v>Йога и другие практики</v>
          </cell>
        </row>
        <row r="2604">
          <cell r="A2604" t="str">
            <v>11-002-30</v>
          </cell>
          <cell r="B2604" t="str">
            <v>11-002</v>
          </cell>
          <cell r="C2604" t="str">
            <v>Ванахт Е.В.: Книга женской силы и карты луны</v>
          </cell>
          <cell r="D2604" t="str">
            <v>Ванахт Е.В.</v>
          </cell>
          <cell r="E2604" t="str">
            <v>Эксмо</v>
          </cell>
          <cell r="F2604"/>
          <cell r="G2604">
            <v>2018</v>
          </cell>
          <cell r="H2604" t="str">
            <v>Твердая обложка</v>
          </cell>
          <cell r="I2604">
            <v>4100</v>
          </cell>
          <cell r="J2604" t="str">
            <v>Эзотерика</v>
          </cell>
          <cell r="K2604" t="str">
            <v>Йога и другие практики</v>
          </cell>
        </row>
        <row r="2605">
          <cell r="A2605" t="str">
            <v>11-002-31</v>
          </cell>
          <cell r="B2605" t="str">
            <v>11-002</v>
          </cell>
          <cell r="C2605" t="str">
            <v>Рерих Н.К.: Тайна "Шамбалы": анализ с пояснениями и комментариями</v>
          </cell>
          <cell r="D2605" t="str">
            <v>Рерих Н.К.</v>
          </cell>
          <cell r="E2605" t="str">
            <v>АСТ</v>
          </cell>
          <cell r="F2605"/>
          <cell r="G2605">
            <v>2019</v>
          </cell>
          <cell r="H2605" t="str">
            <v>Твердая обложка</v>
          </cell>
          <cell r="I2605">
            <v>2500</v>
          </cell>
          <cell r="J2605" t="str">
            <v>Эзотерика</v>
          </cell>
          <cell r="K2605" t="str">
            <v>Йога и другие практики</v>
          </cell>
        </row>
        <row r="2606">
          <cell r="A2606" t="str">
            <v>11-002-32</v>
          </cell>
          <cell r="B2606" t="str">
            <v>11-002</v>
          </cell>
          <cell r="C2606" t="str">
            <v>Кэрролл Л.: Крайон : Новый Человек: Эволюция человечества и Старые Души</v>
          </cell>
          <cell r="D2606"/>
          <cell r="E2606" t="str">
            <v>София</v>
          </cell>
          <cell r="F2606" t="str">
            <v>Без серии</v>
          </cell>
          <cell r="G2606">
            <v>2018</v>
          </cell>
          <cell r="H2606" t="str">
            <v>Твердая обложка</v>
          </cell>
          <cell r="I2606">
            <v>2190</v>
          </cell>
          <cell r="J2606" t="str">
            <v>Эзотерика</v>
          </cell>
          <cell r="K2606" t="str">
            <v>Йога и другие практики</v>
          </cell>
        </row>
        <row r="2607">
          <cell r="A2607" t="str">
            <v>11-002-33</v>
          </cell>
          <cell r="B2607" t="str">
            <v>11-002</v>
          </cell>
          <cell r="C2607" t="str">
            <v>Ошо: Голубая книга медитаций. Практическое руководство к медитациям Ошо</v>
          </cell>
          <cell r="D2607"/>
          <cell r="E2607" t="str">
            <v>Весь</v>
          </cell>
          <cell r="F2607" t="str">
            <v>Путь мистика</v>
          </cell>
          <cell r="G2607">
            <v>2016</v>
          </cell>
          <cell r="H2607" t="str">
            <v>Твердая обложка</v>
          </cell>
          <cell r="I2607">
            <v>3655</v>
          </cell>
          <cell r="J2607" t="str">
            <v>Эзотерика</v>
          </cell>
          <cell r="K2607" t="str">
            <v>Йога и другие практики</v>
          </cell>
        </row>
        <row r="2608">
          <cell r="A2608" t="str">
            <v>11-002-34</v>
          </cell>
          <cell r="B2608" t="str">
            <v>11-002</v>
          </cell>
          <cell r="C2608" t="str">
            <v>Гуру Джагат: Сила йоги. Асаны для повседневной жизни, секреты красоты и гармоничных отношений</v>
          </cell>
          <cell r="D2608"/>
          <cell r="E2608" t="str">
            <v>Эксмо</v>
          </cell>
          <cell r="F2608" t="str">
            <v>Йога. Искусство управлять собой</v>
          </cell>
          <cell r="G2608">
            <v>2019</v>
          </cell>
          <cell r="H2608" t="str">
            <v>Мягкая обложка</v>
          </cell>
          <cell r="I2608">
            <v>6955</v>
          </cell>
          <cell r="J2608" t="str">
            <v>Эзотерика</v>
          </cell>
          <cell r="K2608" t="str">
            <v>Йога и другие практики</v>
          </cell>
        </row>
        <row r="2609">
          <cell r="A2609" t="str">
            <v>11-002-35</v>
          </cell>
          <cell r="B2609" t="str">
            <v>11-002</v>
          </cell>
          <cell r="C2609" t="str">
            <v>Каюм Леонид: Психокоды и звукокоды успеха, богатства, здоровья. Секретные методы КГБ + CD</v>
          </cell>
          <cell r="D2609" t="str">
            <v>Каюм Леонид</v>
          </cell>
          <cell r="E2609" t="str">
            <v>АСТ</v>
          </cell>
          <cell r="F2609"/>
          <cell r="G2609">
            <v>2017</v>
          </cell>
          <cell r="H2609" t="str">
            <v>Твердая обложка</v>
          </cell>
          <cell r="I2609">
            <v>2600</v>
          </cell>
          <cell r="J2609" t="str">
            <v>Эзотерика</v>
          </cell>
          <cell r="K2609" t="str">
            <v>Йога и другие практики</v>
          </cell>
        </row>
        <row r="2610">
          <cell r="A2610" t="str">
            <v>11-002-36</v>
          </cell>
          <cell r="B2610" t="str">
            <v>11-002</v>
          </cell>
          <cell r="C2610" t="str">
            <v>Сатья Дас: Нескучная детская психология. Как общаться с ребенком, чтобы он вас и слушался, и слышал</v>
          </cell>
          <cell r="D2610" t="str">
            <v>Дас С.</v>
          </cell>
          <cell r="E2610" t="str">
            <v>АСТ</v>
          </cell>
          <cell r="F2610"/>
          <cell r="G2610">
            <v>2019</v>
          </cell>
          <cell r="H2610" t="str">
            <v>Твердая обложка</v>
          </cell>
          <cell r="I2610">
            <v>3100</v>
          </cell>
          <cell r="J2610" t="str">
            <v>Эзотерика</v>
          </cell>
          <cell r="K2610" t="str">
            <v>Йога и другие практики</v>
          </cell>
        </row>
        <row r="2611">
          <cell r="A2611" t="str">
            <v>11-002-37</v>
          </cell>
          <cell r="B2611" t="str">
            <v>11-002</v>
          </cell>
          <cell r="C2611" t="str">
            <v>Клири Т.: Уроки дзэн. Искусство управления</v>
          </cell>
          <cell r="D2611" t="str">
            <v>Томас Клири</v>
          </cell>
          <cell r="E2611" t="str">
            <v>Книжный клуб 36_6</v>
          </cell>
          <cell r="F2611" t="str">
            <v>Без серии</v>
          </cell>
          <cell r="G2611">
            <v>2012</v>
          </cell>
          <cell r="H2611" t="str">
            <v>Твердая обложка</v>
          </cell>
          <cell r="I2611">
            <v>1490</v>
          </cell>
          <cell r="J2611" t="str">
            <v>Эзотерика</v>
          </cell>
          <cell r="K2611" t="str">
            <v>Йога и другие практики</v>
          </cell>
        </row>
        <row r="2612">
          <cell r="A2612" t="str">
            <v>11-002-38</v>
          </cell>
          <cell r="B2612" t="str">
            <v>11-002</v>
          </cell>
          <cell r="C2612" t="str">
            <v>Кант И.: Критика чистого разума.</v>
          </cell>
          <cell r="D2612" t="str">
            <v>Кант И.</v>
          </cell>
          <cell r="E2612" t="str">
            <v>АСТ</v>
          </cell>
          <cell r="F2612"/>
          <cell r="G2612">
            <v>2017</v>
          </cell>
          <cell r="H2612" t="str">
            <v>Твердая обложка</v>
          </cell>
          <cell r="I2612">
            <v>3500</v>
          </cell>
          <cell r="J2612" t="str">
            <v>Эзотерика</v>
          </cell>
          <cell r="K2612" t="str">
            <v>Йога и другие практики</v>
          </cell>
        </row>
        <row r="2613">
          <cell r="A2613" t="str">
            <v>11-002-39</v>
          </cell>
          <cell r="B2613" t="str">
            <v>11-002</v>
          </cell>
          <cell r="C2613" t="str">
            <v>Новоселова Е.А.: Мужчина — это вообще кто? Прочесть каждой женщине</v>
          </cell>
          <cell r="D2613" t="str">
            <v>Новоселова Е.А.</v>
          </cell>
          <cell r="E2613" t="str">
            <v>АСТ</v>
          </cell>
          <cell r="F2613"/>
          <cell r="G2613">
            <v>2017</v>
          </cell>
          <cell r="H2613" t="str">
            <v>Твердая обложка</v>
          </cell>
          <cell r="I2613">
            <v>3500</v>
          </cell>
          <cell r="J2613" t="str">
            <v>Эзотерика</v>
          </cell>
          <cell r="K2613" t="str">
            <v>Йога и другие практики</v>
          </cell>
        </row>
        <row r="2614">
          <cell r="A2614" t="str">
            <v>11-002-40</v>
          </cell>
          <cell r="B2614" t="str">
            <v>11-002</v>
          </cell>
          <cell r="C2614" t="str">
            <v>Клири Т.: Мудрость дзэн. Сто историй пробуждения</v>
          </cell>
          <cell r="D2614" t="str">
            <v>Томас Клири</v>
          </cell>
          <cell r="E2614" t="str">
            <v>Книжный клуб 36_6</v>
          </cell>
          <cell r="F2614" t="str">
            <v>Без серии</v>
          </cell>
          <cell r="G2614">
            <v>2012</v>
          </cell>
          <cell r="H2614" t="str">
            <v>Твердая обложка</v>
          </cell>
          <cell r="I2614">
            <v>1690</v>
          </cell>
          <cell r="J2614" t="str">
            <v>Эзотерика</v>
          </cell>
          <cell r="K2614" t="str">
            <v>Йога и другие практики</v>
          </cell>
        </row>
        <row r="2615">
          <cell r="A2615" t="str">
            <v>11-002-41</v>
          </cell>
          <cell r="B2615" t="str">
            <v>11-002</v>
          </cell>
          <cell r="C2615" t="str">
            <v>Анодеа Дж.: Чакра-йога. Глубинный путь к духовному пробуждению</v>
          </cell>
          <cell r="D2615"/>
          <cell r="E2615" t="str">
            <v>Эксмо</v>
          </cell>
          <cell r="F2615" t="str">
            <v>Йога. Искусство управлять собой</v>
          </cell>
          <cell r="G2615">
            <v>2018</v>
          </cell>
          <cell r="H2615" t="str">
            <v>Твердая обложка</v>
          </cell>
          <cell r="I2615">
            <v>8800</v>
          </cell>
          <cell r="J2615" t="str">
            <v>Эзотерика</v>
          </cell>
          <cell r="K2615" t="str">
            <v>Йога и другие практики</v>
          </cell>
        </row>
        <row r="2616">
          <cell r="A2616" t="str">
            <v>11-002-42</v>
          </cell>
          <cell r="B2616" t="str">
            <v>11-002</v>
          </cell>
          <cell r="C2616" t="str">
            <v>Садхгуру, Симон Ш.: Откровенные беседы с Садхгуру. О любви, предназначении и судьбе (бизнес)</v>
          </cell>
          <cell r="D2616"/>
          <cell r="E2616" t="str">
            <v>Бомбора</v>
          </cell>
          <cell r="F2616" t="str">
            <v>Великие учителя современности</v>
          </cell>
          <cell r="G2616">
            <v>2019</v>
          </cell>
          <cell r="H2616" t="str">
            <v>Твердая обложка</v>
          </cell>
          <cell r="I2616">
            <v>3515</v>
          </cell>
          <cell r="J2616" t="str">
            <v>Эзотерика</v>
          </cell>
          <cell r="K2616" t="str">
            <v>Йога и другие практики</v>
          </cell>
        </row>
        <row r="2617">
          <cell r="A2617" t="str">
            <v>11-003-01</v>
          </cell>
          <cell r="B2617" t="str">
            <v>11-003</v>
          </cell>
          <cell r="C2617" t="str">
            <v>Берн Ронда.:Магия (новое издание)</v>
          </cell>
          <cell r="D2617" t="str">
            <v>Эксмо</v>
          </cell>
          <cell r="E2617" t="str">
            <v>Эксмо</v>
          </cell>
          <cell r="F2617" t="str">
            <v>Сенсация</v>
          </cell>
          <cell r="G2617">
            <v>2016</v>
          </cell>
          <cell r="H2617" t="str">
            <v>Мягкая обложка</v>
          </cell>
          <cell r="I2617">
            <v>2855</v>
          </cell>
          <cell r="J2617" t="str">
            <v>Эзотерика</v>
          </cell>
          <cell r="K2617" t="str">
            <v>Магия. Колдовство</v>
          </cell>
        </row>
        <row r="2618">
          <cell r="A2618" t="str">
            <v>11-003-02</v>
          </cell>
          <cell r="B2618" t="str">
            <v>11-003</v>
          </cell>
          <cell r="C2618" t="str">
            <v>Корбут О.: Руны. Теория и практика работы с древними силами</v>
          </cell>
          <cell r="D2618" t="str">
            <v>Корбут О.</v>
          </cell>
          <cell r="E2618" t="str">
            <v>Эксмо</v>
          </cell>
          <cell r="F2618" t="str">
            <v>Сила рун</v>
          </cell>
          <cell r="G2618">
            <v>2018</v>
          </cell>
          <cell r="H2618" t="str">
            <v>Твердая обложка</v>
          </cell>
          <cell r="I2618">
            <v>1755</v>
          </cell>
          <cell r="J2618" t="str">
            <v>Эзотерика</v>
          </cell>
          <cell r="K2618" t="str">
            <v>Магия. Колдовство</v>
          </cell>
        </row>
        <row r="2619">
          <cell r="A2619" t="str">
            <v>11-003-03</v>
          </cell>
          <cell r="B2619" t="str">
            <v>11-003</v>
          </cell>
          <cell r="C2619" t="str">
            <v xml:space="preserve">Матвеев С. А.: Нумерология. Большая книга чисел вашей судьбы </v>
          </cell>
          <cell r="D2619" t="str">
            <v>Матвеев С. А.</v>
          </cell>
          <cell r="E2619" t="str">
            <v>АСТ</v>
          </cell>
          <cell r="F2619" t="str">
            <v>Золотая книга эзотерики</v>
          </cell>
          <cell r="G2619">
            <v>2018</v>
          </cell>
          <cell r="H2619" t="str">
            <v>Твердая обложка</v>
          </cell>
          <cell r="I2619">
            <v>1225</v>
          </cell>
          <cell r="J2619" t="str">
            <v>Эзотерика</v>
          </cell>
          <cell r="K2619" t="str">
            <v>Магия. Колдовство</v>
          </cell>
        </row>
        <row r="2620">
          <cell r="A2620" t="str">
            <v>11-003-04</v>
          </cell>
          <cell r="B2620" t="str">
            <v>11-003</v>
          </cell>
          <cell r="C2620" t="str">
            <v>Типпинг К.: Радикальная Любовь: Руководство для раскрытия духовного измерения и любви и жизни мя</v>
          </cell>
          <cell r="D2620" t="str">
            <v>Колин Типпинг</v>
          </cell>
          <cell r="E2620" t="str">
            <v>София</v>
          </cell>
          <cell r="F2620" t="str">
            <v>Без серии</v>
          </cell>
          <cell r="G2620">
            <v>2018</v>
          </cell>
          <cell r="H2620" t="str">
            <v>Мягкая обложка</v>
          </cell>
          <cell r="I2620">
            <v>2230</v>
          </cell>
          <cell r="J2620" t="str">
            <v>Эзотерика</v>
          </cell>
          <cell r="K2620" t="str">
            <v>Магия. Колдовство</v>
          </cell>
        </row>
        <row r="2621">
          <cell r="A2621" t="str">
            <v>11-003-05</v>
          </cell>
          <cell r="B2621" t="str">
            <v>11-003</v>
          </cell>
          <cell r="C2621" t="str">
            <v xml:space="preserve">Матвеев С. А.: Книга "Хиромантия. Большая книга чтения по ладони" </v>
          </cell>
          <cell r="D2621" t="str">
            <v>Матвеев С.</v>
          </cell>
          <cell r="E2621" t="str">
            <v>АСТ</v>
          </cell>
          <cell r="F2621" t="str">
            <v>Золотая книга эзотерики</v>
          </cell>
          <cell r="G2621">
            <v>2016</v>
          </cell>
          <cell r="H2621" t="str">
            <v>Твердая обложка</v>
          </cell>
          <cell r="I2621">
            <v>1225</v>
          </cell>
          <cell r="J2621" t="str">
            <v>Эзотерика</v>
          </cell>
          <cell r="K2621" t="str">
            <v>Магия. Колдовство</v>
          </cell>
        </row>
        <row r="2622">
          <cell r="A2622" t="str">
            <v>11-003-06</v>
          </cell>
          <cell r="B2622" t="str">
            <v>11-003</v>
          </cell>
          <cell r="C2622" t="str">
            <v>Гегель Г.: Лекции по эстетике</v>
          </cell>
          <cell r="D2622" t="str">
            <v>Гегель Г</v>
          </cell>
          <cell r="E2622" t="str">
            <v>Эксмо</v>
          </cell>
          <cell r="F2622" t="str">
            <v>Великие идеи</v>
          </cell>
          <cell r="G2622">
            <v>2018</v>
          </cell>
          <cell r="H2622" t="str">
            <v>Мягкая обложка</v>
          </cell>
          <cell r="I2622">
            <v>720</v>
          </cell>
          <cell r="J2622" t="str">
            <v>Эзотерика</v>
          </cell>
          <cell r="K2622" t="str">
            <v>Магия. Колдовство</v>
          </cell>
        </row>
        <row r="2623">
          <cell r="A2623" t="str">
            <v>11-003-07</v>
          </cell>
          <cell r="B2623" t="str">
            <v>11-003</v>
          </cell>
          <cell r="C2623" t="str">
            <v>Чертон Т.: Разбирая Гурджиева: Биография духовного мага</v>
          </cell>
          <cell r="D2623" t="str">
            <v>Чертон Т</v>
          </cell>
          <cell r="E2623" t="str">
            <v>София</v>
          </cell>
          <cell r="F2623" t="str">
            <v>Без серии</v>
          </cell>
          <cell r="G2623">
            <v>2018</v>
          </cell>
          <cell r="H2623" t="str">
            <v>Твердая обложка</v>
          </cell>
          <cell r="I2623">
            <v>3950</v>
          </cell>
          <cell r="J2623" t="str">
            <v>Эзотерика</v>
          </cell>
          <cell r="K2623" t="str">
            <v>Магия. Колдовство</v>
          </cell>
        </row>
        <row r="2624">
          <cell r="A2624" t="str">
            <v>11-003-08</v>
          </cell>
          <cell r="B2624" t="str">
            <v>11-003</v>
          </cell>
          <cell r="C2624" t="str">
            <v>Бурбо Л.: Путеводитель по Внутренней Силе: Инструменты для самопознания и самоисцеления</v>
          </cell>
          <cell r="D2624" t="str">
            <v>Бурбо Л.</v>
          </cell>
          <cell r="E2624" t="str">
            <v>София</v>
          </cell>
          <cell r="F2624" t="str">
            <v>Слушай свое тело</v>
          </cell>
          <cell r="G2624">
            <v>2018</v>
          </cell>
          <cell r="H2624" t="str">
            <v>Мягкая обложка</v>
          </cell>
          <cell r="I2624">
            <v>3480</v>
          </cell>
          <cell r="J2624" t="str">
            <v>Эзотерика</v>
          </cell>
          <cell r="K2624" t="str">
            <v>Магия. Колдовство</v>
          </cell>
        </row>
        <row r="2625">
          <cell r="A2625" t="str">
            <v>11-003-09</v>
          </cell>
          <cell r="B2625" t="str">
            <v>11-003</v>
          </cell>
          <cell r="C2625" t="str">
            <v>Большой и малый ключи Соломона. Практическое руководство по магии</v>
          </cell>
          <cell r="D2625"/>
          <cell r="E2625"/>
          <cell r="F2625" t="str">
            <v>Индзаказ</v>
          </cell>
          <cell r="G2625"/>
          <cell r="H2625"/>
          <cell r="I2625">
            <v>5299</v>
          </cell>
          <cell r="J2625" t="str">
            <v>Эзотерика</v>
          </cell>
          <cell r="K2625" t="str">
            <v>Магия. Колдовство</v>
          </cell>
        </row>
        <row r="2626">
          <cell r="A2626" t="str">
            <v>11-003-10</v>
          </cell>
          <cell r="B2626" t="str">
            <v>11-003</v>
          </cell>
          <cell r="C2626" t="str">
            <v>Степанова Н.И.: 14 000 заговоров сибирской целительницы</v>
          </cell>
          <cell r="D2626" t="str">
            <v>Степанова Н.И.</v>
          </cell>
          <cell r="E2626" t="str">
            <v>Рипол</v>
          </cell>
          <cell r="F2626"/>
          <cell r="G2626">
            <v>2019</v>
          </cell>
          <cell r="H2626" t="str">
            <v>Твердая обложка</v>
          </cell>
          <cell r="I2626">
            <v>10600</v>
          </cell>
          <cell r="J2626" t="str">
            <v>Эзотерика</v>
          </cell>
          <cell r="K2626" t="str">
            <v>Магия. Колдовство</v>
          </cell>
        </row>
        <row r="2627">
          <cell r="A2627" t="str">
            <v>11-003-11</v>
          </cell>
          <cell r="B2627" t="str">
            <v>11-003</v>
          </cell>
          <cell r="C2627" t="str">
            <v>Финько С. В.: Посвящение в новую магию</v>
          </cell>
          <cell r="D2627" t="str">
            <v>Финько С. В.</v>
          </cell>
          <cell r="E2627" t="str">
            <v>АСТ</v>
          </cell>
          <cell r="F2627" t="str">
            <v>Битва экстрасенсов</v>
          </cell>
          <cell r="G2627">
            <v>2018</v>
          </cell>
          <cell r="H2627" t="str">
            <v>Твердая обложка</v>
          </cell>
          <cell r="I2627">
            <v>2265</v>
          </cell>
          <cell r="J2627" t="str">
            <v>Эзотерика</v>
          </cell>
          <cell r="K2627" t="str">
            <v>Магия. Колдовство</v>
          </cell>
        </row>
        <row r="2628">
          <cell r="A2628" t="str">
            <v>11-003-12</v>
          </cell>
          <cell r="B2628" t="str">
            <v>11-003</v>
          </cell>
          <cell r="C2628" t="str">
            <v>Липтон Б.: Биология веры. Как сила убеждений может изменить ваше тело и разум</v>
          </cell>
          <cell r="D2628" t="str">
            <v>Липтон Б.</v>
          </cell>
          <cell r="E2628" t="str">
            <v>Бомбора</v>
          </cell>
          <cell r="F2628" t="str">
            <v>Лаборатория подсознания. Наука о скрытых возможностях челове</v>
          </cell>
          <cell r="G2628">
            <v>2018</v>
          </cell>
          <cell r="H2628" t="str">
            <v>Твердая обложка</v>
          </cell>
          <cell r="I2628">
            <v>3290</v>
          </cell>
          <cell r="J2628" t="str">
            <v>Эзотерика</v>
          </cell>
          <cell r="K2628" t="str">
            <v>Магия. Колдовство</v>
          </cell>
        </row>
        <row r="2629">
          <cell r="A2629" t="str">
            <v>11-003-13</v>
          </cell>
          <cell r="B2629" t="str">
            <v>11-003</v>
          </cell>
          <cell r="C2629" t="str">
            <v>Уэйт Алекс:Таро Уэйта. Подробное толкование карт и самые важные расклады</v>
          </cell>
          <cell r="D2629"/>
          <cell r="E2629" t="str">
            <v>АСТ</v>
          </cell>
          <cell r="F2629" t="str">
            <v>Магический помощник</v>
          </cell>
          <cell r="G2629">
            <v>2018</v>
          </cell>
          <cell r="H2629" t="str">
            <v>Мягкая обложка</v>
          </cell>
          <cell r="I2629">
            <v>1500</v>
          </cell>
          <cell r="J2629" t="str">
            <v>Эзотерика</v>
          </cell>
          <cell r="K2629" t="str">
            <v>Магия. Колдовство</v>
          </cell>
        </row>
        <row r="2630">
          <cell r="A2630" t="str">
            <v>11-004-01</v>
          </cell>
          <cell r="B2630" t="str">
            <v>11-004</v>
          </cell>
          <cell r="C2630" t="str">
            <v xml:space="preserve">Троцкий Д. В.: Пока-я-не-Я. Практическое руководство по трансформации судьбы </v>
          </cell>
          <cell r="D2630" t="str">
            <v>Троцкий Д.</v>
          </cell>
          <cell r="E2630" t="str">
            <v>АСТ</v>
          </cell>
          <cell r="F2630" t="str">
            <v>Психология Троцкого</v>
          </cell>
          <cell r="G2630">
            <v>2017</v>
          </cell>
          <cell r="H2630" t="str">
            <v>Твердая обложка</v>
          </cell>
          <cell r="I2630">
            <v>2635</v>
          </cell>
          <cell r="J2630" t="str">
            <v>Эзотерика</v>
          </cell>
          <cell r="K2630" t="str">
            <v>Практическая эзотерика</v>
          </cell>
        </row>
        <row r="2631">
          <cell r="A2631" t="str">
            <v>11-004-02</v>
          </cell>
          <cell r="B2631" t="str">
            <v>11-004</v>
          </cell>
          <cell r="C2631" t="str">
            <v>Типпинг К.: Радикальное прощение. Духовная технология для исцеления взаимоотношений</v>
          </cell>
          <cell r="D2631" t="str">
            <v>Типпинг К.</v>
          </cell>
          <cell r="E2631" t="str">
            <v>София</v>
          </cell>
          <cell r="F2631" t="str">
            <v>Без серии</v>
          </cell>
          <cell r="G2631">
            <v>2016</v>
          </cell>
          <cell r="H2631" t="str">
            <v>Твердая обложка</v>
          </cell>
          <cell r="I2631">
            <v>3300</v>
          </cell>
          <cell r="J2631" t="str">
            <v>Эзотерика</v>
          </cell>
          <cell r="K2631" t="str">
            <v>Практическая эзотерика</v>
          </cell>
        </row>
        <row r="2632">
          <cell r="A2632" t="str">
            <v>11-004-03</v>
          </cell>
          <cell r="B2632" t="str">
            <v>11-004</v>
          </cell>
          <cell r="C2632" t="str">
            <v>Зеланд В.: Трансерфинг реальности ступени 1-5</v>
          </cell>
          <cell r="D2632" t="str">
            <v>Зеланд В.</v>
          </cell>
          <cell r="E2632" t="str">
            <v>Весь</v>
          </cell>
          <cell r="F2632" t="str">
            <v>Без серии</v>
          </cell>
          <cell r="G2632">
            <v>2012</v>
          </cell>
          <cell r="H2632" t="str">
            <v>Твердая обложка</v>
          </cell>
          <cell r="I2632">
            <v>11435</v>
          </cell>
          <cell r="J2632" t="str">
            <v>Эзотерика</v>
          </cell>
          <cell r="K2632" t="str">
            <v>Практическая эзотерика</v>
          </cell>
        </row>
        <row r="2633">
          <cell r="A2633" t="str">
            <v>11-004-04</v>
          </cell>
          <cell r="B2633" t="str">
            <v>11-004</v>
          </cell>
          <cell r="C2633" t="str">
            <v xml:space="preserve">Зеланд В.: Трансерфинг реальности. Ступень I. Пространство вариантов </v>
          </cell>
          <cell r="D2633" t="str">
            <v>Зеланд В.</v>
          </cell>
          <cell r="E2633" t="str">
            <v>Весь</v>
          </cell>
          <cell r="F2633" t="str">
            <v>Трансерфинг реальности</v>
          </cell>
          <cell r="G2633">
            <v>2006</v>
          </cell>
          <cell r="H2633" t="str">
            <v>Мягкая обложка</v>
          </cell>
          <cell r="I2633">
            <v>1490</v>
          </cell>
          <cell r="J2633" t="str">
            <v>Эзотерика</v>
          </cell>
          <cell r="K2633" t="str">
            <v>Практическая эзотерика</v>
          </cell>
        </row>
        <row r="2634">
          <cell r="A2634" t="str">
            <v>11-004-05</v>
          </cell>
          <cell r="B2634" t="str">
            <v>11-004</v>
          </cell>
          <cell r="C2634" t="str">
            <v>Мэрфи Дж.: Чудодейственная сила Вселенной</v>
          </cell>
          <cell r="D2634" t="str">
            <v>Джозеф Мэрфи</v>
          </cell>
          <cell r="E2634" t="str">
            <v>Попурри</v>
          </cell>
          <cell r="F2634" t="str">
            <v>Без серии</v>
          </cell>
          <cell r="G2634">
            <v>2012</v>
          </cell>
          <cell r="H2634" t="str">
            <v>Мягкая обложка</v>
          </cell>
          <cell r="I2634">
            <v>1060</v>
          </cell>
          <cell r="J2634" t="str">
            <v>Эзотерика</v>
          </cell>
          <cell r="K2634" t="str">
            <v>Практическая эзотерика</v>
          </cell>
        </row>
        <row r="2635">
          <cell r="A2635" t="str">
            <v>11-004-06</v>
          </cell>
          <cell r="B2635" t="str">
            <v>11-004</v>
          </cell>
          <cell r="C2635" t="str">
            <v>Перцева О. М.: неНумерология: анализ личности</v>
          </cell>
          <cell r="D2635" t="str">
            <v>Перцева О. М.</v>
          </cell>
          <cell r="E2635" t="str">
            <v>АСТ</v>
          </cell>
          <cell r="F2635" t="str">
            <v>Нонфикшн. Тайны знания</v>
          </cell>
          <cell r="G2635">
            <v>2019</v>
          </cell>
          <cell r="H2635" t="str">
            <v>Твердая обложка</v>
          </cell>
          <cell r="I2635">
            <v>1925</v>
          </cell>
          <cell r="J2635" t="str">
            <v>Эзотерика</v>
          </cell>
          <cell r="K2635" t="str">
            <v>Практическая эзотерика</v>
          </cell>
        </row>
        <row r="2636">
          <cell r="A2636" t="str">
            <v>11-004-07</v>
          </cell>
          <cell r="B2636" t="str">
            <v>11-004</v>
          </cell>
          <cell r="C2636" t="str">
            <v xml:space="preserve">Зеланд В.: Трансерфинг реальности. Ступень II. Шелест утренних звезд </v>
          </cell>
          <cell r="D2636" t="str">
            <v>Зеланд В.</v>
          </cell>
          <cell r="E2636" t="str">
            <v>Весь</v>
          </cell>
          <cell r="F2636" t="str">
            <v>Трансерфинг реальности</v>
          </cell>
          <cell r="G2636">
            <v>2006</v>
          </cell>
          <cell r="H2636" t="str">
            <v>Мягкая обложка</v>
          </cell>
          <cell r="I2636">
            <v>1650</v>
          </cell>
          <cell r="J2636" t="str">
            <v>Эзотерика</v>
          </cell>
          <cell r="K2636" t="str">
            <v>Практическая эзотерика</v>
          </cell>
        </row>
        <row r="2637">
          <cell r="A2637" t="str">
            <v>11-004-08</v>
          </cell>
          <cell r="B2637" t="str">
            <v>11-004</v>
          </cell>
          <cell r="C2637" t="str">
            <v xml:space="preserve">Зеланд В.: Трансерфинг реальности. Ступень IV. Управление реальностью </v>
          </cell>
          <cell r="D2637" t="str">
            <v>Зеланд В.</v>
          </cell>
          <cell r="E2637" t="str">
            <v>Весь</v>
          </cell>
          <cell r="F2637" t="str">
            <v>Трансерфинг реальности</v>
          </cell>
          <cell r="G2637">
            <v>2006</v>
          </cell>
          <cell r="H2637" t="str">
            <v>Мягкая обложка</v>
          </cell>
          <cell r="I2637">
            <v>1590</v>
          </cell>
          <cell r="J2637" t="str">
            <v>Эзотерика</v>
          </cell>
          <cell r="K2637" t="str">
            <v>Практическая эзотерика</v>
          </cell>
        </row>
        <row r="2638">
          <cell r="A2638" t="str">
            <v>11-004-09</v>
          </cell>
          <cell r="B2638" t="str">
            <v>11-004</v>
          </cell>
          <cell r="C2638" t="str">
            <v xml:space="preserve">Толле Э.: "Power of Now".Сила Настоящего: Руководство к духовному пробуждению нов. </v>
          </cell>
          <cell r="D2638" t="str">
            <v>Толле Э.</v>
          </cell>
          <cell r="E2638" t="str">
            <v>София</v>
          </cell>
          <cell r="F2638" t="str">
            <v>Без серии</v>
          </cell>
          <cell r="G2638">
            <v>2015</v>
          </cell>
          <cell r="H2638" t="str">
            <v>Мягкая обложка</v>
          </cell>
          <cell r="I2638">
            <v>2150</v>
          </cell>
          <cell r="J2638" t="str">
            <v>Эзотерика</v>
          </cell>
          <cell r="K2638" t="str">
            <v>Практическая эзотерика</v>
          </cell>
        </row>
        <row r="2639">
          <cell r="A2639" t="str">
            <v>11-004-10</v>
          </cell>
          <cell r="B2639" t="str">
            <v>11-004</v>
          </cell>
          <cell r="C2639" t="str">
            <v>Чопра Д.: Семь духовных законов успеха (нов.)</v>
          </cell>
          <cell r="D2639" t="str">
            <v>Чопра Д.</v>
          </cell>
          <cell r="E2639" t="str">
            <v>София</v>
          </cell>
          <cell r="F2639" t="str">
            <v>Без серии</v>
          </cell>
          <cell r="G2639">
            <v>2018</v>
          </cell>
          <cell r="H2639" t="str">
            <v>Мягкая обложка</v>
          </cell>
          <cell r="I2639">
            <v>1320</v>
          </cell>
          <cell r="J2639" t="str">
            <v>Эзотерика</v>
          </cell>
          <cell r="K2639" t="str">
            <v>Практическая эзотерика</v>
          </cell>
        </row>
        <row r="2640">
          <cell r="A2640" t="str">
            <v>11-004-11</v>
          </cell>
          <cell r="B2640" t="str">
            <v>11-004</v>
          </cell>
          <cell r="C2640" t="str">
            <v xml:space="preserve">Зеланд В.: Трансерфинг реальности. Ступень III. Вперед в прошлое </v>
          </cell>
          <cell r="D2640" t="str">
            <v>Зеланд В.</v>
          </cell>
          <cell r="E2640" t="str">
            <v>Весь</v>
          </cell>
          <cell r="F2640" t="str">
            <v>Трансерфинг реальности</v>
          </cell>
          <cell r="G2640">
            <v>2006</v>
          </cell>
          <cell r="H2640" t="str">
            <v>Мягкая обложка</v>
          </cell>
          <cell r="I2640">
            <v>1505</v>
          </cell>
          <cell r="J2640" t="str">
            <v>Эзотерика</v>
          </cell>
          <cell r="K2640" t="str">
            <v>Практическая эзотерика</v>
          </cell>
        </row>
        <row r="2641">
          <cell r="A2641" t="str">
            <v>11-004-12</v>
          </cell>
          <cell r="B2641" t="str">
            <v>11-004</v>
          </cell>
          <cell r="C2641" t="str">
            <v xml:space="preserve">Зеланд В.: Трансерфинг реальности. Ступень V. Яблоки падают в небо </v>
          </cell>
          <cell r="D2641" t="str">
            <v>Зеланд В.</v>
          </cell>
          <cell r="E2641" t="str">
            <v>Весь</v>
          </cell>
          <cell r="F2641" t="str">
            <v>Трансерфинг реальности</v>
          </cell>
          <cell r="G2641">
            <v>2006</v>
          </cell>
          <cell r="H2641" t="str">
            <v>Мягкая обложка</v>
          </cell>
          <cell r="I2641">
            <v>1505</v>
          </cell>
          <cell r="J2641" t="str">
            <v>Эзотерика</v>
          </cell>
          <cell r="K2641" t="str">
            <v>Практическая эзотерика</v>
          </cell>
        </row>
        <row r="2642">
          <cell r="A2642" t="str">
            <v>11-004-13</v>
          </cell>
          <cell r="B2642" t="str">
            <v>11-004</v>
          </cell>
          <cell r="C2642" t="str">
            <v>Сатья Дас: Женщина и ее божественная природа</v>
          </cell>
          <cell r="D2642" t="str">
            <v>Дас С.</v>
          </cell>
          <cell r="E2642" t="str">
            <v>АСТ</v>
          </cell>
          <cell r="F2642" t="str">
            <v>Веды. Наследие</v>
          </cell>
          <cell r="G2642">
            <v>2017</v>
          </cell>
          <cell r="H2642" t="str">
            <v>Твердая обложка</v>
          </cell>
          <cell r="I2642">
            <v>2500</v>
          </cell>
          <cell r="J2642" t="str">
            <v>Эзотерика</v>
          </cell>
          <cell r="K2642" t="str">
            <v>Практическая эзотерика</v>
          </cell>
        </row>
        <row r="2643">
          <cell r="A2643" t="str">
            <v>11-004-14</v>
          </cell>
          <cell r="B2643" t="str">
            <v>11-004</v>
          </cell>
          <cell r="C2643" t="str">
            <v>Типпинг К.: Радикальное Прощение: 25 практических применений. Новые способы решения проблем повс</v>
          </cell>
          <cell r="D2643" t="str">
            <v>Колин Типпинг</v>
          </cell>
          <cell r="E2643" t="str">
            <v>София</v>
          </cell>
          <cell r="F2643" t="str">
            <v>Без серии</v>
          </cell>
          <cell r="G2643">
            <v>2018</v>
          </cell>
          <cell r="H2643" t="str">
            <v>Твердая обложка</v>
          </cell>
          <cell r="I2643">
            <v>3790</v>
          </cell>
          <cell r="J2643" t="str">
            <v>Эзотерика</v>
          </cell>
          <cell r="K2643" t="str">
            <v>Практическая эзотерика</v>
          </cell>
        </row>
        <row r="2644">
          <cell r="A2644" t="str">
            <v>11-004-15</v>
          </cell>
          <cell r="B2644" t="str">
            <v>11-004</v>
          </cell>
          <cell r="C2644" t="str">
            <v>Зеланд В.: Практический курс Трансерфинга за 78 дней</v>
          </cell>
          <cell r="D2644" t="str">
            <v>Зеланд В.</v>
          </cell>
          <cell r="E2644" t="str">
            <v>Весь</v>
          </cell>
          <cell r="F2644" t="str">
            <v>Без серии</v>
          </cell>
          <cell r="G2644">
            <v>2015</v>
          </cell>
          <cell r="H2644" t="str">
            <v>Твердая обложка</v>
          </cell>
          <cell r="I2644">
            <v>2860</v>
          </cell>
          <cell r="J2644" t="str">
            <v>Эзотерика</v>
          </cell>
          <cell r="K2644" t="str">
            <v>Практическая эзотерика</v>
          </cell>
        </row>
        <row r="2645">
          <cell r="A2645" t="str">
            <v>11-004-16</v>
          </cell>
          <cell r="B2645" t="str">
            <v>11-004</v>
          </cell>
          <cell r="C2645" t="str">
            <v>Зеланд В.: Трансерфинг реальности. Ступень I: Пространство вариантов</v>
          </cell>
          <cell r="D2645" t="str">
            <v>Зеланд В.</v>
          </cell>
          <cell r="E2645" t="str">
            <v>Весь</v>
          </cell>
          <cell r="F2645" t="str">
            <v>Трансерфинг реальности</v>
          </cell>
          <cell r="G2645">
            <v>2015</v>
          </cell>
          <cell r="H2645" t="str">
            <v>Мягкая обложка</v>
          </cell>
          <cell r="I2645">
            <v>2635</v>
          </cell>
          <cell r="J2645" t="str">
            <v>Эзотерика</v>
          </cell>
          <cell r="K2645" t="str">
            <v>Практическая эзотерика</v>
          </cell>
        </row>
        <row r="2646">
          <cell r="A2646" t="str">
            <v>11-004-17</v>
          </cell>
          <cell r="B2646" t="str">
            <v>11-004</v>
          </cell>
          <cell r="C2646" t="str">
            <v>Кроули А.: Таро Тота (брошюра + 78 карт в подарочной упаковке)</v>
          </cell>
          <cell r="D2646" t="str">
            <v>Кроули А.</v>
          </cell>
          <cell r="E2646" t="str">
            <v>Весь</v>
          </cell>
          <cell r="F2646" t="str">
            <v>Таро. Иное знание</v>
          </cell>
          <cell r="G2646">
            <v>2016</v>
          </cell>
          <cell r="H2646" t="str">
            <v>Коробка</v>
          </cell>
          <cell r="I2646">
            <v>8800</v>
          </cell>
          <cell r="J2646" t="str">
            <v>Эзотерика</v>
          </cell>
          <cell r="K2646" t="str">
            <v>Практическая эзотерика</v>
          </cell>
        </row>
        <row r="2647">
          <cell r="A2647" t="str">
            <v>11-004-18</v>
          </cell>
          <cell r="B2647" t="str">
            <v>11-004</v>
          </cell>
          <cell r="C2647" t="str">
            <v>Уэйт А.: Таро Райдера-Уэйта. 78 карт и простое руководство для гадания, предсказания судьбы</v>
          </cell>
          <cell r="D2647" t="str">
            <v>Уэйт А.</v>
          </cell>
          <cell r="E2647" t="str">
            <v>АСТ</v>
          </cell>
          <cell r="F2647" t="str">
            <v>Лучшие колоды Таро</v>
          </cell>
          <cell r="G2647">
            <v>2016</v>
          </cell>
          <cell r="H2647" t="str">
            <v>Коробка</v>
          </cell>
          <cell r="I2647">
            <v>3750</v>
          </cell>
          <cell r="J2647" t="str">
            <v>Эзотерика</v>
          </cell>
          <cell r="K2647" t="str">
            <v>Практическая эзотерика</v>
          </cell>
        </row>
        <row r="2648">
          <cell r="A2648" t="str">
            <v>11-004-19</v>
          </cell>
          <cell r="B2648" t="str">
            <v>11-004</v>
          </cell>
          <cell r="C2648" t="str">
            <v>Типпинг К.: Радикальное Самопрощение: Прямой путь к подлинному приятию себя</v>
          </cell>
          <cell r="D2648" t="str">
            <v>Колин Типпинг</v>
          </cell>
          <cell r="E2648" t="str">
            <v>София</v>
          </cell>
          <cell r="F2648" t="str">
            <v>Без серии</v>
          </cell>
          <cell r="G2648">
            <v>2017</v>
          </cell>
          <cell r="H2648" t="str">
            <v>Твердая обложка</v>
          </cell>
          <cell r="I2648">
            <v>3040</v>
          </cell>
          <cell r="J2648" t="str">
            <v>Эзотерика</v>
          </cell>
          <cell r="K2648" t="str">
            <v>Практическая эзотерика</v>
          </cell>
        </row>
        <row r="2649">
          <cell r="A2649" t="str">
            <v>11-004-20</v>
          </cell>
          <cell r="B2649" t="str">
            <v>11-004</v>
          </cell>
          <cell r="C2649" t="str">
            <v>Зеланд В.: Тафти жрица. Гуляние живьем в кинокартине</v>
          </cell>
          <cell r="D2649" t="str">
            <v>Зеланд В.</v>
          </cell>
          <cell r="E2649" t="str">
            <v>Весь</v>
          </cell>
          <cell r="F2649" t="str">
            <v>Без серии</v>
          </cell>
          <cell r="G2649">
            <v>2017</v>
          </cell>
          <cell r="H2649" t="str">
            <v>Твердая обложка</v>
          </cell>
          <cell r="I2649">
            <v>4450</v>
          </cell>
          <cell r="J2649" t="str">
            <v>Эзотерика</v>
          </cell>
          <cell r="K2649" t="str">
            <v>Практическая эзотерика</v>
          </cell>
        </row>
        <row r="2650">
          <cell r="A2650" t="str">
            <v>11-004-21</v>
          </cell>
          <cell r="B2650" t="str">
            <v>11-004</v>
          </cell>
          <cell r="C2650" t="str">
            <v>Ошо: Ошо Дзен Таро. Всеобъемлющая игра Дзен (брошюра + 79 карт в подарочной упаковке)</v>
          </cell>
          <cell r="D2650"/>
          <cell r="E2650" t="str">
            <v>Весь</v>
          </cell>
          <cell r="F2650" t="str">
            <v>Путь мистика</v>
          </cell>
          <cell r="G2650">
            <v>2019</v>
          </cell>
          <cell r="H2650" t="str">
            <v>Коробка</v>
          </cell>
          <cell r="I2650">
            <v>10560</v>
          </cell>
          <cell r="J2650" t="str">
            <v>Эзотерика</v>
          </cell>
          <cell r="K2650" t="str">
            <v>Практическая эзотерика</v>
          </cell>
        </row>
        <row r="2651">
          <cell r="A2651" t="str">
            <v>11-004-22</v>
          </cell>
          <cell r="B2651" t="str">
            <v>11-004</v>
          </cell>
          <cell r="C2651" t="str">
            <v xml:space="preserve">Лефевр С.: Таро Ленорман. Как узнать свое будущее. Более 50 раскладов и толкований </v>
          </cell>
          <cell r="D2651" t="str">
            <v>Лефевр С.</v>
          </cell>
          <cell r="E2651" t="str">
            <v>АСТ</v>
          </cell>
          <cell r="F2651" t="str">
            <v>Алхимия духа</v>
          </cell>
          <cell r="G2651">
            <v>2018</v>
          </cell>
          <cell r="H2651" t="str">
            <v>Твердая обложка</v>
          </cell>
          <cell r="I2651">
            <v>1930</v>
          </cell>
          <cell r="J2651" t="str">
            <v>Эзотерика</v>
          </cell>
          <cell r="K2651" t="str">
            <v>Практическая эзотерика</v>
          </cell>
        </row>
        <row r="2652">
          <cell r="A2652" t="str">
            <v>11-004-23</v>
          </cell>
          <cell r="B2652" t="str">
            <v>11-004</v>
          </cell>
          <cell r="C2652" t="str">
            <v xml:space="preserve">Кастанеда К.: Том 2. Путешествие в Икстлан. Сказки о силе </v>
          </cell>
          <cell r="D2652" t="str">
            <v>Карлос Кастанеда</v>
          </cell>
          <cell r="E2652" t="str">
            <v>София</v>
          </cell>
          <cell r="F2652" t="str">
            <v>Кастанеда в 6 томах</v>
          </cell>
          <cell r="G2652">
            <v>2014</v>
          </cell>
          <cell r="H2652" t="str">
            <v>Мягкая обложка</v>
          </cell>
          <cell r="I2652">
            <v>2860</v>
          </cell>
          <cell r="J2652" t="str">
            <v>Эзотерика</v>
          </cell>
          <cell r="K2652" t="str">
            <v>Практическая эзотерика</v>
          </cell>
        </row>
        <row r="2653">
          <cell r="A2653" t="str">
            <v>11-004-24</v>
          </cell>
          <cell r="B2653" t="str">
            <v>11-004</v>
          </cell>
          <cell r="C2653" t="str">
            <v>Джиканди Д. К.: Счастливый карман, полный денег: Формирование сознания изобилия</v>
          </cell>
          <cell r="D2653" t="str">
            <v>Джиканди Д. К.</v>
          </cell>
          <cell r="E2653" t="str">
            <v>София</v>
          </cell>
          <cell r="F2653" t="str">
            <v>Без серии</v>
          </cell>
          <cell r="G2653">
            <v>2018</v>
          </cell>
          <cell r="H2653" t="str">
            <v>Мягкая обложка</v>
          </cell>
          <cell r="I2653">
            <v>1895</v>
          </cell>
          <cell r="J2653" t="str">
            <v>Эзотерика</v>
          </cell>
          <cell r="K2653" t="str">
            <v>Практическая эзотерика</v>
          </cell>
        </row>
        <row r="2654">
          <cell r="A2654" t="str">
            <v>11-004-25</v>
          </cell>
          <cell r="B2654" t="str">
            <v>11-004</v>
          </cell>
          <cell r="C2654" t="str">
            <v>Бурбо Л.: Исцеление пяти травм</v>
          </cell>
          <cell r="D2654" t="str">
            <v>Лиз Бурбо</v>
          </cell>
          <cell r="E2654" t="str">
            <v>София</v>
          </cell>
          <cell r="F2654" t="str">
            <v>Без серии</v>
          </cell>
          <cell r="G2654">
            <v>2017</v>
          </cell>
          <cell r="H2654" t="str">
            <v>Твердая обложка</v>
          </cell>
          <cell r="I2654">
            <v>2635</v>
          </cell>
          <cell r="J2654" t="str">
            <v>Эзотерика</v>
          </cell>
          <cell r="K2654" t="str">
            <v>Практическая эзотерика</v>
          </cell>
        </row>
        <row r="2655">
          <cell r="A2655" t="str">
            <v>11-004-26</v>
          </cell>
          <cell r="B2655" t="str">
            <v>11-004</v>
          </cell>
          <cell r="C2655" t="str">
            <v>Мэрфи Дж.: Большая книга силы подсознания. Сделай себя успешным навсегда!</v>
          </cell>
          <cell r="D2655" t="str">
            <v>Джозеф Мэрфи</v>
          </cell>
          <cell r="E2655" t="str">
            <v>АСТ</v>
          </cell>
          <cell r="F2655" t="str">
            <v>Думай и богатей</v>
          </cell>
          <cell r="G2655">
            <v>2014</v>
          </cell>
          <cell r="H2655" t="str">
            <v>Твердая обложка</v>
          </cell>
          <cell r="I2655">
            <v>1755</v>
          </cell>
          <cell r="J2655" t="str">
            <v>Эзотерика</v>
          </cell>
          <cell r="K2655" t="str">
            <v>Практическая эзотерика</v>
          </cell>
        </row>
        <row r="2656">
          <cell r="A2656" t="str">
            <v>11-004-27</v>
          </cell>
          <cell r="B2656" t="str">
            <v>11-004</v>
          </cell>
          <cell r="C2656" t="str">
            <v>Кранс К.: The Wild Unknown Tarot. Дикое Неизвестное Таро (78 карт и руководство в подарочном футляре)</v>
          </cell>
          <cell r="D2656" t="str">
            <v>Кранс К.</v>
          </cell>
          <cell r="E2656" t="str">
            <v>Эксмо</v>
          </cell>
          <cell r="F2656" t="str">
            <v>Карты для гаданий. Таро</v>
          </cell>
          <cell r="G2656">
            <v>2019</v>
          </cell>
          <cell r="H2656" t="str">
            <v>Коробка</v>
          </cell>
          <cell r="I2656">
            <v>9500</v>
          </cell>
          <cell r="J2656" t="str">
            <v>Эзотерика</v>
          </cell>
          <cell r="K2656" t="str">
            <v>Практическая эзотерика</v>
          </cell>
        </row>
        <row r="2657">
          <cell r="A2657" t="str">
            <v>11-004-28</v>
          </cell>
          <cell r="B2657" t="str">
            <v>11-004</v>
          </cell>
          <cell r="C2657" t="str">
            <v xml:space="preserve">Александров А. Ф.: Даты и судьбы. Большая книга нумерологии от нумерологии - к цифровому анализу </v>
          </cell>
          <cell r="D2657" t="str">
            <v>Александров А. Ф.</v>
          </cell>
          <cell r="E2657" t="str">
            <v>Рипол</v>
          </cell>
          <cell r="F2657" t="str">
            <v>Тайные знания</v>
          </cell>
          <cell r="G2657">
            <v>2019</v>
          </cell>
          <cell r="H2657" t="str">
            <v>Твердая обложка</v>
          </cell>
          <cell r="I2657">
            <v>4990</v>
          </cell>
          <cell r="J2657" t="str">
            <v>Эзотерика</v>
          </cell>
          <cell r="K2657" t="str">
            <v>Практическая эзотерика</v>
          </cell>
        </row>
        <row r="2658">
          <cell r="A2658" t="str">
            <v>11-004-29</v>
          </cell>
          <cell r="B2658" t="str">
            <v>11-004</v>
          </cell>
          <cell r="C2658" t="str">
            <v>Ошо: О детях</v>
          </cell>
          <cell r="D2658" t="str">
            <v>Раджниш Ошо</v>
          </cell>
          <cell r="E2658" t="str">
            <v>София</v>
          </cell>
          <cell r="F2658" t="str">
            <v>Без серии</v>
          </cell>
          <cell r="G2658">
            <v>2015</v>
          </cell>
          <cell r="H2658" t="str">
            <v>Мягкая обложка</v>
          </cell>
          <cell r="I2658">
            <v>1390</v>
          </cell>
          <cell r="J2658" t="str">
            <v>Эзотерика</v>
          </cell>
          <cell r="K2658" t="str">
            <v>Практическая эзотерика</v>
          </cell>
        </row>
        <row r="2659">
          <cell r="A2659" t="str">
            <v>11-004-30</v>
          </cell>
          <cell r="B2659" t="str">
            <v>11-004</v>
          </cell>
          <cell r="C2659" t="str">
            <v>Зеланд В.: Практический курс Трансерфинга за 78 дней</v>
          </cell>
          <cell r="D2659" t="str">
            <v>Зеланд В.</v>
          </cell>
          <cell r="E2659" t="str">
            <v>Весь</v>
          </cell>
          <cell r="F2659" t="str">
            <v>Трансерфинг реальности</v>
          </cell>
          <cell r="G2659">
            <v>2018</v>
          </cell>
          <cell r="H2659" t="str">
            <v>Мягкая обложка</v>
          </cell>
          <cell r="I2659">
            <v>2870</v>
          </cell>
          <cell r="J2659" t="str">
            <v>Эзотерика</v>
          </cell>
          <cell r="K2659" t="str">
            <v>Практическая эзотерика</v>
          </cell>
        </row>
        <row r="2660">
          <cell r="A2660" t="str">
            <v>11-004-31</v>
          </cell>
          <cell r="B2660" t="str">
            <v>11-004</v>
          </cell>
          <cell r="C2660" t="str">
            <v>Ошо: Любовь, свобода, одиночество</v>
          </cell>
          <cell r="D2660" t="str">
            <v>Раджниш Ошо</v>
          </cell>
          <cell r="E2660" t="str">
            <v>Весь</v>
          </cell>
          <cell r="F2660" t="str">
            <v>Ошо-классика</v>
          </cell>
          <cell r="G2660">
            <v>2018</v>
          </cell>
          <cell r="H2660" t="str">
            <v>Мягкая обложка</v>
          </cell>
          <cell r="I2660">
            <v>1980</v>
          </cell>
          <cell r="J2660" t="str">
            <v>Эзотерика</v>
          </cell>
          <cell r="K2660" t="str">
            <v>Практическая эзотерика</v>
          </cell>
        </row>
        <row r="2661">
          <cell r="A2661" t="str">
            <v>11-004-32</v>
          </cell>
          <cell r="B2661" t="str">
            <v>11-004</v>
          </cell>
          <cell r="C2661" t="str">
            <v>Таро Райдер-Уэйта Карты. Юбилейное издание</v>
          </cell>
          <cell r="D2661"/>
          <cell r="E2661" t="str">
            <v>София</v>
          </cell>
          <cell r="F2661" t="str">
            <v>Без серии</v>
          </cell>
          <cell r="G2661">
            <v>2018</v>
          </cell>
          <cell r="H2661" t="str">
            <v>Коробка</v>
          </cell>
          <cell r="I2661">
            <v>7790</v>
          </cell>
          <cell r="J2661" t="str">
            <v>Эзотерика</v>
          </cell>
          <cell r="K2661" t="str">
            <v>Практическая эзотерика</v>
          </cell>
        </row>
        <row r="2662">
          <cell r="A2662" t="str">
            <v>11-004-33</v>
          </cell>
          <cell r="B2662" t="str">
            <v>11-004</v>
          </cell>
          <cell r="C2662" t="str">
            <v xml:space="preserve">Корбут О.: Руны. Книга теней. Практическое руководство для изучения древнего искусства гадания на рунах </v>
          </cell>
          <cell r="D2662" t="str">
            <v>Корбут О.</v>
          </cell>
          <cell r="E2662" t="str">
            <v>Эксмо</v>
          </cell>
          <cell r="F2662" t="str">
            <v>Сила рун</v>
          </cell>
          <cell r="G2662">
            <v>2019</v>
          </cell>
          <cell r="H2662" t="str">
            <v>Твердая обложка</v>
          </cell>
          <cell r="I2662">
            <v>3350</v>
          </cell>
          <cell r="J2662" t="str">
            <v>Эзотерика</v>
          </cell>
          <cell r="K2662" t="str">
            <v>Практическая эзотерика</v>
          </cell>
        </row>
        <row r="2663">
          <cell r="A2663" t="str">
            <v>11-004-34</v>
          </cell>
          <cell r="B2663" t="str">
            <v>11-004</v>
          </cell>
          <cell r="C2663" t="str">
            <v>Толле Э.: Новая земля: Пробуждение к своей жизненной цели</v>
          </cell>
          <cell r="D2663" t="str">
            <v>Толле Э.</v>
          </cell>
          <cell r="E2663" t="str">
            <v>Рипол</v>
          </cell>
          <cell r="F2663" t="str">
            <v>Трансформация</v>
          </cell>
          <cell r="G2663">
            <v>2019</v>
          </cell>
          <cell r="H2663" t="str">
            <v>Мягкая обложка</v>
          </cell>
          <cell r="I2663">
            <v>2745</v>
          </cell>
          <cell r="J2663" t="str">
            <v>Эзотерика</v>
          </cell>
          <cell r="K2663" t="str">
            <v>Практическая эзотерика</v>
          </cell>
        </row>
        <row r="2664">
          <cell r="A2664" t="str">
            <v>11-004-35</v>
          </cell>
          <cell r="B2664" t="str">
            <v>11-004</v>
          </cell>
          <cell r="C2664" t="str">
            <v>Бурбо Л.: Пять травм, которые мешают быть самим собой</v>
          </cell>
          <cell r="D2664" t="str">
            <v xml:space="preserve">Бурбо Л.: </v>
          </cell>
          <cell r="E2664" t="str">
            <v>София</v>
          </cell>
          <cell r="F2664" t="str">
            <v>Слушай свое тело</v>
          </cell>
          <cell r="G2664">
            <v>2019</v>
          </cell>
          <cell r="H2664" t="str">
            <v>Твердая обложка</v>
          </cell>
          <cell r="I2664">
            <v>3515</v>
          </cell>
          <cell r="J2664" t="str">
            <v>Эзотерика</v>
          </cell>
          <cell r="K2664" t="str">
            <v>Практическая эзотерика</v>
          </cell>
        </row>
        <row r="2665">
          <cell r="A2665" t="str">
            <v>11-004-36</v>
          </cell>
          <cell r="B2665" t="str">
            <v>11-004</v>
          </cell>
          <cell r="C2665" t="str">
            <v>Джоул К. Дж.: Посланник. Правдивая история про любовь</v>
          </cell>
          <cell r="D2665" t="str">
            <v>Джоул К. Дж.</v>
          </cell>
          <cell r="E2665" t="str">
            <v>Весь</v>
          </cell>
          <cell r="F2665" t="str">
            <v>Жизнь, полная любви</v>
          </cell>
          <cell r="G2665">
            <v>2015</v>
          </cell>
          <cell r="H2665" t="str">
            <v>Твердая обложка</v>
          </cell>
          <cell r="I2665">
            <v>3890</v>
          </cell>
          <cell r="J2665" t="str">
            <v>Эзотерика</v>
          </cell>
          <cell r="K2665" t="str">
            <v>Практическая эзотерика</v>
          </cell>
        </row>
        <row r="2666">
          <cell r="A2666" t="str">
            <v>11-004-37</v>
          </cell>
          <cell r="B2666" t="str">
            <v>11-004</v>
          </cell>
          <cell r="C2666" t="str">
            <v>Мэрфи Дж.: Сила вашего подсознания</v>
          </cell>
          <cell r="D2666" t="str">
            <v>Джозеф Мэрфи</v>
          </cell>
          <cell r="E2666" t="str">
            <v>Попурри</v>
          </cell>
          <cell r="F2666" t="str">
            <v>Без серии</v>
          </cell>
          <cell r="G2666">
            <v>2018</v>
          </cell>
          <cell r="H2666" t="str">
            <v>Мягкая обложка</v>
          </cell>
          <cell r="I2666">
            <v>1745</v>
          </cell>
          <cell r="J2666" t="str">
            <v>Эзотерика</v>
          </cell>
          <cell r="K2666" t="str">
            <v>Практическая эзотерика</v>
          </cell>
        </row>
        <row r="2667">
          <cell r="A2667" t="str">
            <v>11-004-38</v>
          </cell>
          <cell r="B2667" t="str">
            <v>11-004</v>
          </cell>
          <cell r="C2667" t="str">
            <v xml:space="preserve">Кастанеда К.: Том 3. Второе кольцо силы. Дар орла </v>
          </cell>
          <cell r="D2667" t="str">
            <v>Карлос Кастанеда</v>
          </cell>
          <cell r="E2667" t="str">
            <v>София</v>
          </cell>
          <cell r="F2667" t="str">
            <v>Кастанеда в 6 томах</v>
          </cell>
          <cell r="G2667">
            <v>2014</v>
          </cell>
          <cell r="H2667" t="str">
            <v>Мягкая обложка</v>
          </cell>
          <cell r="I2667">
            <v>1895</v>
          </cell>
          <cell r="J2667" t="str">
            <v>Эзотерика</v>
          </cell>
          <cell r="K2667" t="str">
            <v>Практическая эзотерика</v>
          </cell>
        </row>
        <row r="2668">
          <cell r="A2668" t="str">
            <v>11-004-39</v>
          </cell>
          <cell r="B2668" t="str">
            <v>11-004</v>
          </cell>
          <cell r="C2668" t="str">
            <v>Толле Э.: "The Power of Now". Сила Настоящего</v>
          </cell>
          <cell r="D2668" t="str">
            <v>Толле Э.</v>
          </cell>
          <cell r="E2668" t="str">
            <v>София</v>
          </cell>
          <cell r="F2668" t="str">
            <v>Без серии</v>
          </cell>
          <cell r="G2668">
            <v>2017</v>
          </cell>
          <cell r="H2668" t="str">
            <v>Твердая обложка</v>
          </cell>
          <cell r="I2668">
            <v>3350</v>
          </cell>
          <cell r="J2668" t="str">
            <v>Эзотерика</v>
          </cell>
          <cell r="K2668" t="str">
            <v>Практическая эзотерика</v>
          </cell>
        </row>
        <row r="2669">
          <cell r="A2669" t="str">
            <v>11-004-40</v>
          </cell>
          <cell r="B2669" t="str">
            <v>11-004</v>
          </cell>
          <cell r="C2669" t="str">
            <v>Чейс Б.: Кроличья нора или Что мы знаем о себе и Вселенной (НОВОЕ ОФОРМЛЕНИЕ)</v>
          </cell>
          <cell r="D2669" t="str">
            <v>Бетси Чейс, Марк Висенте, Уильям Арнц</v>
          </cell>
          <cell r="E2669" t="str">
            <v>Бомбора</v>
          </cell>
          <cell r="F2669" t="str">
            <v>Джо Диспенза. Сила подсознания. Яркие обложки</v>
          </cell>
          <cell r="G2669">
            <v>2017</v>
          </cell>
          <cell r="H2669" t="str">
            <v>Твердая обложка</v>
          </cell>
          <cell r="I2669">
            <v>2630</v>
          </cell>
          <cell r="J2669" t="str">
            <v>Эзотерика</v>
          </cell>
          <cell r="K2669" t="str">
            <v>Практическая эзотерика</v>
          </cell>
        </row>
        <row r="2670">
          <cell r="A2670" t="str">
            <v>11-004-41</v>
          </cell>
          <cell r="B2670" t="str">
            <v>11-004</v>
          </cell>
          <cell r="C2670" t="str">
            <v>Стайбл В.: Тета-исцеление: Продвинутый уровень</v>
          </cell>
          <cell r="D2670" t="str">
            <v>Стайбл В.</v>
          </cell>
          <cell r="E2670" t="str">
            <v>София</v>
          </cell>
          <cell r="F2670" t="str">
            <v>Без серии</v>
          </cell>
          <cell r="G2670">
            <v>2016</v>
          </cell>
          <cell r="H2670" t="str">
            <v>Мягкая обложка</v>
          </cell>
          <cell r="I2670">
            <v>1755</v>
          </cell>
          <cell r="J2670" t="str">
            <v>Эзотерика</v>
          </cell>
          <cell r="K2670" t="str">
            <v>Практическая эзотерика</v>
          </cell>
        </row>
        <row r="2671">
          <cell r="A2671" t="str">
            <v>11-004-42</v>
          </cell>
          <cell r="B2671" t="str">
            <v>11-004</v>
          </cell>
          <cell r="C2671" t="str">
            <v>Зеланд В.: Трансерфинг реальности. Ступень V: Яблоки падают в небо</v>
          </cell>
          <cell r="D2671" t="str">
            <v>Зеланд В.</v>
          </cell>
          <cell r="E2671" t="str">
            <v>Весь</v>
          </cell>
          <cell r="F2671" t="str">
            <v>Трансерфинг реальности</v>
          </cell>
          <cell r="G2671">
            <v>2015</v>
          </cell>
          <cell r="H2671" t="str">
            <v>Мягкая обложка</v>
          </cell>
          <cell r="I2671">
            <v>2105</v>
          </cell>
          <cell r="J2671" t="str">
            <v>Эзотерика</v>
          </cell>
          <cell r="K2671" t="str">
            <v>Практическая эзотерика</v>
          </cell>
        </row>
        <row r="2672">
          <cell r="A2672" t="str">
            <v>11-004-43</v>
          </cell>
          <cell r="B2672" t="str">
            <v>11-004</v>
          </cell>
          <cell r="C2672" t="str">
            <v>Зеланд В.: О чем не сказала Тафти</v>
          </cell>
          <cell r="D2672" t="str">
            <v>Зеланд В.</v>
          </cell>
          <cell r="E2672" t="str">
            <v>Весь</v>
          </cell>
          <cell r="F2672" t="str">
            <v>Без серии</v>
          </cell>
          <cell r="G2672">
            <v>2018</v>
          </cell>
          <cell r="H2672" t="str">
            <v>Твердая обложка</v>
          </cell>
          <cell r="I2672">
            <v>4395</v>
          </cell>
          <cell r="J2672" t="str">
            <v>Эзотерика</v>
          </cell>
          <cell r="K2672" t="str">
            <v>Практическая эзотерика</v>
          </cell>
        </row>
        <row r="2673">
          <cell r="A2673" t="str">
            <v>11-004-44</v>
          </cell>
          <cell r="B2673" t="str">
            <v>11-004</v>
          </cell>
          <cell r="C2673" t="str">
            <v>Матвеев С. А.: Нумерология! Большой понятный самоучитель. Всё подробно и по полочкам П</v>
          </cell>
          <cell r="D2673" t="str">
            <v>Матвеев С. А.</v>
          </cell>
          <cell r="E2673" t="str">
            <v>АСТ</v>
          </cell>
          <cell r="F2673" t="str">
            <v>Современный самоучитель</v>
          </cell>
          <cell r="G2673">
            <v>2019</v>
          </cell>
          <cell r="H2673" t="str">
            <v>Твердая обложка</v>
          </cell>
          <cell r="I2673">
            <v>2195</v>
          </cell>
          <cell r="J2673" t="str">
            <v>Эзотерика</v>
          </cell>
          <cell r="K2673" t="str">
            <v>Практическая эзотерика</v>
          </cell>
        </row>
        <row r="2674">
          <cell r="A2674" t="str">
            <v>11-004-45</v>
          </cell>
          <cell r="B2674" t="str">
            <v>11-004</v>
          </cell>
          <cell r="C2674" t="str">
            <v>Джохари Х.: Характер и числа. Ведические традиции в нумерологии</v>
          </cell>
          <cell r="D2674" t="str">
            <v>Джохари Х.</v>
          </cell>
          <cell r="E2674" t="str">
            <v>Весь</v>
          </cell>
          <cell r="F2674" t="str">
            <v>Без серии</v>
          </cell>
          <cell r="G2674">
            <v>2015</v>
          </cell>
          <cell r="H2674" t="str">
            <v>Мягкая обложка</v>
          </cell>
          <cell r="I2674">
            <v>1980</v>
          </cell>
          <cell r="J2674" t="str">
            <v>Эзотерика</v>
          </cell>
          <cell r="K2674" t="str">
            <v>Практическая эзотерика</v>
          </cell>
        </row>
        <row r="2675">
          <cell r="A2675" t="str">
            <v>11-004-46</v>
          </cell>
          <cell r="B2675" t="str">
            <v>11-004</v>
          </cell>
          <cell r="C2675" t="str">
            <v>Чопра Д.: Путь волшебника</v>
          </cell>
          <cell r="D2675" t="str">
            <v>Дипак Чопра</v>
          </cell>
          <cell r="E2675" t="str">
            <v>София</v>
          </cell>
          <cell r="F2675" t="str">
            <v>Без серии</v>
          </cell>
          <cell r="G2675">
            <v>2018</v>
          </cell>
          <cell r="H2675" t="str">
            <v>Мягкая обложка</v>
          </cell>
          <cell r="I2675">
            <v>1750</v>
          </cell>
          <cell r="J2675" t="str">
            <v>Эзотерика</v>
          </cell>
          <cell r="K2675" t="str">
            <v>Практическая эзотерика</v>
          </cell>
        </row>
        <row r="2676">
          <cell r="A2676" t="str">
            <v>11-004-47</v>
          </cell>
          <cell r="B2676" t="str">
            <v>11-004</v>
          </cell>
          <cell r="C2676" t="str">
            <v xml:space="preserve">Толле Э.: Новый образ жизни.Новая земля. Пробуждение к своей жизненной цели </v>
          </cell>
          <cell r="D2676" t="str">
            <v>Толле Э.</v>
          </cell>
          <cell r="E2676" t="str">
            <v>Рипол</v>
          </cell>
          <cell r="F2676" t="str">
            <v>Без серии</v>
          </cell>
          <cell r="G2676">
            <v>2011</v>
          </cell>
          <cell r="H2676" t="str">
            <v>Твердая обложка</v>
          </cell>
          <cell r="I2676">
            <v>2420</v>
          </cell>
          <cell r="J2676" t="str">
            <v>Эзотерика</v>
          </cell>
          <cell r="K2676" t="str">
            <v>Практическая эзотерика</v>
          </cell>
        </row>
        <row r="2677">
          <cell r="A2677" t="str">
            <v>11-004-48</v>
          </cell>
          <cell r="B2677" t="str">
            <v>11-004</v>
          </cell>
          <cell r="C2677" t="str">
            <v>Бакнер М.: Обрети силу Карлоса Кастанеды. 50 практик для развития сверхспособностей</v>
          </cell>
          <cell r="D2677" t="str">
            <v>Бакнер М.</v>
          </cell>
          <cell r="E2677" t="str">
            <v>АСТ</v>
          </cell>
          <cell r="F2677" t="str">
            <v>Тайные знания, меняющие жизнь</v>
          </cell>
          <cell r="G2677">
            <v>2018</v>
          </cell>
          <cell r="H2677" t="str">
            <v>Твердая обложка</v>
          </cell>
          <cell r="I2677">
            <v>1365</v>
          </cell>
          <cell r="J2677" t="str">
            <v>Эзотерика</v>
          </cell>
          <cell r="K2677" t="str">
            <v>Практическая эзотерика</v>
          </cell>
        </row>
        <row r="2678">
          <cell r="A2678" t="str">
            <v>11-005-01</v>
          </cell>
          <cell r="B2678" t="str">
            <v>11-005</v>
          </cell>
          <cell r="C2678" t="str">
            <v>Миллер, Рушель Блаво: Большой сонник Миллера с комментариями и дополнениями Рушеля Блаво</v>
          </cell>
          <cell r="D2678" t="str">
            <v>Миллер, Рушель Блаво</v>
          </cell>
          <cell r="E2678" t="str">
            <v>Эксмо</v>
          </cell>
          <cell r="F2678"/>
          <cell r="G2678">
            <v>2018</v>
          </cell>
          <cell r="H2678" t="str">
            <v>Твердая обложка</v>
          </cell>
          <cell r="I2678">
            <v>2800</v>
          </cell>
          <cell r="J2678" t="str">
            <v>Эзотерика</v>
          </cell>
          <cell r="K2678" t="str">
            <v>Толкование снов</v>
          </cell>
        </row>
        <row r="2679">
          <cell r="A2679" t="str">
            <v>11-006-01</v>
          </cell>
          <cell r="B2679" t="str">
            <v>11-006</v>
          </cell>
          <cell r="C2679" t="str">
            <v xml:space="preserve">Брейден Г.: Эволюция и подсознание. Как наше прошлое определяет будущее. Человек - дитя вселенной. </v>
          </cell>
          <cell r="D2679" t="str">
            <v>Брейден Г.</v>
          </cell>
          <cell r="E2679" t="str">
            <v>Эксмо</v>
          </cell>
          <cell r="F2679" t="str">
            <v>Лаборатория подсознания. Наука о скрытых возможностях челове</v>
          </cell>
          <cell r="G2679">
            <v>2019</v>
          </cell>
          <cell r="H2679" t="str">
            <v>Твердая обложка</v>
          </cell>
          <cell r="I2679">
            <v>3390</v>
          </cell>
          <cell r="J2679" t="str">
            <v>Эзотерика</v>
          </cell>
          <cell r="K2679" t="str">
            <v>Тайна имени. Пророчества</v>
          </cell>
        </row>
        <row r="2680">
          <cell r="A2680" t="str">
            <v>11-006-02</v>
          </cell>
          <cell r="B2680" t="str">
            <v>11-006</v>
          </cell>
          <cell r="C2680" t="str">
            <v>Лазарев И.: Духовная нумерология</v>
          </cell>
          <cell r="D2680" t="str">
            <v>Лазарев И.</v>
          </cell>
          <cell r="E2680" t="str">
            <v>АСТ</v>
          </cell>
          <cell r="F2680" t="str">
            <v>Лучшие психологические практики</v>
          </cell>
          <cell r="G2680">
            <v>2019</v>
          </cell>
          <cell r="H2680" t="str">
            <v>Твердая обложка</v>
          </cell>
          <cell r="I2680">
            <v>2650</v>
          </cell>
          <cell r="J2680" t="str">
            <v>Эзотерика</v>
          </cell>
          <cell r="K2680" t="str">
            <v>Тайна имени. Пророчества</v>
          </cell>
        </row>
        <row r="2681">
          <cell r="A2681" t="str">
            <v>11-006-03</v>
          </cell>
          <cell r="B2681" t="str">
            <v>11-006</v>
          </cell>
          <cell r="C2681" t="str">
            <v xml:space="preserve">Виилма Л.: Книга надежды. Книга духовного роста, или Высвобождение души. Лууле Виилма. Любовь лечит тело: самый полный путеводитель по метод </v>
          </cell>
          <cell r="D2681" t="str">
            <v>Виилма Л.</v>
          </cell>
          <cell r="E2681" t="str">
            <v>Эксмо</v>
          </cell>
          <cell r="F2681" t="str">
            <v>Свет исцеления</v>
          </cell>
          <cell r="G2681">
            <v>2019</v>
          </cell>
          <cell r="H2681" t="str">
            <v>Твердая обложка</v>
          </cell>
          <cell r="I2681">
            <v>3550</v>
          </cell>
          <cell r="J2681" t="str">
            <v>Эзотерика</v>
          </cell>
          <cell r="K2681" t="str">
            <v>Тайна имени. Пророчества</v>
          </cell>
        </row>
        <row r="2682">
          <cell r="A2682" t="str">
            <v>11-007-01</v>
          </cell>
          <cell r="B2682" t="str">
            <v>11-007</v>
          </cell>
          <cell r="C2682" t="str">
            <v>Стайбл В.: Тета-исцеление: Уникальный метод активации жизненной энергии</v>
          </cell>
          <cell r="D2682" t="str">
            <v>Стайбл В.</v>
          </cell>
          <cell r="E2682" t="str">
            <v>София</v>
          </cell>
          <cell r="F2682" t="str">
            <v>Без серии</v>
          </cell>
          <cell r="G2682">
            <v>2017</v>
          </cell>
          <cell r="H2682" t="str">
            <v>Твердая обложка</v>
          </cell>
          <cell r="I2682">
            <v>4005</v>
          </cell>
          <cell r="J2682" t="str">
            <v>Эзотерика</v>
          </cell>
          <cell r="K2682" t="str">
            <v>Теософия, велнесс</v>
          </cell>
        </row>
        <row r="2683">
          <cell r="A2683" t="str">
            <v>11-007-02</v>
          </cell>
          <cell r="B2683" t="str">
            <v>11-007</v>
          </cell>
          <cell r="C2683" t="str">
            <v xml:space="preserve">Блаватская Е. П.: Тайная доктрина. Т. 1 </v>
          </cell>
          <cell r="D2683" t="str">
            <v>Блаватская Е.</v>
          </cell>
          <cell r="E2683" t="str">
            <v>Эксмо</v>
          </cell>
          <cell r="F2683" t="str">
            <v>Великие посвященные</v>
          </cell>
          <cell r="G2683">
            <v>2018</v>
          </cell>
          <cell r="H2683" t="str">
            <v>Твердая обложка</v>
          </cell>
          <cell r="I2683">
            <v>1720</v>
          </cell>
          <cell r="J2683" t="str">
            <v>Эзотерика</v>
          </cell>
          <cell r="K2683" t="str">
            <v>Теософия, велнесс</v>
          </cell>
        </row>
        <row r="2684">
          <cell r="A2684" t="str">
            <v>11-007-03</v>
          </cell>
          <cell r="B2684" t="str">
            <v>11-007</v>
          </cell>
          <cell r="C2684" t="str">
            <v>Виилма Л.: Душевный свет</v>
          </cell>
          <cell r="D2684" t="str">
            <v>Виилма Л.</v>
          </cell>
          <cell r="E2684" t="str">
            <v>Эксмо</v>
          </cell>
          <cell r="F2684" t="str">
            <v>Свет исцеления</v>
          </cell>
          <cell r="G2684">
            <v>2019</v>
          </cell>
          <cell r="H2684" t="str">
            <v>Мягкая обложка</v>
          </cell>
          <cell r="I2684">
            <v>2450</v>
          </cell>
          <cell r="J2684" t="str">
            <v>Эзотерика</v>
          </cell>
          <cell r="K2684" t="str">
            <v>Теософия, велнесс</v>
          </cell>
        </row>
        <row r="2685">
          <cell r="A2685" t="str">
            <v>11-007-04</v>
          </cell>
          <cell r="B2685" t="str">
            <v>11-007</v>
          </cell>
          <cell r="C2685" t="str">
            <v>Бурбо Л.: Рак: Книга, дающая надежду. Причины, профилактика, пути к исцелению</v>
          </cell>
          <cell r="D2685" t="str">
            <v>Лиз Бурбо</v>
          </cell>
          <cell r="E2685" t="str">
            <v>София</v>
          </cell>
          <cell r="F2685" t="str">
            <v>Слушай свое тело</v>
          </cell>
          <cell r="G2685">
            <v>2014</v>
          </cell>
          <cell r="H2685" t="str">
            <v>Твердая обложка</v>
          </cell>
          <cell r="I2685">
            <v>1630</v>
          </cell>
          <cell r="J2685" t="str">
            <v>Эзотерика</v>
          </cell>
          <cell r="K2685" t="str">
            <v>Теософия, велнесс</v>
          </cell>
        </row>
        <row r="2686">
          <cell r="A2686" t="str">
            <v>11-007-05</v>
          </cell>
          <cell r="B2686" t="str">
            <v>11-007</v>
          </cell>
          <cell r="C2686" t="str">
            <v>Толле Э.: Новая земля. Пробуждение к своей жизненной цели</v>
          </cell>
          <cell r="D2686" t="str">
            <v>Толле Э.</v>
          </cell>
          <cell r="E2686" t="str">
            <v>Рипол</v>
          </cell>
          <cell r="F2686" t="str">
            <v>Новый образ жизни</v>
          </cell>
          <cell r="G2686">
            <v>2019</v>
          </cell>
          <cell r="H2686" t="str">
            <v>Твердая обложка</v>
          </cell>
          <cell r="I2686">
            <v>3990</v>
          </cell>
          <cell r="J2686" t="str">
            <v>Эзотерика</v>
          </cell>
          <cell r="K2686" t="str">
            <v>Теософия, велнесс</v>
          </cell>
        </row>
        <row r="2687">
          <cell r="A2687" t="str">
            <v>11-007-06</v>
          </cell>
          <cell r="B2687" t="str">
            <v>11-007</v>
          </cell>
          <cell r="C2687" t="str">
            <v>Шоджай П.: Внутренняя алхимия.Путь городского монаха к счастью, здоровью и яркой жизни</v>
          </cell>
          <cell r="D2687" t="str">
            <v>Шоджай П.</v>
          </cell>
          <cell r="E2687" t="str">
            <v>Эксмо</v>
          </cell>
          <cell r="F2687" t="str">
            <v>Городской монах</v>
          </cell>
          <cell r="G2687">
            <v>2019</v>
          </cell>
          <cell r="H2687" t="str">
            <v>Твердая обложка</v>
          </cell>
          <cell r="I2687">
            <v>3125</v>
          </cell>
          <cell r="J2687" t="str">
            <v>Эзотерика</v>
          </cell>
          <cell r="K2687" t="str">
            <v>Теософия, велнесс</v>
          </cell>
        </row>
        <row r="2688">
          <cell r="A2688" t="str">
            <v>11-007-07</v>
          </cell>
          <cell r="B2688" t="str">
            <v>11-007</v>
          </cell>
          <cell r="C2688" t="str">
            <v>Пучко Л. Г.: Многомерный человек</v>
          </cell>
          <cell r="D2688" t="str">
            <v>Пучко Л. Г.</v>
          </cell>
          <cell r="E2688" t="str">
            <v>АСТ</v>
          </cell>
          <cell r="F2688" t="str">
            <v>Открытия будущего</v>
          </cell>
          <cell r="G2688">
            <v>2018</v>
          </cell>
          <cell r="H2688" t="str">
            <v>Твердая обложка</v>
          </cell>
          <cell r="I2688">
            <v>5240</v>
          </cell>
          <cell r="J2688" t="str">
            <v>Эзотерика</v>
          </cell>
          <cell r="K2688" t="str">
            <v>Теософия, велнесс</v>
          </cell>
        </row>
        <row r="2689">
          <cell r="A2689" t="str">
            <v>11-007-08</v>
          </cell>
          <cell r="B2689" t="str">
            <v>11-007</v>
          </cell>
          <cell r="C2689" t="str">
            <v>Вирче Д., Прааг Дж.ван: Как исцелить скорбящее сердце</v>
          </cell>
          <cell r="D2689" t="str">
            <v>Джеймс ван Прааг, Дорин Вирче</v>
          </cell>
          <cell r="E2689" t="str">
            <v>Попурри</v>
          </cell>
          <cell r="F2689" t="str">
            <v>Без серии</v>
          </cell>
          <cell r="G2689">
            <v>2015</v>
          </cell>
          <cell r="H2689" t="str">
            <v>Твердая обложка</v>
          </cell>
          <cell r="I2689">
            <v>1365</v>
          </cell>
          <cell r="J2689" t="str">
            <v>Эзотерика</v>
          </cell>
          <cell r="K2689" t="str">
            <v>Теософия, велнесс</v>
          </cell>
        </row>
        <row r="2690">
          <cell r="A2690" t="str">
            <v>11-007-09</v>
          </cell>
          <cell r="B2690" t="str">
            <v>11-007</v>
          </cell>
          <cell r="C2690" t="str">
            <v>Судьба на кончиках пальцев: диагностика характера и здоровья по ногтям</v>
          </cell>
          <cell r="D2690" t="str">
            <v>Авдеенко А.</v>
          </cell>
          <cell r="E2690" t="str">
            <v>Феникс</v>
          </cell>
          <cell r="F2690" t="str">
            <v>Без серии</v>
          </cell>
          <cell r="G2690">
            <v>2009</v>
          </cell>
          <cell r="H2690" t="str">
            <v>Твердая обложка</v>
          </cell>
          <cell r="I2690">
            <v>2020</v>
          </cell>
          <cell r="J2690" t="str">
            <v>Эзотерика</v>
          </cell>
          <cell r="K2690" t="str">
            <v>Теософия, велнесс</v>
          </cell>
        </row>
        <row r="2691">
          <cell r="A2691" t="str">
            <v>11-007-10</v>
          </cell>
          <cell r="B2691" t="str">
            <v>11-007</v>
          </cell>
          <cell r="C2691" t="str">
            <v>Ошо: Молчание: послания вашей сущности</v>
          </cell>
          <cell r="D2691"/>
          <cell r="E2691" t="str">
            <v>Весь</v>
          </cell>
          <cell r="F2691" t="str">
            <v>Ошо-классика</v>
          </cell>
          <cell r="G2691">
            <v>2019</v>
          </cell>
          <cell r="H2691" t="str">
            <v>Твердая обложка</v>
          </cell>
          <cell r="I2691">
            <v>4990</v>
          </cell>
          <cell r="J2691" t="str">
            <v>Эзотерика</v>
          </cell>
          <cell r="K2691" t="str">
            <v>Теософия, велнесс</v>
          </cell>
        </row>
        <row r="2692">
          <cell r="A2692" t="str">
            <v>11-007-11</v>
          </cell>
          <cell r="B2692" t="str">
            <v>11-007</v>
          </cell>
          <cell r="C2692" t="str">
            <v>Ошо: Радость. Счастье, которое приходит изнутри</v>
          </cell>
          <cell r="D2692"/>
          <cell r="E2692" t="str">
            <v>Весь</v>
          </cell>
          <cell r="F2692" t="str">
            <v>Ключи к новой жизни</v>
          </cell>
          <cell r="G2692">
            <v>2019</v>
          </cell>
          <cell r="H2692" t="str">
            <v>Твердая обложка</v>
          </cell>
          <cell r="I2692">
            <v>5490</v>
          </cell>
          <cell r="J2692" t="str">
            <v>Эзотерика</v>
          </cell>
          <cell r="K2692" t="str">
            <v>Теософия, велнесс</v>
          </cell>
        </row>
        <row r="2693">
          <cell r="A2693" t="str">
            <v>11-007-12</v>
          </cell>
          <cell r="B2693" t="str">
            <v>11-007</v>
          </cell>
          <cell r="C2693" t="str">
            <v>Парвати А.: Быть женщиной: возвращение к себе. Уникальность - вне правил</v>
          </cell>
          <cell r="D2693" t="str">
            <v>Парвати А.</v>
          </cell>
          <cell r="E2693" t="str">
            <v>Весь</v>
          </cell>
          <cell r="F2693" t="str">
            <v>Без серии</v>
          </cell>
          <cell r="G2693">
            <v>2019</v>
          </cell>
          <cell r="H2693" t="str">
            <v>Твердая обложка</v>
          </cell>
          <cell r="I2693">
            <v>4395</v>
          </cell>
          <cell r="J2693" t="str">
            <v>Эзотерика</v>
          </cell>
          <cell r="K2693" t="str">
            <v>Теософия, велнесс</v>
          </cell>
        </row>
        <row r="2694">
          <cell r="A2694" t="str">
            <v>11-007-13</v>
          </cell>
          <cell r="B2694" t="str">
            <v>11-007</v>
          </cell>
          <cell r="C2694" t="str">
            <v>Ошо: О здоровье. От медицины к медитации</v>
          </cell>
          <cell r="D2694"/>
          <cell r="E2694" t="str">
            <v>София</v>
          </cell>
          <cell r="F2694" t="str">
            <v>Без серии</v>
          </cell>
          <cell r="G2694">
            <v>2019</v>
          </cell>
          <cell r="H2694" t="str">
            <v>Мягкая обложка</v>
          </cell>
          <cell r="I2694">
            <v>1895</v>
          </cell>
          <cell r="J2694" t="str">
            <v>Эзотерика</v>
          </cell>
          <cell r="K2694" t="str">
            <v>Теософия, велнесс</v>
          </cell>
        </row>
        <row r="2695">
          <cell r="A2695" t="str">
            <v>11-007-14</v>
          </cell>
          <cell r="B2695" t="str">
            <v>11-007</v>
          </cell>
          <cell r="C2695" t="str">
            <v>Дэйл С.: Тонкое тело: Полная энциклопедия биоэнергетической медицины (новое оформление)</v>
          </cell>
          <cell r="D2695"/>
          <cell r="E2695" t="str">
            <v>Эксмо</v>
          </cell>
          <cell r="F2695" t="str">
            <v>Современная мистическая энциклопедия</v>
          </cell>
          <cell r="G2695">
            <v>2018</v>
          </cell>
          <cell r="H2695" t="str">
            <v>Твердая обложка</v>
          </cell>
          <cell r="I2695">
            <v>5275</v>
          </cell>
          <cell r="J2695" t="str">
            <v>Эзотерика</v>
          </cell>
          <cell r="K2695" t="str">
            <v>Теософия, велнесс</v>
          </cell>
        </row>
        <row r="2696">
          <cell r="A2696" t="str">
            <v>11-007-15</v>
          </cell>
          <cell r="B2696" t="str">
            <v>11-007</v>
          </cell>
          <cell r="C2696" t="str">
            <v>Верче Д.: Ангельская терапия: Практическое руководство (мяг)</v>
          </cell>
          <cell r="D2696" t="str">
            <v>Дорин Верче</v>
          </cell>
          <cell r="E2696" t="str">
            <v>София</v>
          </cell>
          <cell r="F2696" t="str">
            <v>Без серии</v>
          </cell>
          <cell r="G2696">
            <v>2014</v>
          </cell>
          <cell r="H2696" t="str">
            <v>Мягкая обложка</v>
          </cell>
          <cell r="I2696">
            <v>1400</v>
          </cell>
          <cell r="J2696" t="str">
            <v>Эзотерика</v>
          </cell>
          <cell r="K2696" t="str">
            <v>Теософия, велнесс</v>
          </cell>
        </row>
        <row r="2697">
          <cell r="A2697" t="str">
            <v>11-007-16</v>
          </cell>
          <cell r="B2697" t="str">
            <v>11-007</v>
          </cell>
          <cell r="C2697" t="str">
            <v>Ошо.: Птица в полете. 11 бесед о дзен</v>
          </cell>
          <cell r="D2697"/>
          <cell r="E2697" t="str">
            <v>Эксмо</v>
          </cell>
          <cell r="F2697" t="str">
            <v>Ошо. Мудрость</v>
          </cell>
          <cell r="G2697">
            <v>2018</v>
          </cell>
          <cell r="H2697" t="str">
            <v>Твердая обложка</v>
          </cell>
          <cell r="I2697">
            <v>1720</v>
          </cell>
          <cell r="J2697" t="str">
            <v>Эзотерика</v>
          </cell>
          <cell r="K2697" t="str">
            <v>Теософия, велнесс</v>
          </cell>
        </row>
        <row r="2698">
          <cell r="A2698" t="str">
            <v>11-007-17</v>
          </cell>
          <cell r="B2698" t="str">
            <v>11-007</v>
          </cell>
          <cell r="C2698" t="str">
            <v>Хей Л.: Большая книга здоровья и радости (Подарочное издание)</v>
          </cell>
          <cell r="D2698" t="str">
            <v>Луиза Л. Хей</v>
          </cell>
          <cell r="E2698" t="str">
            <v>Эксмо</v>
          </cell>
          <cell r="F2698" t="str">
            <v>Луиза Хей. Бестселлеры</v>
          </cell>
          <cell r="G2698">
            <v>2017</v>
          </cell>
          <cell r="H2698" t="str">
            <v>Твердая обложка</v>
          </cell>
          <cell r="I2698">
            <v>6295</v>
          </cell>
          <cell r="J2698" t="str">
            <v>Эзотерика</v>
          </cell>
          <cell r="K2698" t="str">
            <v>Теософия, велнесс</v>
          </cell>
        </row>
        <row r="2699">
          <cell r="A2699" t="str">
            <v>12-001-01</v>
          </cell>
          <cell r="B2699" t="str">
            <v>12-001</v>
          </cell>
          <cell r="C2699" t="str">
            <v>Верн Ж.: Путешествие к центру Земли. Уровень 2</v>
          </cell>
          <cell r="D2699" t="str">
            <v>Верн Ж.</v>
          </cell>
          <cell r="E2699" t="str">
            <v>АСТ</v>
          </cell>
          <cell r="F2699" t="str">
            <v>Легко читаем по-английски</v>
          </cell>
          <cell r="G2699">
            <v>2017</v>
          </cell>
          <cell r="H2699" t="str">
            <v>Мягкая обложка</v>
          </cell>
          <cell r="I2699">
            <v>750</v>
          </cell>
          <cell r="J2699" t="str">
            <v>Иностранные языки</v>
          </cell>
          <cell r="K2699" t="str">
            <v>Адаптированная литература</v>
          </cell>
        </row>
        <row r="2700">
          <cell r="A2700" t="str">
            <v>12-001-02</v>
          </cell>
          <cell r="B2700" t="str">
            <v>12-001</v>
          </cell>
          <cell r="C2700" t="str">
            <v xml:space="preserve">Твен М.: Приключения Тома Сойера. Уникальная методика обучения языку В. Ратке </v>
          </cell>
          <cell r="D2700" t="str">
            <v>Твен М.</v>
          </cell>
          <cell r="E2700" t="str">
            <v>АСТ</v>
          </cell>
          <cell r="F2700" t="str">
            <v>Учим английский, читая классику</v>
          </cell>
          <cell r="G2700">
            <v>2019</v>
          </cell>
          <cell r="H2700" t="str">
            <v>Мягкая обложка</v>
          </cell>
          <cell r="I2700">
            <v>1850</v>
          </cell>
          <cell r="J2700" t="str">
            <v>Иностранные языки</v>
          </cell>
          <cell r="K2700" t="str">
            <v>Адаптированная литература</v>
          </cell>
        </row>
        <row r="2701">
          <cell r="A2701" t="str">
            <v>12-001-03</v>
          </cell>
          <cell r="B2701" t="str">
            <v>12-001</v>
          </cell>
          <cell r="C2701" t="str">
            <v>Лондон Дж.: Маленькая хозяйка большого дома. Уровень 3</v>
          </cell>
          <cell r="D2701" t="str">
            <v>Лондон Дж.</v>
          </cell>
          <cell r="E2701" t="str">
            <v>АСТ</v>
          </cell>
          <cell r="F2701" t="str">
            <v>Легко читаем по-английски</v>
          </cell>
          <cell r="G2701">
            <v>2018</v>
          </cell>
          <cell r="H2701" t="str">
            <v>Мягкая обложка</v>
          </cell>
          <cell r="I2701">
            <v>680</v>
          </cell>
          <cell r="J2701" t="str">
            <v>Иностранные языки</v>
          </cell>
          <cell r="K2701" t="str">
            <v>Адаптированная литература</v>
          </cell>
        </row>
        <row r="2702">
          <cell r="A2702" t="str">
            <v>12-001-04</v>
          </cell>
          <cell r="B2702" t="str">
            <v>12-001</v>
          </cell>
          <cell r="C2702" t="str">
            <v>Сент-Экзюпери А. де: Маленький принц. Уровень 2</v>
          </cell>
          <cell r="D2702" t="str">
            <v>Де Сент-Экзюпери А.</v>
          </cell>
          <cell r="E2702" t="str">
            <v>АСТ</v>
          </cell>
          <cell r="F2702" t="str">
            <v>Легко читаем по-английски</v>
          </cell>
          <cell r="G2702">
            <v>2019</v>
          </cell>
          <cell r="H2702" t="str">
            <v>Мягкая обложка</v>
          </cell>
          <cell r="I2702">
            <v>840</v>
          </cell>
          <cell r="J2702" t="str">
            <v>Иностранные языки</v>
          </cell>
          <cell r="K2702" t="str">
            <v>Адаптированная литература</v>
          </cell>
        </row>
        <row r="2703">
          <cell r="A2703" t="str">
            <v>12-001-05</v>
          </cell>
          <cell r="B2703" t="str">
            <v>12-001</v>
          </cell>
          <cell r="C2703" t="str">
            <v xml:space="preserve">Наумова Н. А.: Колобок. The Bun. (на английском языке) </v>
          </cell>
          <cell r="D2703" t="str">
            <v>Наумова Н. А.</v>
          </cell>
          <cell r="E2703" t="str">
            <v>Айрис-Пресс</v>
          </cell>
          <cell r="F2703" t="str">
            <v>Без серии</v>
          </cell>
          <cell r="G2703">
            <v>2016</v>
          </cell>
          <cell r="H2703" t="str">
            <v>Мягкая обложка</v>
          </cell>
          <cell r="I2703">
            <v>435</v>
          </cell>
          <cell r="J2703" t="str">
            <v>Иностранные языки</v>
          </cell>
          <cell r="K2703" t="str">
            <v>Адаптированная литература</v>
          </cell>
        </row>
        <row r="2704">
          <cell r="A2704" t="str">
            <v>12-001-06</v>
          </cell>
          <cell r="B2704" t="str">
            <v>12-001</v>
          </cell>
          <cell r="C2704" t="str">
            <v xml:space="preserve">Лондон Дж.: Белый клык. Уникальная методика обучения языку В.Ратке </v>
          </cell>
          <cell r="D2704" t="str">
            <v>Лондон Дж.</v>
          </cell>
          <cell r="E2704" t="str">
            <v>АСТ</v>
          </cell>
          <cell r="F2704" t="str">
            <v>Учим английский, читая классику</v>
          </cell>
          <cell r="G2704">
            <v>2019</v>
          </cell>
          <cell r="H2704" t="str">
            <v>Мягкая обложка</v>
          </cell>
          <cell r="I2704">
            <v>1630</v>
          </cell>
          <cell r="J2704" t="str">
            <v>Иностранные языки</v>
          </cell>
          <cell r="K2704" t="str">
            <v>Адаптированная литература</v>
          </cell>
        </row>
        <row r="2705">
          <cell r="A2705" t="str">
            <v>12-001-07</v>
          </cell>
          <cell r="B2705" t="str">
            <v>12-001</v>
          </cell>
          <cell r="C2705" t="str">
            <v>Твен М.: Приключения Тома Сойера=The Adventures of Tom Sawyer</v>
          </cell>
          <cell r="D2705" t="str">
            <v>Твен М.</v>
          </cell>
          <cell r="E2705" t="str">
            <v>АСТ</v>
          </cell>
          <cell r="F2705" t="str">
            <v>Легко читаем по-английски</v>
          </cell>
          <cell r="G2705">
            <v>2016</v>
          </cell>
          <cell r="H2705" t="str">
            <v>Мягкая обложка</v>
          </cell>
          <cell r="I2705">
            <v>610</v>
          </cell>
          <cell r="J2705" t="str">
            <v>Иностранные языки</v>
          </cell>
          <cell r="K2705" t="str">
            <v>Адаптированная литература</v>
          </cell>
        </row>
        <row r="2706">
          <cell r="A2706" t="str">
            <v>12-001-08</v>
          </cell>
          <cell r="B2706" t="str">
            <v>12-001</v>
          </cell>
          <cell r="C2706" t="str">
            <v xml:space="preserve">Наумова Н. А.: Теремок. The Little House </v>
          </cell>
          <cell r="D2706" t="str">
            <v>Наумова Н. А.</v>
          </cell>
          <cell r="E2706" t="str">
            <v>Айрис-Пресс</v>
          </cell>
          <cell r="F2706" t="str">
            <v>Читаем вместе</v>
          </cell>
          <cell r="G2706">
            <v>2017</v>
          </cell>
          <cell r="H2706" t="str">
            <v>Мягкая обложка</v>
          </cell>
          <cell r="I2706">
            <v>435</v>
          </cell>
          <cell r="J2706" t="str">
            <v>Иностранные языки</v>
          </cell>
          <cell r="K2706" t="str">
            <v>Адаптированная литература</v>
          </cell>
        </row>
        <row r="2707">
          <cell r="A2707" t="str">
            <v>12-001-09</v>
          </cell>
          <cell r="B2707" t="str">
            <v>12-001</v>
          </cell>
          <cell r="C2707" t="str">
            <v>Лондон Дж.: Мартин Иден. Intermediate</v>
          </cell>
          <cell r="D2707" t="str">
            <v>Лондон Дж.</v>
          </cell>
          <cell r="E2707" t="str">
            <v>АСТ</v>
          </cell>
          <cell r="F2707" t="str">
            <v>Карманное чтение на английском языке</v>
          </cell>
          <cell r="G2707">
            <v>2019</v>
          </cell>
          <cell r="H2707" t="str">
            <v>Мягкая обложка</v>
          </cell>
          <cell r="I2707">
            <v>750</v>
          </cell>
          <cell r="J2707" t="str">
            <v>Иностранные языки</v>
          </cell>
          <cell r="K2707" t="str">
            <v>Адаптированная литература</v>
          </cell>
        </row>
        <row r="2708">
          <cell r="A2708" t="str">
            <v>12-001-10</v>
          </cell>
          <cell r="B2708" t="str">
            <v>12-001</v>
          </cell>
          <cell r="C2708" t="str">
            <v>Красавица и чудовище = The Beauty and the Beast</v>
          </cell>
          <cell r="D2708"/>
          <cell r="E2708" t="str">
            <v>АСТ</v>
          </cell>
          <cell r="F2708" t="str">
            <v>Легко читаем по-английски</v>
          </cell>
          <cell r="G2708">
            <v>2015</v>
          </cell>
          <cell r="H2708" t="str">
            <v>Мягкая обложка</v>
          </cell>
          <cell r="I2708">
            <v>520</v>
          </cell>
          <cell r="J2708" t="str">
            <v>Иностранные языки</v>
          </cell>
          <cell r="K2708" t="str">
            <v>Адаптированная литература</v>
          </cell>
        </row>
        <row r="2709">
          <cell r="A2709" t="str">
            <v>12-001-11</v>
          </cell>
          <cell r="B2709" t="str">
            <v>12-001</v>
          </cell>
          <cell r="C2709" t="str">
            <v>Грин Дж.: Виноваты звезды</v>
          </cell>
          <cell r="D2709" t="str">
            <v>Грин Дж.</v>
          </cell>
          <cell r="E2709" t="str">
            <v>Каро</v>
          </cell>
          <cell r="F2709" t="str">
            <v>Без серии</v>
          </cell>
          <cell r="G2709">
            <v>2019</v>
          </cell>
          <cell r="H2709" t="str">
            <v>Твердая обложка</v>
          </cell>
          <cell r="I2709">
            <v>2650</v>
          </cell>
          <cell r="J2709" t="str">
            <v>Иностранные языки</v>
          </cell>
          <cell r="K2709" t="str">
            <v>Адаптированная литература</v>
          </cell>
        </row>
        <row r="2710">
          <cell r="A2710" t="str">
            <v>12-001-12</v>
          </cell>
          <cell r="B2710" t="str">
            <v>12-001</v>
          </cell>
          <cell r="C2710" t="str">
            <v>Остен Дж.: Гордость и предубеждение = Pride and Prejudice</v>
          </cell>
          <cell r="D2710" t="str">
            <v>Остен Дж.</v>
          </cell>
          <cell r="E2710" t="str">
            <v>Эксмо</v>
          </cell>
          <cell r="F2710" t="str">
            <v>Читаю иллюстрированную классику в оригинале</v>
          </cell>
          <cell r="G2710">
            <v>2017</v>
          </cell>
          <cell r="H2710" t="str">
            <v>Мягкая обложка</v>
          </cell>
          <cell r="I2710">
            <v>3055</v>
          </cell>
          <cell r="J2710" t="str">
            <v>Иностранные языки</v>
          </cell>
          <cell r="K2710" t="str">
            <v>Адаптированная литература</v>
          </cell>
        </row>
        <row r="2711">
          <cell r="A2711" t="str">
            <v>12-001-13</v>
          </cell>
          <cell r="B2711" t="str">
            <v>12-001</v>
          </cell>
          <cell r="C2711" t="str">
            <v xml:space="preserve">Воронова Е. Г.: Красная Шапочка. (на англ языке) 3 ур. </v>
          </cell>
          <cell r="D2711" t="str">
            <v>Воронова Е. Г.</v>
          </cell>
          <cell r="E2711" t="str">
            <v>Айрис-Пресс</v>
          </cell>
          <cell r="F2711" t="str">
            <v>English. Читаем вместе</v>
          </cell>
          <cell r="G2711">
            <v>2016</v>
          </cell>
          <cell r="H2711" t="str">
            <v>Мягкая обложка</v>
          </cell>
          <cell r="I2711">
            <v>520</v>
          </cell>
          <cell r="J2711" t="str">
            <v>Иностранные языки</v>
          </cell>
          <cell r="K2711" t="str">
            <v>Адаптированная литература</v>
          </cell>
        </row>
        <row r="2712">
          <cell r="A2712" t="str">
            <v>12-001-14</v>
          </cell>
          <cell r="B2712" t="str">
            <v>12-001</v>
          </cell>
          <cell r="C2712" t="str">
            <v>Гейман Н.: Коралина</v>
          </cell>
          <cell r="D2712" t="str">
            <v>Гейман Н.</v>
          </cell>
          <cell r="E2712" t="str">
            <v>АСТ</v>
          </cell>
          <cell r="F2712" t="str">
            <v>Эксклюзивное чтение на английском языке</v>
          </cell>
          <cell r="G2712">
            <v>2019</v>
          </cell>
          <cell r="H2712" t="str">
            <v>Мягкая обложка</v>
          </cell>
          <cell r="I2712">
            <v>1650</v>
          </cell>
          <cell r="J2712" t="str">
            <v>Иностранные языки</v>
          </cell>
          <cell r="K2712" t="str">
            <v>Адаптированная литература</v>
          </cell>
        </row>
        <row r="2713">
          <cell r="A2713" t="str">
            <v>12-001-15</v>
          </cell>
          <cell r="B2713" t="str">
            <v>12-001</v>
          </cell>
          <cell r="C2713" t="str">
            <v>Остин Д.: Гордость и предубеждение = Pride and Prejudice</v>
          </cell>
          <cell r="D2713" t="str">
            <v>Остен Дж.</v>
          </cell>
          <cell r="E2713" t="str">
            <v>АСТ</v>
          </cell>
          <cell r="F2713" t="str">
            <v>Легко читаем по-английски</v>
          </cell>
          <cell r="G2713">
            <v>2014</v>
          </cell>
          <cell r="H2713" t="str">
            <v>Мягкая обложка</v>
          </cell>
          <cell r="I2713">
            <v>875</v>
          </cell>
          <cell r="J2713" t="str">
            <v>Иностранные языки</v>
          </cell>
          <cell r="K2713" t="str">
            <v>Адаптированная литература</v>
          </cell>
        </row>
        <row r="2714">
          <cell r="A2714" t="str">
            <v>12-001-16</v>
          </cell>
          <cell r="B2714" t="str">
            <v>12-001</v>
          </cell>
          <cell r="C2714" t="str">
            <v>Брэдбери Р.: Вино из одуванчиков. The Dandelion Wine</v>
          </cell>
          <cell r="D2714" t="str">
            <v>Брэдбери Р.</v>
          </cell>
          <cell r="E2714" t="str">
            <v>Эксмо</v>
          </cell>
          <cell r="F2714" t="str">
            <v>Билингва Bestseller</v>
          </cell>
          <cell r="G2714">
            <v>2017</v>
          </cell>
          <cell r="H2714" t="str">
            <v>Мягкая обложка</v>
          </cell>
          <cell r="I2714">
            <v>1755</v>
          </cell>
          <cell r="J2714" t="str">
            <v>Иностранные языки</v>
          </cell>
          <cell r="K2714" t="str">
            <v>Адаптированная литература</v>
          </cell>
        </row>
        <row r="2715">
          <cell r="A2715" t="str">
            <v>12-001-17</v>
          </cell>
          <cell r="B2715" t="str">
            <v>12-001</v>
          </cell>
          <cell r="C2715" t="str">
            <v>Фицджеральд Ф. С.: Великий Гэтсби</v>
          </cell>
          <cell r="D2715" t="str">
            <v>Фицджеральд Ф. С.</v>
          </cell>
          <cell r="E2715" t="str">
            <v>АСТ</v>
          </cell>
          <cell r="F2715" t="str">
            <v>Эксклюзивное чтение на английском языке</v>
          </cell>
          <cell r="G2715">
            <v>2016</v>
          </cell>
          <cell r="H2715" t="str">
            <v>Мягкая обложка</v>
          </cell>
          <cell r="I2715">
            <v>1030</v>
          </cell>
          <cell r="J2715" t="str">
            <v>Иностранные языки</v>
          </cell>
          <cell r="K2715" t="str">
            <v>Адаптированная литература</v>
          </cell>
        </row>
        <row r="2716">
          <cell r="A2716" t="str">
            <v>12-001-18</v>
          </cell>
          <cell r="B2716" t="str">
            <v>12-001</v>
          </cell>
          <cell r="C2716" t="str">
            <v>Английские народные сказки</v>
          </cell>
          <cell r="D2716"/>
          <cell r="E2716" t="str">
            <v>Айрис-Пресс</v>
          </cell>
          <cell r="F2716" t="str">
            <v>Английский клуб: Домашнее чтение</v>
          </cell>
          <cell r="G2716">
            <v>2017</v>
          </cell>
          <cell r="H2716" t="str">
            <v>Мягкая обложка</v>
          </cell>
          <cell r="I2716">
            <v>840</v>
          </cell>
          <cell r="J2716" t="str">
            <v>Иностранные языки</v>
          </cell>
          <cell r="K2716" t="str">
            <v>Адаптированная литература</v>
          </cell>
        </row>
        <row r="2717">
          <cell r="A2717" t="str">
            <v>12-001-19</v>
          </cell>
          <cell r="B2717" t="str">
            <v>12-001</v>
          </cell>
          <cell r="C2717" t="str">
            <v>Кэрролл Л.: Алиса в стране чудес=Alice's Adventures in Wonderland</v>
          </cell>
          <cell r="D2717" t="str">
            <v>Кэрролл Л.</v>
          </cell>
          <cell r="E2717" t="str">
            <v>АСТ</v>
          </cell>
          <cell r="F2717" t="str">
            <v>Легко читаем по-английски</v>
          </cell>
          <cell r="G2717">
            <v>2015</v>
          </cell>
          <cell r="H2717" t="str">
            <v>Мягкая обложка</v>
          </cell>
          <cell r="I2717">
            <v>660</v>
          </cell>
          <cell r="J2717" t="str">
            <v>Иностранные языки</v>
          </cell>
          <cell r="K2717" t="str">
            <v>Адаптированная литература</v>
          </cell>
        </row>
        <row r="2718">
          <cell r="A2718" t="str">
            <v>12-001-20</v>
          </cell>
          <cell r="B2718" t="str">
            <v>12-001</v>
          </cell>
          <cell r="C2718" t="str">
            <v>Брэдбери Р.: Короткие рассказы</v>
          </cell>
          <cell r="D2718" t="str">
            <v>Брэдбери Р.</v>
          </cell>
          <cell r="E2718" t="str">
            <v>Айрис-Пресс</v>
          </cell>
          <cell r="F2718" t="str">
            <v>Английский клуб</v>
          </cell>
          <cell r="G2718">
            <v>2017</v>
          </cell>
          <cell r="H2718" t="str">
            <v>Мягкая обложка</v>
          </cell>
          <cell r="I2718">
            <v>795</v>
          </cell>
          <cell r="J2718" t="str">
            <v>Иностранные языки</v>
          </cell>
          <cell r="K2718" t="str">
            <v>Адаптированная литература</v>
          </cell>
        </row>
        <row r="2719">
          <cell r="A2719" t="str">
            <v>12-001-21</v>
          </cell>
          <cell r="B2719" t="str">
            <v>12-001</v>
          </cell>
          <cell r="C2719" t="str">
            <v xml:space="preserve">Карачкова А. Г.: Золушка. Cinderella (на англ. языке) </v>
          </cell>
          <cell r="D2719" t="str">
            <v>Карачкова А. Г.</v>
          </cell>
          <cell r="E2719" t="str">
            <v>Айрис-Пресс</v>
          </cell>
          <cell r="F2719" t="str">
            <v>Читаем вместе</v>
          </cell>
          <cell r="G2719">
            <v>2017</v>
          </cell>
          <cell r="H2719" t="str">
            <v>Мягкая обложка</v>
          </cell>
          <cell r="I2719">
            <v>575</v>
          </cell>
          <cell r="J2719" t="str">
            <v>Иностранные языки</v>
          </cell>
          <cell r="K2719" t="str">
            <v>Адаптированная литература</v>
          </cell>
        </row>
        <row r="2720">
          <cell r="A2720" t="str">
            <v>12-001-22</v>
          </cell>
          <cell r="B2720" t="str">
            <v>12-001</v>
          </cell>
          <cell r="C2720" t="str">
            <v>Лондон Дж.: Белый клык. Intermediate</v>
          </cell>
          <cell r="D2720" t="str">
            <v>Лондон Дж.</v>
          </cell>
          <cell r="E2720" t="str">
            <v>АСТ</v>
          </cell>
          <cell r="F2720" t="str">
            <v>Карманное чтение на английском языке</v>
          </cell>
          <cell r="G2720">
            <v>2019</v>
          </cell>
          <cell r="H2720" t="str">
            <v>Мягкая обложка</v>
          </cell>
          <cell r="I2720">
            <v>750</v>
          </cell>
          <cell r="J2720" t="str">
            <v>Иностранные языки</v>
          </cell>
          <cell r="K2720" t="str">
            <v>Адаптированная литература</v>
          </cell>
        </row>
        <row r="2721">
          <cell r="A2721" t="str">
            <v>12-001-23</v>
          </cell>
          <cell r="B2721" t="str">
            <v>12-001</v>
          </cell>
          <cell r="C2721" t="str">
            <v>Лондон Дж., Дойл А. К.: Увлекательное чтение на английском языке: Мартин Иден. Шерлок Холмс</v>
          </cell>
          <cell r="D2721" t="str">
            <v>Дойл А. К., Лондон Дж.</v>
          </cell>
          <cell r="E2721" t="str">
            <v>АСТ</v>
          </cell>
          <cell r="F2721" t="str">
            <v>Эксклюзивный самоучитель</v>
          </cell>
          <cell r="G2721">
            <v>2019</v>
          </cell>
          <cell r="H2721" t="str">
            <v>Мягкая обложка</v>
          </cell>
          <cell r="I2721">
            <v>1630</v>
          </cell>
          <cell r="J2721" t="str">
            <v>Иностранные языки</v>
          </cell>
          <cell r="K2721" t="str">
            <v>Адаптированная литература</v>
          </cell>
        </row>
        <row r="2722">
          <cell r="A2722" t="str">
            <v>12-001-24</v>
          </cell>
          <cell r="B2722" t="str">
            <v>12-001</v>
          </cell>
          <cell r="C2722" t="str">
            <v>Теккерей У.М.:Ярмарка тщеславия. Домашнее чтение</v>
          </cell>
          <cell r="D2722" t="str">
            <v>Теккерей У.М.</v>
          </cell>
          <cell r="E2722" t="str">
            <v>Айрис-Пресс</v>
          </cell>
          <cell r="F2722" t="str">
            <v>Английский Клуб (Айрис)</v>
          </cell>
          <cell r="G2722">
            <v>2017</v>
          </cell>
          <cell r="H2722" t="str">
            <v>Мягкая обложка</v>
          </cell>
          <cell r="I2722">
            <v>840</v>
          </cell>
          <cell r="J2722" t="str">
            <v>Иностранные языки</v>
          </cell>
          <cell r="K2722" t="str">
            <v>Адаптированная литература</v>
          </cell>
        </row>
        <row r="2723">
          <cell r="A2723" t="str">
            <v>12-001-25</v>
          </cell>
          <cell r="B2723" t="str">
            <v>12-001</v>
          </cell>
          <cell r="C2723" t="str">
            <v>Баум Л. Ф.: Удивительный волшебник из страны Оз = The Wonderful Wizard of Oz</v>
          </cell>
          <cell r="D2723" t="str">
            <v>Баум Л. Ф.</v>
          </cell>
          <cell r="E2723" t="str">
            <v>АСТ</v>
          </cell>
          <cell r="F2723" t="str">
            <v>Легко читаем по-английски</v>
          </cell>
          <cell r="G2723">
            <v>2015</v>
          </cell>
          <cell r="H2723" t="str">
            <v>Мягкая обложка</v>
          </cell>
          <cell r="I2723">
            <v>700</v>
          </cell>
          <cell r="J2723" t="str">
            <v>Иностранные языки</v>
          </cell>
          <cell r="K2723" t="str">
            <v>Адаптированная литература</v>
          </cell>
        </row>
        <row r="2724">
          <cell r="A2724" t="str">
            <v>12-001-26</v>
          </cell>
          <cell r="B2724" t="str">
            <v>12-001</v>
          </cell>
          <cell r="C2724" t="str">
            <v xml:space="preserve">Наумова Н. А.: Кошка и мышка. The Cat and the Mouse </v>
          </cell>
          <cell r="D2724" t="str">
            <v>Наумова Н. А.</v>
          </cell>
          <cell r="E2724" t="str">
            <v>Айрис-Пресс</v>
          </cell>
          <cell r="F2724" t="str">
            <v>Читаем вместе</v>
          </cell>
          <cell r="G2724">
            <v>2017</v>
          </cell>
          <cell r="H2724" t="str">
            <v>Мягкая обложка</v>
          </cell>
          <cell r="I2724">
            <v>435</v>
          </cell>
          <cell r="J2724" t="str">
            <v>Иностранные языки</v>
          </cell>
          <cell r="K2724" t="str">
            <v>Адаптированная литература</v>
          </cell>
        </row>
        <row r="2725">
          <cell r="A2725" t="str">
            <v>12-001-27</v>
          </cell>
          <cell r="B2725" t="str">
            <v>12-001</v>
          </cell>
          <cell r="C2725" t="str">
            <v>Лондон Дж.: Мартин Иден. Уровень 3</v>
          </cell>
          <cell r="D2725" t="str">
            <v>Лондон Дж.</v>
          </cell>
          <cell r="E2725" t="str">
            <v>АСТ</v>
          </cell>
          <cell r="F2725" t="str">
            <v>Легко читаем по-английски</v>
          </cell>
          <cell r="G2725">
            <v>2017</v>
          </cell>
          <cell r="H2725" t="str">
            <v>Мягкая обложка</v>
          </cell>
          <cell r="I2725">
            <v>680</v>
          </cell>
          <cell r="J2725" t="str">
            <v>Иностранные языки</v>
          </cell>
          <cell r="K2725" t="str">
            <v>Адаптированная литература</v>
          </cell>
        </row>
        <row r="2726">
          <cell r="A2726" t="str">
            <v>12-001-28</v>
          </cell>
          <cell r="B2726" t="str">
            <v>12-001</v>
          </cell>
          <cell r="C2726" t="str">
            <v>Экскалибур. Меч короля Артура. Excalibur</v>
          </cell>
          <cell r="D2726"/>
          <cell r="E2726" t="str">
            <v>Айрис-Пресс</v>
          </cell>
          <cell r="F2726" t="str">
            <v>Английский клуб</v>
          </cell>
          <cell r="G2726">
            <v>2016</v>
          </cell>
          <cell r="H2726" t="str">
            <v>Мягкая обложка</v>
          </cell>
          <cell r="I2726">
            <v>520</v>
          </cell>
          <cell r="J2726" t="str">
            <v>Иностранные языки</v>
          </cell>
          <cell r="K2726" t="str">
            <v>Адаптированная литература</v>
          </cell>
        </row>
        <row r="2727">
          <cell r="A2727" t="str">
            <v>12-001-29</v>
          </cell>
          <cell r="B2727" t="str">
            <v>12-001</v>
          </cell>
          <cell r="C2727" t="str">
            <v>Ли Х.: Убить пересмешника</v>
          </cell>
          <cell r="D2727" t="str">
            <v>Ли Х.</v>
          </cell>
          <cell r="E2727" t="str">
            <v>Каро</v>
          </cell>
          <cell r="F2727" t="str">
            <v>Abridged Bestseller</v>
          </cell>
          <cell r="G2727">
            <v>2019</v>
          </cell>
          <cell r="H2727" t="str">
            <v>Мягкая обложка</v>
          </cell>
          <cell r="I2727">
            <v>1930</v>
          </cell>
          <cell r="J2727" t="str">
            <v>Иностранные языки</v>
          </cell>
          <cell r="K2727" t="str">
            <v>Адаптированная литература</v>
          </cell>
        </row>
        <row r="2728">
          <cell r="A2728" t="str">
            <v>12-001-30</v>
          </cell>
          <cell r="B2728" t="str">
            <v>12-001</v>
          </cell>
          <cell r="C2728" t="str">
            <v>Ремарк Э. М.: Триумфальная арка</v>
          </cell>
          <cell r="D2728" t="str">
            <v>Ремарк Э. М.</v>
          </cell>
          <cell r="E2728" t="str">
            <v>АСТ</v>
          </cell>
          <cell r="F2728" t="str">
            <v>Эксклюзивное чтение на немецком языке</v>
          </cell>
          <cell r="G2728">
            <v>2018</v>
          </cell>
          <cell r="H2728" t="str">
            <v>Мягкая обложка</v>
          </cell>
          <cell r="I2728">
            <v>1290</v>
          </cell>
          <cell r="J2728" t="str">
            <v>Иностранные языки</v>
          </cell>
          <cell r="K2728" t="str">
            <v>Адаптированная литература</v>
          </cell>
        </row>
        <row r="2729">
          <cell r="A2729" t="str">
            <v>12-001-31</v>
          </cell>
          <cell r="B2729" t="str">
            <v>12-001</v>
          </cell>
          <cell r="C2729" t="str">
            <v>Ремарк Э. М.: Три товарища</v>
          </cell>
          <cell r="D2729" t="str">
            <v>Ремарк Э. М.</v>
          </cell>
          <cell r="E2729" t="str">
            <v>АСТ</v>
          </cell>
          <cell r="F2729" t="str">
            <v>Легко читаем по-английски</v>
          </cell>
          <cell r="G2729">
            <v>2018</v>
          </cell>
          <cell r="H2729" t="str">
            <v>Мягкая обложка</v>
          </cell>
          <cell r="I2729">
            <v>1250</v>
          </cell>
          <cell r="J2729" t="str">
            <v>Иностранные языки</v>
          </cell>
          <cell r="K2729" t="str">
            <v>Адаптированная литература</v>
          </cell>
        </row>
        <row r="2730">
          <cell r="A2730" t="str">
            <v>12-001-32</v>
          </cell>
          <cell r="B2730" t="str">
            <v>12-001</v>
          </cell>
          <cell r="C2730" t="str">
            <v>Уайльд О.: Портрет Дориана Грея= The Picture of Dorian Gray. Метод комментированного чтения</v>
          </cell>
          <cell r="D2730" t="str">
            <v>Уайльд О.</v>
          </cell>
          <cell r="E2730" t="str">
            <v>Эксмо</v>
          </cell>
          <cell r="F2730" t="str">
            <v>Иностранный язык: освой читая</v>
          </cell>
          <cell r="G2730">
            <v>2012</v>
          </cell>
          <cell r="H2730" t="str">
            <v>Мягкая обложка</v>
          </cell>
          <cell r="I2730">
            <v>1990</v>
          </cell>
          <cell r="J2730" t="str">
            <v>Иностранные языки</v>
          </cell>
          <cell r="K2730" t="str">
            <v>Адаптированная литература</v>
          </cell>
        </row>
        <row r="2731">
          <cell r="A2731" t="str">
            <v>12-001-33</v>
          </cell>
          <cell r="B2731" t="str">
            <v>12-001</v>
          </cell>
          <cell r="C2731" t="str">
            <v>Кинг С.: 11/22/63. Уровень 4</v>
          </cell>
          <cell r="D2731" t="str">
            <v>Кинг С.</v>
          </cell>
          <cell r="E2731" t="str">
            <v>АСТ</v>
          </cell>
          <cell r="F2731" t="str">
            <v>Легко читаем по-английски</v>
          </cell>
          <cell r="G2731">
            <v>2019</v>
          </cell>
          <cell r="H2731" t="str">
            <v>Мягкая обложка</v>
          </cell>
          <cell r="I2731">
            <v>2450</v>
          </cell>
          <cell r="J2731" t="str">
            <v>Иностранные языки</v>
          </cell>
          <cell r="K2731" t="str">
            <v>Адаптированная литература</v>
          </cell>
        </row>
        <row r="2732">
          <cell r="A2732" t="str">
            <v>12-001-34</v>
          </cell>
          <cell r="B2732" t="str">
            <v>12-001</v>
          </cell>
          <cell r="C2732" t="str">
            <v xml:space="preserve">Дойл А. К.: Собака Баскервилей. Intermediate </v>
          </cell>
          <cell r="D2732" t="str">
            <v>Дойл А. К.</v>
          </cell>
          <cell r="E2732" t="str">
            <v>АСТ</v>
          </cell>
          <cell r="F2732" t="str">
            <v>Карманное чтение на английском языке</v>
          </cell>
          <cell r="G2732">
            <v>2019</v>
          </cell>
          <cell r="H2732" t="str">
            <v>Мягкая обложка</v>
          </cell>
          <cell r="I2732">
            <v>850</v>
          </cell>
          <cell r="J2732" t="str">
            <v>Иностранные языки</v>
          </cell>
          <cell r="K2732" t="str">
            <v>Адаптированная литература</v>
          </cell>
        </row>
        <row r="2733">
          <cell r="A2733" t="str">
            <v>12-001-35</v>
          </cell>
          <cell r="B2733" t="str">
            <v>12-001</v>
          </cell>
          <cell r="C2733" t="str">
            <v>СентЭкзюпери А. де: Маленький принц</v>
          </cell>
          <cell r="D2733" t="str">
            <v>Де Сент-Экзюпери А.</v>
          </cell>
          <cell r="E2733" t="str">
            <v>АСТ</v>
          </cell>
          <cell r="F2733" t="str">
            <v>Эксклюзивное чтение на французском языке</v>
          </cell>
          <cell r="G2733">
            <v>2019</v>
          </cell>
          <cell r="H2733" t="str">
            <v>Мягкая обложка</v>
          </cell>
          <cell r="I2733">
            <v>1350</v>
          </cell>
          <cell r="J2733" t="str">
            <v>Иностранные языки</v>
          </cell>
          <cell r="K2733" t="str">
            <v>Адаптированная литература</v>
          </cell>
        </row>
        <row r="2734">
          <cell r="A2734" t="str">
            <v>12-001-36</v>
          </cell>
          <cell r="B2734" t="str">
            <v>12-001</v>
          </cell>
          <cell r="C2734" t="str">
            <v>Диккенс Ч.: Большие надежды. Уровень 4</v>
          </cell>
          <cell r="D2734" t="str">
            <v>Диккенс Ч.</v>
          </cell>
          <cell r="E2734" t="str">
            <v>АСТ</v>
          </cell>
          <cell r="F2734" t="str">
            <v>Легко читаем по-английски</v>
          </cell>
          <cell r="G2734">
            <v>2018</v>
          </cell>
          <cell r="H2734" t="str">
            <v>Мягкая обложка</v>
          </cell>
          <cell r="I2734">
            <v>790</v>
          </cell>
          <cell r="J2734" t="str">
            <v>Иностранные языки</v>
          </cell>
          <cell r="K2734" t="str">
            <v>Адаптированная литература</v>
          </cell>
        </row>
        <row r="2735">
          <cell r="A2735" t="str">
            <v>12-001-37</v>
          </cell>
          <cell r="B2735" t="str">
            <v>12-001</v>
          </cell>
          <cell r="C2735" t="str">
            <v xml:space="preserve">Трэверс П. Л.: Мэри Поппинс. Домашнее чтение </v>
          </cell>
          <cell r="D2735" t="str">
            <v>Трэверс П.Л.</v>
          </cell>
          <cell r="E2735" t="str">
            <v>Айрис-Пресс</v>
          </cell>
          <cell r="F2735" t="str">
            <v>Английский клуб</v>
          </cell>
          <cell r="G2735">
            <v>2017</v>
          </cell>
          <cell r="H2735" t="str">
            <v>Мягкая обложка</v>
          </cell>
          <cell r="I2735">
            <v>1015</v>
          </cell>
          <cell r="J2735" t="str">
            <v>Иностранные языки</v>
          </cell>
          <cell r="K2735" t="str">
            <v>Адаптированная литература</v>
          </cell>
        </row>
        <row r="2736">
          <cell r="A2736" t="str">
            <v>12-001-38</v>
          </cell>
          <cell r="B2736" t="str">
            <v>12-001</v>
          </cell>
          <cell r="C2736" t="str">
            <v>Диккенс Ч.: Большие надежды</v>
          </cell>
          <cell r="D2736" t="str">
            <v>Диккенс Ч.</v>
          </cell>
          <cell r="E2736" t="str">
            <v>АСТ</v>
          </cell>
          <cell r="F2736" t="str">
            <v>Эксклюзивное чтение на английском языке</v>
          </cell>
          <cell r="G2736">
            <v>2017</v>
          </cell>
          <cell r="H2736" t="str">
            <v>Мягкая обложка</v>
          </cell>
          <cell r="I2736">
            <v>1055</v>
          </cell>
          <cell r="J2736" t="str">
            <v>Иностранные языки</v>
          </cell>
          <cell r="K2736" t="str">
            <v>Адаптированная литература</v>
          </cell>
        </row>
        <row r="2737">
          <cell r="A2737" t="str">
            <v>12-001-39</v>
          </cell>
          <cell r="B2737" t="str">
            <v>12-001</v>
          </cell>
          <cell r="C2737" t="str">
            <v>Бёрнетт Ф. Э. Х.: Маленькая принцесса</v>
          </cell>
          <cell r="D2737" t="str">
            <v xml:space="preserve">Бёрнетт Ф. Э. Х. </v>
          </cell>
          <cell r="E2737" t="str">
            <v>АСТ</v>
          </cell>
          <cell r="F2737" t="str">
            <v>Легко читаем по-английски</v>
          </cell>
          <cell r="G2737">
            <v>2018</v>
          </cell>
          <cell r="H2737" t="str">
            <v>Мягкая обложка</v>
          </cell>
          <cell r="I2737">
            <v>690</v>
          </cell>
          <cell r="J2737" t="str">
            <v>Иностранные языки</v>
          </cell>
          <cell r="K2737" t="str">
            <v>Адаптированная литература</v>
          </cell>
        </row>
        <row r="2738">
          <cell r="A2738" t="str">
            <v>12-001-40</v>
          </cell>
          <cell r="B2738" t="str">
            <v>12-001</v>
          </cell>
          <cell r="C2738" t="str">
            <v xml:space="preserve">Бронте Ш., Остин Дж.: Любимое чтение на английском языке: Гордость и предубеждение. Джейн Эйр </v>
          </cell>
          <cell r="D2738" t="str">
            <v>Бронте Ш., Остин Дж.</v>
          </cell>
          <cell r="E2738" t="str">
            <v>АСТ</v>
          </cell>
          <cell r="F2738" t="str">
            <v>Эксклюзивный самоучитель</v>
          </cell>
          <cell r="G2738">
            <v>2018</v>
          </cell>
          <cell r="H2738" t="str">
            <v>Мягкая обложка</v>
          </cell>
          <cell r="I2738">
            <v>1455</v>
          </cell>
          <cell r="J2738" t="str">
            <v>Иностранные языки</v>
          </cell>
          <cell r="K2738" t="str">
            <v>Адаптированная литература</v>
          </cell>
        </row>
        <row r="2739">
          <cell r="A2739" t="str">
            <v>12-001-41</v>
          </cell>
          <cell r="B2739" t="str">
            <v>12-001</v>
          </cell>
          <cell r="C2739" t="str">
            <v>Самые лучшие английские сказки. Уровень 2</v>
          </cell>
          <cell r="D2739"/>
          <cell r="E2739" t="str">
            <v>АСТ</v>
          </cell>
          <cell r="F2739" t="str">
            <v>Легко читаем по-английски</v>
          </cell>
          <cell r="G2739">
            <v>2017</v>
          </cell>
          <cell r="H2739" t="str">
            <v>Мягкая обложка</v>
          </cell>
          <cell r="I2739">
            <v>655</v>
          </cell>
          <cell r="J2739" t="str">
            <v>Иностранные языки</v>
          </cell>
          <cell r="K2739" t="str">
            <v>Адаптированная литература</v>
          </cell>
        </row>
        <row r="2740">
          <cell r="A2740" t="str">
            <v>12-001-42</v>
          </cell>
          <cell r="B2740" t="str">
            <v>12-001</v>
          </cell>
          <cell r="C2740" t="str">
            <v>Перро Ш.: Кот в сапогах. Домашнее чтение</v>
          </cell>
          <cell r="D2740" t="str">
            <v>Перро Ш.</v>
          </cell>
          <cell r="E2740" t="str">
            <v>Айрис-Пресс</v>
          </cell>
          <cell r="F2740" t="str">
            <v>Английский клуб</v>
          </cell>
          <cell r="G2740">
            <v>2017</v>
          </cell>
          <cell r="H2740" t="str">
            <v>Мягкая обложка</v>
          </cell>
          <cell r="I2740">
            <v>575</v>
          </cell>
          <cell r="J2740" t="str">
            <v>Иностранные языки</v>
          </cell>
          <cell r="K2740" t="str">
            <v>Адаптированная литература</v>
          </cell>
        </row>
        <row r="2741">
          <cell r="A2741" t="str">
            <v>12-001-43</v>
          </cell>
          <cell r="B2741" t="str">
            <v>12-001</v>
          </cell>
          <cell r="C2741" t="str">
            <v>Портер Э.: Поллианна</v>
          </cell>
          <cell r="D2741" t="str">
            <v>Портер Э.</v>
          </cell>
          <cell r="E2741" t="str">
            <v>АСТ</v>
          </cell>
          <cell r="F2741" t="str">
            <v>Легко читаем по-английски</v>
          </cell>
          <cell r="G2741">
            <v>2017</v>
          </cell>
          <cell r="H2741" t="str">
            <v>Мягкая обложка</v>
          </cell>
          <cell r="I2741">
            <v>750</v>
          </cell>
          <cell r="J2741" t="str">
            <v>Иностранные языки</v>
          </cell>
          <cell r="K2741" t="str">
            <v>Адаптированная литература</v>
          </cell>
        </row>
        <row r="2742">
          <cell r="A2742" t="str">
            <v>12-001-44</v>
          </cell>
          <cell r="B2742" t="str">
            <v>12-001</v>
          </cell>
          <cell r="C2742" t="str">
            <v>Английские легенды</v>
          </cell>
          <cell r="D2742"/>
          <cell r="E2742" t="str">
            <v>АСТ</v>
          </cell>
          <cell r="F2742" t="str">
            <v>Эксклюзивное чтение на английском языке</v>
          </cell>
          <cell r="G2742">
            <v>2018</v>
          </cell>
          <cell r="H2742" t="str">
            <v>Мягкая обложка</v>
          </cell>
          <cell r="I2742">
            <v>1010</v>
          </cell>
          <cell r="J2742" t="str">
            <v>Иностранные языки</v>
          </cell>
          <cell r="K2742" t="str">
            <v>Адаптированная литература</v>
          </cell>
        </row>
        <row r="2743">
          <cell r="A2743" t="str">
            <v>12-001-45</v>
          </cell>
          <cell r="B2743" t="str">
            <v>12-001</v>
          </cell>
          <cell r="C2743" t="str">
            <v>Карачкова А. Г.: Русалочка. The Little Mermaid (на англ. языке)</v>
          </cell>
          <cell r="D2743" t="str">
            <v>Карачкова А. Г.</v>
          </cell>
          <cell r="E2743" t="str">
            <v>Айрис-Пресс</v>
          </cell>
          <cell r="F2743" t="str">
            <v>Читаем вместе</v>
          </cell>
          <cell r="G2743">
            <v>2017</v>
          </cell>
          <cell r="H2743" t="str">
            <v>Мягкая обложка</v>
          </cell>
          <cell r="I2743">
            <v>575</v>
          </cell>
          <cell r="J2743" t="str">
            <v>Иностранные языки</v>
          </cell>
          <cell r="K2743" t="str">
            <v>Адаптированная литература</v>
          </cell>
        </row>
        <row r="2744">
          <cell r="A2744" t="str">
            <v>12-001-46</v>
          </cell>
          <cell r="B2744" t="str">
            <v>12-001</v>
          </cell>
          <cell r="C2744" t="str">
            <v>Карачкова А. Г.: Гадкий утёнок. The Ugly Duckling</v>
          </cell>
          <cell r="D2744" t="str">
            <v>Карачкова А. Г.</v>
          </cell>
          <cell r="E2744" t="str">
            <v>Айрис-Пресс</v>
          </cell>
          <cell r="F2744" t="str">
            <v>English. Читаем вместе</v>
          </cell>
          <cell r="G2744">
            <v>2017</v>
          </cell>
          <cell r="H2744" t="str">
            <v>Мягкая обложка</v>
          </cell>
          <cell r="I2744">
            <v>575</v>
          </cell>
          <cell r="J2744" t="str">
            <v>Иностранные языки</v>
          </cell>
          <cell r="K2744" t="str">
            <v>Адаптированная литература</v>
          </cell>
        </row>
        <row r="2745">
          <cell r="A2745" t="str">
            <v>12-001-47</v>
          </cell>
          <cell r="B2745" t="str">
            <v>12-001</v>
          </cell>
          <cell r="C2745" t="str">
            <v xml:space="preserve">Андерсен Х. К.: Снежная королева. The Snow Queen. Домашнее чтение </v>
          </cell>
          <cell r="D2745" t="str">
            <v>Андерсен Х. К.</v>
          </cell>
          <cell r="E2745" t="str">
            <v>Айрис-Пресс</v>
          </cell>
          <cell r="F2745" t="str">
            <v>Домашнее чтение</v>
          </cell>
          <cell r="G2745">
            <v>2017</v>
          </cell>
          <cell r="H2745" t="str">
            <v>Мягкая обложка</v>
          </cell>
          <cell r="I2745">
            <v>850</v>
          </cell>
          <cell r="J2745" t="str">
            <v>Иностранные языки</v>
          </cell>
          <cell r="K2745" t="str">
            <v>Адаптированная литература</v>
          </cell>
        </row>
        <row r="2746">
          <cell r="A2746" t="str">
            <v>12-001-48</v>
          </cell>
          <cell r="B2746" t="str">
            <v>12-001</v>
          </cell>
          <cell r="C2746" t="str">
            <v xml:space="preserve">Теккерей У. М.: Ярмарка тщеславия. Уровень 4 </v>
          </cell>
          <cell r="D2746" t="str">
            <v>Теккерей У. М.</v>
          </cell>
          <cell r="E2746" t="str">
            <v>АСТ</v>
          </cell>
          <cell r="F2746" t="str">
            <v>Легко читаем по-английски</v>
          </cell>
          <cell r="G2746">
            <v>2018</v>
          </cell>
          <cell r="H2746" t="str">
            <v>Мягкая обложка</v>
          </cell>
          <cell r="I2746">
            <v>710</v>
          </cell>
          <cell r="J2746" t="str">
            <v>Иностранные языки</v>
          </cell>
          <cell r="K2746" t="str">
            <v>Адаптированная литература</v>
          </cell>
        </row>
        <row r="2747">
          <cell r="A2747" t="str">
            <v>12-001-49</v>
          </cell>
          <cell r="B2747" t="str">
            <v>12-001</v>
          </cell>
          <cell r="C2747" t="str">
            <v>Кинг С.: Побег из Шоушенка</v>
          </cell>
          <cell r="D2747" t="str">
            <v>Кинг С.</v>
          </cell>
          <cell r="E2747" t="str">
            <v>Каро</v>
          </cell>
          <cell r="F2747" t="str">
            <v>Abridged Bestseller</v>
          </cell>
          <cell r="G2747">
            <v>2018</v>
          </cell>
          <cell r="H2747" t="str">
            <v>Мягкая обложка</v>
          </cell>
          <cell r="I2747">
            <v>1755</v>
          </cell>
          <cell r="J2747" t="str">
            <v>Иностранные языки</v>
          </cell>
          <cell r="K2747" t="str">
            <v>Адаптированная литература</v>
          </cell>
        </row>
        <row r="2748">
          <cell r="A2748" t="str">
            <v>12-001-50</v>
          </cell>
          <cell r="B2748" t="str">
            <v>12-001</v>
          </cell>
          <cell r="C2748" t="str">
            <v>Ремарк Э. М.: Три товарища</v>
          </cell>
          <cell r="D2748" t="str">
            <v>Ремарк Э. М.</v>
          </cell>
          <cell r="E2748" t="str">
            <v>АСТ</v>
          </cell>
          <cell r="F2748" t="str">
            <v>Эксклюзивное чтение на немецком языке</v>
          </cell>
          <cell r="G2748">
            <v>2018</v>
          </cell>
          <cell r="H2748" t="str">
            <v>Мягкая обложка</v>
          </cell>
          <cell r="I2748">
            <v>1270</v>
          </cell>
          <cell r="J2748" t="str">
            <v>Иностранные языки</v>
          </cell>
          <cell r="K2748" t="str">
            <v>Адаптированная литература</v>
          </cell>
        </row>
        <row r="2749">
          <cell r="A2749" t="str">
            <v>12-001-51</v>
          </cell>
          <cell r="B2749" t="str">
            <v>12-001</v>
          </cell>
          <cell r="C2749" t="str">
            <v xml:space="preserve">Уайльд О., Фицджеральд Ф. С.: Лучшее чтение на английском языке: Портрет Дориана Грея. Великий Гэтсби </v>
          </cell>
          <cell r="D2749" t="str">
            <v>Уайльд О., Фицджеральд Ф. С.</v>
          </cell>
          <cell r="E2749" t="str">
            <v>АСТ</v>
          </cell>
          <cell r="F2749" t="str">
            <v>Эксклюзивный самоучитель</v>
          </cell>
          <cell r="G2749">
            <v>2018</v>
          </cell>
          <cell r="H2749" t="str">
            <v>Мягкая обложка</v>
          </cell>
          <cell r="I2749">
            <v>1315</v>
          </cell>
          <cell r="J2749" t="str">
            <v>Иностранные языки</v>
          </cell>
          <cell r="K2749" t="str">
            <v>Адаптированная литература</v>
          </cell>
        </row>
        <row r="2750">
          <cell r="A2750" t="str">
            <v>12-001-52</v>
          </cell>
          <cell r="B2750" t="str">
            <v>12-001</v>
          </cell>
          <cell r="C2750" t="str">
            <v>Гравити Фолз. Ловушка для туристов = Tourist Trapped</v>
          </cell>
          <cell r="D2750"/>
          <cell r="E2750" t="str">
            <v>Эксмо</v>
          </cell>
          <cell r="F2750" t="str">
            <v>Disney. Гравити Фолз. Говорим по-английски</v>
          </cell>
          <cell r="G2750">
            <v>2018</v>
          </cell>
          <cell r="H2750" t="str">
            <v>Мягкая обложка</v>
          </cell>
          <cell r="I2750">
            <v>2410</v>
          </cell>
          <cell r="J2750" t="str">
            <v>Иностранные языки</v>
          </cell>
          <cell r="K2750" t="str">
            <v>Адаптированная литература</v>
          </cell>
        </row>
        <row r="2751">
          <cell r="A2751" t="str">
            <v>12-002-01</v>
          </cell>
          <cell r="B2751" t="str">
            <v>12-002</v>
          </cell>
          <cell r="C2751" t="str">
            <v>Oxford Russian Mini Dictionary</v>
          </cell>
          <cell r="D2751"/>
          <cell r="E2751" t="str">
            <v>Лабиринт</v>
          </cell>
          <cell r="F2751" t="str">
            <v>Без серии</v>
          </cell>
          <cell r="G2751">
            <v>2014</v>
          </cell>
          <cell r="H2751" t="str">
            <v>Мягкая обложка</v>
          </cell>
          <cell r="I2751">
            <v>4040</v>
          </cell>
          <cell r="J2751" t="str">
            <v>Иностранные языки</v>
          </cell>
          <cell r="K2751" t="str">
            <v>Английский язык - Словари</v>
          </cell>
        </row>
        <row r="2752">
          <cell r="A2752" t="str">
            <v>12-002-02</v>
          </cell>
          <cell r="B2752" t="str">
            <v>12-002</v>
          </cell>
          <cell r="C2752" t="str">
            <v xml:space="preserve">Мюллер В. К.: Полный англо-русский русско-английский словарь. 300 000 слов и выражений </v>
          </cell>
          <cell r="D2752" t="str">
            <v>Мюллер В. К.</v>
          </cell>
          <cell r="E2752" t="str">
            <v>Эксмо</v>
          </cell>
          <cell r="F2752" t="str">
            <v>Библиотека словарей Мюллера</v>
          </cell>
          <cell r="G2752">
            <v>2015</v>
          </cell>
          <cell r="H2752" t="str">
            <v>Твердая обложка</v>
          </cell>
          <cell r="I2752">
            <v>4975</v>
          </cell>
          <cell r="J2752" t="str">
            <v>Иностранные языки</v>
          </cell>
          <cell r="K2752" t="str">
            <v>Английский язык - Словари</v>
          </cell>
        </row>
        <row r="2753">
          <cell r="A2753" t="str">
            <v>12-002-03</v>
          </cell>
          <cell r="B2753" t="str">
            <v>12-002</v>
          </cell>
          <cell r="C2753" t="str">
            <v>Англо-русский визуальный словарь с транскрипцией</v>
          </cell>
          <cell r="D2753"/>
          <cell r="E2753" t="str">
            <v>АСТ</v>
          </cell>
          <cell r="F2753" t="str">
            <v>Визуальный словарь с произношением</v>
          </cell>
          <cell r="G2753">
            <v>2017</v>
          </cell>
          <cell r="H2753" t="str">
            <v>Твердая обложка</v>
          </cell>
          <cell r="I2753">
            <v>3480</v>
          </cell>
          <cell r="J2753" t="str">
            <v>Иностранные языки</v>
          </cell>
          <cell r="K2753" t="str">
            <v>Английский язык - Словари</v>
          </cell>
        </row>
        <row r="2754">
          <cell r="A2754" t="str">
            <v>12-002-04</v>
          </cell>
          <cell r="B2754" t="str">
            <v>12-002</v>
          </cell>
          <cell r="C2754" t="str">
            <v>Карпенко Е.В. : Начни общаться!: Современный русско-английский суперразговорник</v>
          </cell>
          <cell r="D2754" t="str">
            <v>Карпенко Е.В.</v>
          </cell>
          <cell r="E2754" t="str">
            <v>Эксмо</v>
          </cell>
          <cell r="F2754" t="str">
            <v>Современный суперразговорник</v>
          </cell>
          <cell r="G2754">
            <v>2012</v>
          </cell>
          <cell r="H2754" t="str">
            <v>Мягкая обложка</v>
          </cell>
          <cell r="I2754">
            <v>1680</v>
          </cell>
          <cell r="J2754" t="str">
            <v>Иностранные языки</v>
          </cell>
          <cell r="K2754" t="str">
            <v>Английский язык - Словари</v>
          </cell>
        </row>
        <row r="2755">
          <cell r="A2755" t="str">
            <v>12-002-05</v>
          </cell>
          <cell r="B2755" t="str">
            <v>12-002</v>
          </cell>
          <cell r="C2755" t="str">
            <v>Английский язык. Справочник по глаголам</v>
          </cell>
          <cell r="D2755"/>
          <cell r="E2755" t="str">
            <v>Живой язык</v>
          </cell>
          <cell r="F2755" t="str">
            <v>Без серии</v>
          </cell>
          <cell r="G2755">
            <v>2012</v>
          </cell>
          <cell r="H2755" t="str">
            <v>Мягкая обложка</v>
          </cell>
          <cell r="I2755">
            <v>1455</v>
          </cell>
          <cell r="J2755" t="str">
            <v>Иностранные языки</v>
          </cell>
          <cell r="K2755" t="str">
            <v>Английский язык - Словари</v>
          </cell>
        </row>
        <row r="2756">
          <cell r="A2756" t="str">
            <v>12-002-06</v>
          </cell>
          <cell r="B2756" t="str">
            <v>12-002</v>
          </cell>
          <cell r="C2756" t="str">
            <v>Голаголия: Словарь для запоминания английского. Лучше иметь способность — ability, чем слабость — debility</v>
          </cell>
          <cell r="D2756" t="str">
            <v>Голаголия</v>
          </cell>
          <cell r="E2756" t="str">
            <v>АСТ</v>
          </cell>
          <cell r="F2756" t="str">
            <v>Интернет-бестселлер</v>
          </cell>
          <cell r="G2756">
            <v>2019</v>
          </cell>
          <cell r="H2756" t="str">
            <v>Твердая обложка</v>
          </cell>
          <cell r="I2756">
            <v>2335</v>
          </cell>
          <cell r="J2756" t="str">
            <v>Иностранные языки</v>
          </cell>
          <cell r="K2756" t="str">
            <v>Английский язык - Словари</v>
          </cell>
        </row>
        <row r="2757">
          <cell r="A2757" t="str">
            <v>12-002-07</v>
          </cell>
          <cell r="B2757" t="str">
            <v>12-002</v>
          </cell>
          <cell r="C2757" t="str">
            <v xml:space="preserve">Драгункин А. Н.: Английский за 3,5 дня для учивших и забывших. Интенсификатор вашего английского </v>
          </cell>
          <cell r="D2757" t="str">
            <v>Драгункин А. Н.</v>
          </cell>
          <cell r="E2757" t="str">
            <v>Рипол</v>
          </cell>
          <cell r="F2757" t="str">
            <v>PROанглийский</v>
          </cell>
          <cell r="G2757">
            <v>2017</v>
          </cell>
          <cell r="H2757" t="str">
            <v>Твердая обложка</v>
          </cell>
          <cell r="I2757">
            <v>1930</v>
          </cell>
          <cell r="J2757" t="str">
            <v>Иностранные языки</v>
          </cell>
          <cell r="K2757" t="str">
            <v>Английский язык - Словари</v>
          </cell>
        </row>
        <row r="2758">
          <cell r="A2758" t="str">
            <v>12-002-08</v>
          </cell>
          <cell r="B2758" t="str">
            <v>12-002</v>
          </cell>
          <cell r="C2758" t="str">
            <v>Мюллер В.К. : Англо-русский русско-английский словарь. 100 000 слов и выражений</v>
          </cell>
          <cell r="D2758" t="str">
            <v>Мюллер В.К.</v>
          </cell>
          <cell r="E2758" t="str">
            <v>Эксмо</v>
          </cell>
          <cell r="F2758" t="str">
            <v>Библиотека словарей Мюллера</v>
          </cell>
          <cell r="G2758">
            <v>2012</v>
          </cell>
          <cell r="H2758" t="str">
            <v>Твердая обложка</v>
          </cell>
          <cell r="I2758">
            <v>2150</v>
          </cell>
          <cell r="J2758" t="str">
            <v>Иностранные языки</v>
          </cell>
          <cell r="K2758" t="str">
            <v>Английский язык - Словари</v>
          </cell>
        </row>
        <row r="2759">
          <cell r="A2759" t="str">
            <v>12-002-09</v>
          </cell>
          <cell r="B2759" t="str">
            <v>12-002</v>
          </cell>
          <cell r="C2759" t="str">
            <v>Англо-русский русско-английский словарь</v>
          </cell>
          <cell r="D2759"/>
          <cell r="E2759" t="str">
            <v>АСТ</v>
          </cell>
          <cell r="F2759" t="str">
            <v>Новые карманные словари</v>
          </cell>
          <cell r="G2759">
            <v>2017</v>
          </cell>
          <cell r="H2759" t="str">
            <v>Мягкая обложка</v>
          </cell>
          <cell r="I2759">
            <v>570</v>
          </cell>
          <cell r="J2759" t="str">
            <v>Иностранные языки</v>
          </cell>
          <cell r="K2759" t="str">
            <v>Английский язык - Словари</v>
          </cell>
        </row>
        <row r="2760">
          <cell r="A2760" t="str">
            <v>12-002-10</v>
          </cell>
          <cell r="B2760" t="str">
            <v>12-002</v>
          </cell>
          <cell r="C2760" t="str">
            <v>Англо-русский. Русско-английский словарь с транскрипцией для средней школы</v>
          </cell>
          <cell r="D2760"/>
          <cell r="E2760" t="str">
            <v>АСТ</v>
          </cell>
          <cell r="F2760" t="str">
            <v>Новый карманный школьный словарь</v>
          </cell>
          <cell r="G2760">
            <v>2017</v>
          </cell>
          <cell r="H2760" t="str">
            <v>Мягкая обложка</v>
          </cell>
          <cell r="I2760">
            <v>1465</v>
          </cell>
          <cell r="J2760" t="str">
            <v>Иностранные языки</v>
          </cell>
          <cell r="K2760" t="str">
            <v>Английский язык - Словари</v>
          </cell>
        </row>
        <row r="2761">
          <cell r="A2761" t="str">
            <v>12-002-11</v>
          </cell>
          <cell r="B2761" t="str">
            <v>12-002</v>
          </cell>
          <cell r="C2761" t="str">
            <v>Англо-русский. Русско-английский словарь</v>
          </cell>
          <cell r="D2761" t="str">
            <v>Мюллер В.К.</v>
          </cell>
          <cell r="E2761" t="str">
            <v>АСТ</v>
          </cell>
          <cell r="F2761" t="str">
            <v>Карманная библиотека словарей: лучшее</v>
          </cell>
          <cell r="G2761">
            <v>2016</v>
          </cell>
          <cell r="H2761" t="str">
            <v>Твердая обложка</v>
          </cell>
          <cell r="I2761">
            <v>875</v>
          </cell>
          <cell r="J2761" t="str">
            <v>Иностранные языки</v>
          </cell>
          <cell r="K2761" t="str">
            <v>Английский язык - Словари</v>
          </cell>
        </row>
        <row r="2762">
          <cell r="A2762" t="str">
            <v>12-002-12</v>
          </cell>
          <cell r="B2762" t="str">
            <v>12-002</v>
          </cell>
          <cell r="C2762" t="str">
            <v>Мюллер В.К. : Англо-русский русско-английский словарь. 150 000 слов П</v>
          </cell>
          <cell r="D2762" t="str">
            <v>Мюллер В.К.</v>
          </cell>
          <cell r="E2762" t="str">
            <v>Эксмо</v>
          </cell>
          <cell r="F2762" t="str">
            <v>Библиотека словарей Мюллера</v>
          </cell>
          <cell r="G2762">
            <v>2012</v>
          </cell>
          <cell r="H2762" t="str">
            <v>Твердая обложка</v>
          </cell>
          <cell r="I2762">
            <v>2860</v>
          </cell>
          <cell r="J2762" t="str">
            <v>Иностранные языки</v>
          </cell>
          <cell r="K2762" t="str">
            <v>Английский язык - Словари</v>
          </cell>
        </row>
        <row r="2763">
          <cell r="A2763" t="str">
            <v>12-002-13</v>
          </cell>
          <cell r="B2763" t="str">
            <v>12-002</v>
          </cell>
          <cell r="C2763" t="str">
            <v>Даль В. И.: Толковый словарь русского языка</v>
          </cell>
          <cell r="D2763" t="str">
            <v>Даль В. И.</v>
          </cell>
          <cell r="E2763" t="str">
            <v>АСТ</v>
          </cell>
          <cell r="F2763" t="str">
            <v>Словарь школьный новый</v>
          </cell>
          <cell r="G2763">
            <v>2017</v>
          </cell>
          <cell r="H2763" t="str">
            <v>Твердая обложка</v>
          </cell>
          <cell r="I2763">
            <v>1400</v>
          </cell>
          <cell r="J2763" t="str">
            <v>Иностранные языки</v>
          </cell>
          <cell r="K2763" t="str">
            <v>Английский язык - Словари</v>
          </cell>
        </row>
        <row r="2764">
          <cell r="A2764" t="str">
            <v>12-002-14</v>
          </cell>
          <cell r="B2764" t="str">
            <v>12-002</v>
          </cell>
          <cell r="C2764" t="str">
            <v>Американский разговорник и словарь 7-е издание</v>
          </cell>
          <cell r="D2764"/>
          <cell r="E2764" t="str">
            <v>Живой язык</v>
          </cell>
          <cell r="F2764" t="str">
            <v>Berlitz</v>
          </cell>
          <cell r="G2764">
            <v>2015</v>
          </cell>
          <cell r="H2764" t="str">
            <v>Мягкая обложка</v>
          </cell>
          <cell r="I2764">
            <v>1365</v>
          </cell>
          <cell r="J2764" t="str">
            <v>Иностранные языки</v>
          </cell>
          <cell r="K2764" t="str">
            <v>Английский язык - Словари</v>
          </cell>
        </row>
        <row r="2765">
          <cell r="A2765" t="str">
            <v>12-002-15</v>
          </cell>
          <cell r="B2765" t="str">
            <v>12-002</v>
          </cell>
          <cell r="C2765" t="str">
            <v>Русский язык. Тематический словарь</v>
          </cell>
          <cell r="D2765" t="str">
            <v>Скворцов Д.</v>
          </cell>
          <cell r="E2765" t="str">
            <v>Живой язык</v>
          </cell>
          <cell r="F2765" t="str">
            <v>Без серии</v>
          </cell>
          <cell r="G2765">
            <v>2012</v>
          </cell>
          <cell r="H2765" t="str">
            <v>Твердая обложка</v>
          </cell>
          <cell r="I2765">
            <v>4095</v>
          </cell>
          <cell r="J2765" t="str">
            <v>Иностранные языки</v>
          </cell>
          <cell r="K2765" t="str">
            <v>Английский язык - Словари</v>
          </cell>
        </row>
        <row r="2766">
          <cell r="A2766" t="str">
            <v>12-002-16</v>
          </cell>
          <cell r="B2766" t="str">
            <v>12-002</v>
          </cell>
          <cell r="C2766" t="str">
            <v>Английский разговорник</v>
          </cell>
          <cell r="D2766"/>
          <cell r="E2766" t="str">
            <v>АСТ</v>
          </cell>
          <cell r="F2766" t="str">
            <v>Запоминаем легко и просто</v>
          </cell>
          <cell r="G2766">
            <v>2019</v>
          </cell>
          <cell r="H2766" t="str">
            <v>Спираль</v>
          </cell>
          <cell r="I2766">
            <v>1455</v>
          </cell>
          <cell r="J2766" t="str">
            <v>Иностранные языки</v>
          </cell>
          <cell r="K2766" t="str">
            <v>Английский язык - Словари</v>
          </cell>
        </row>
        <row r="2767">
          <cell r="A2767" t="str">
            <v>12-002-17</v>
          </cell>
          <cell r="B2767" t="str">
            <v>12-002</v>
          </cell>
          <cell r="C2767" t="str">
            <v xml:space="preserve">Мюллер В.К. : Новый англо-русский, русско-английский словарь. 40 000 слов и выражений </v>
          </cell>
          <cell r="D2767" t="str">
            <v>Мюллер В.К.</v>
          </cell>
          <cell r="E2767" t="str">
            <v>Эксмо</v>
          </cell>
          <cell r="F2767" t="str">
            <v>Библиотека словарей Мюллера</v>
          </cell>
          <cell r="G2767">
            <v>2012</v>
          </cell>
          <cell r="H2767" t="str">
            <v>Твердая обложка</v>
          </cell>
          <cell r="I2767">
            <v>1455</v>
          </cell>
          <cell r="J2767" t="str">
            <v>Иностранные языки</v>
          </cell>
          <cell r="K2767" t="str">
            <v>Английский язык - Словари</v>
          </cell>
        </row>
        <row r="2768">
          <cell r="A2768" t="str">
            <v>12-002-18</v>
          </cell>
          <cell r="B2768" t="str">
            <v>12-002</v>
          </cell>
          <cell r="C2768" t="str">
            <v>Русский и английский иллюстрированный словарь. Компактное издание</v>
          </cell>
          <cell r="D2768"/>
          <cell r="E2768" t="str">
            <v>Живой язык</v>
          </cell>
          <cell r="F2768" t="str">
            <v>PONS</v>
          </cell>
          <cell r="G2768">
            <v>2018</v>
          </cell>
          <cell r="H2768" t="str">
            <v>Мягкая обложка</v>
          </cell>
          <cell r="I2768">
            <v>2420</v>
          </cell>
          <cell r="J2768" t="str">
            <v>Иностранные языки</v>
          </cell>
          <cell r="K2768" t="str">
            <v>Английский язык - Словари</v>
          </cell>
        </row>
        <row r="2769">
          <cell r="A2769" t="str">
            <v>12-002-19</v>
          </cell>
          <cell r="B2769" t="str">
            <v>12-002</v>
          </cell>
          <cell r="C2769" t="str">
            <v>Мюллер В. К.: Популярный англо-русский русско-английский словарь с современной транскрипцией</v>
          </cell>
          <cell r="D2769" t="str">
            <v>Мюллер В.К.</v>
          </cell>
          <cell r="E2769" t="str">
            <v>АСТ</v>
          </cell>
          <cell r="F2769" t="str">
            <v>Эксклюзивный самоучитель</v>
          </cell>
          <cell r="G2769">
            <v>2019</v>
          </cell>
          <cell r="H2769" t="str">
            <v>Мягкая обложка</v>
          </cell>
          <cell r="I2769">
            <v>1650</v>
          </cell>
          <cell r="J2769" t="str">
            <v>Иностранные языки</v>
          </cell>
          <cell r="K2769" t="str">
            <v>Английский язык - Словари</v>
          </cell>
        </row>
        <row r="2770">
          <cell r="A2770" t="str">
            <v>12-002-20</v>
          </cell>
          <cell r="B2770" t="str">
            <v>12-002</v>
          </cell>
          <cell r="C2770" t="str">
            <v>Карпенко Е.В. : Русско-английский разговорник</v>
          </cell>
          <cell r="D2770" t="str">
            <v>Карпенко Е.В.</v>
          </cell>
          <cell r="E2770" t="str">
            <v>Эксмо</v>
          </cell>
          <cell r="F2770" t="str">
            <v>Слово в кармане</v>
          </cell>
          <cell r="G2770">
            <v>2012</v>
          </cell>
          <cell r="H2770" t="str">
            <v>Мягкая обложка</v>
          </cell>
          <cell r="I2770">
            <v>785</v>
          </cell>
          <cell r="J2770" t="str">
            <v>Иностранные языки</v>
          </cell>
          <cell r="K2770" t="str">
            <v>Английский язык - Словари</v>
          </cell>
        </row>
        <row r="2771">
          <cell r="A2771" t="str">
            <v>12-002-21</v>
          </cell>
          <cell r="B2771" t="str">
            <v>12-002</v>
          </cell>
          <cell r="C2771" t="str">
            <v>Англо-русский словарь. Русско-английский словарь. Грамматика английского языка: 3 книги в одной</v>
          </cell>
          <cell r="D2771"/>
          <cell r="E2771"/>
          <cell r="F2771"/>
          <cell r="G2771"/>
          <cell r="H2771"/>
          <cell r="I2771">
            <v>1900</v>
          </cell>
          <cell r="J2771" t="str">
            <v>Иностранные языки</v>
          </cell>
          <cell r="K2771" t="str">
            <v>Английский язык - Словари</v>
          </cell>
        </row>
        <row r="2772">
          <cell r="A2772" t="str">
            <v>12-002-22</v>
          </cell>
          <cell r="B2772" t="str">
            <v>12-002</v>
          </cell>
          <cell r="C2772" t="str">
            <v xml:space="preserve">Мюллер В.К.: Англо-русский. Русско-английский словарь </v>
          </cell>
          <cell r="D2772" t="str">
            <v>Мюллер В.К.</v>
          </cell>
          <cell r="E2772" t="str">
            <v>АСТ</v>
          </cell>
          <cell r="F2772" t="str">
            <v>Карманная библиотека словарей: лучшее</v>
          </cell>
          <cell r="G2772">
            <v>2018</v>
          </cell>
          <cell r="H2772" t="str">
            <v>Мягкая обложка</v>
          </cell>
          <cell r="I2772">
            <v>1000</v>
          </cell>
          <cell r="J2772" t="str">
            <v>Иностранные языки</v>
          </cell>
          <cell r="K2772" t="str">
            <v>Английский язык - Словари</v>
          </cell>
        </row>
        <row r="2773">
          <cell r="A2773" t="str">
            <v>12-002-23</v>
          </cell>
          <cell r="B2773" t="str">
            <v>12-002</v>
          </cell>
          <cell r="C2773" t="str">
            <v xml:space="preserve">Справочные материалы: Английский язык. Шпаргалка 4 для детей и их родителей. 3-е изд. Сост. Макарова Е.В. </v>
          </cell>
          <cell r="D2773" t="str">
            <v xml:space="preserve">Сост. Макарова Е.В. </v>
          </cell>
          <cell r="E2773" t="str">
            <v>Попурри</v>
          </cell>
          <cell r="F2773"/>
          <cell r="G2773">
            <v>2015</v>
          </cell>
          <cell r="H2773" t="str">
            <v>Листовое издание</v>
          </cell>
          <cell r="I2773">
            <v>1400</v>
          </cell>
          <cell r="J2773" t="str">
            <v>Иностранные языки</v>
          </cell>
          <cell r="K2773" t="str">
            <v>Английский язык - Словари</v>
          </cell>
        </row>
        <row r="2774">
          <cell r="A2774" t="str">
            <v>12-002-24</v>
          </cell>
          <cell r="B2774" t="str">
            <v>12-002</v>
          </cell>
          <cell r="C2774" t="str">
            <v xml:space="preserve">Шпаковский В. Ф., Шпаковская И. В.: Популярный англо-русский и русско-английский словарь. Транскрипция и </v>
          </cell>
          <cell r="D2774" t="str">
            <v xml:space="preserve">Шпаковская И. В., Шпаковский В. Ф. </v>
          </cell>
          <cell r="E2774" t="str">
            <v>Центрполиграф</v>
          </cell>
          <cell r="F2774" t="str">
            <v>Словари Шпаковского</v>
          </cell>
          <cell r="G2774">
            <v>2018</v>
          </cell>
          <cell r="H2774" t="str">
            <v>Твердая обложка</v>
          </cell>
          <cell r="I2774">
            <v>1930</v>
          </cell>
          <cell r="J2774" t="str">
            <v>Иностранные языки</v>
          </cell>
          <cell r="K2774" t="str">
            <v>Английский язык - Словари</v>
          </cell>
        </row>
        <row r="2775">
          <cell r="A2775" t="str">
            <v>12-002-25</v>
          </cell>
          <cell r="B2775" t="str">
            <v>12-002</v>
          </cell>
          <cell r="C2775" t="str">
            <v>Матвеев С. А.: Англо-русский русско-английский словарь с произношением</v>
          </cell>
          <cell r="D2775" t="str">
            <v>Матвеев С. А.</v>
          </cell>
          <cell r="E2775" t="str">
            <v>АСТ</v>
          </cell>
          <cell r="F2775" t="str">
            <v>Эксклюзивный самоучитель</v>
          </cell>
          <cell r="G2775">
            <v>2019</v>
          </cell>
          <cell r="H2775" t="str">
            <v>Мягкая обложка</v>
          </cell>
          <cell r="I2775">
            <v>1190</v>
          </cell>
          <cell r="J2775" t="str">
            <v>Иностранные языки</v>
          </cell>
          <cell r="K2775" t="str">
            <v>Английский язык - Словари</v>
          </cell>
        </row>
        <row r="2776">
          <cell r="A2776" t="str">
            <v>12-002-26</v>
          </cell>
          <cell r="B2776" t="str">
            <v>12-002</v>
          </cell>
          <cell r="C2776" t="str">
            <v>Литвинов П.: 3000 английских слов. Техника запоминания</v>
          </cell>
          <cell r="D2776" t="str">
            <v>Литвинов П.</v>
          </cell>
          <cell r="E2776" t="str">
            <v>Айрис-Пресс</v>
          </cell>
          <cell r="F2776" t="str">
            <v>Английский. Ступени к успеху</v>
          </cell>
          <cell r="G2776">
            <v>2018</v>
          </cell>
          <cell r="H2776" t="str">
            <v>Мягкая обложка</v>
          </cell>
          <cell r="I2776">
            <v>1150</v>
          </cell>
          <cell r="J2776" t="str">
            <v>Иностранные языки</v>
          </cell>
          <cell r="K2776" t="str">
            <v>Английский язык - Словари</v>
          </cell>
        </row>
        <row r="2777">
          <cell r="A2777" t="str">
            <v>12-002-27</v>
          </cell>
          <cell r="B2777" t="str">
            <v>12-002</v>
          </cell>
          <cell r="C2777" t="str">
            <v>Соколова Е.: Английский язык. Предлоги 3-е изд</v>
          </cell>
          <cell r="D2777" t="str">
            <v>Соколова Е.</v>
          </cell>
          <cell r="E2777" t="str">
            <v>Живой язык</v>
          </cell>
          <cell r="F2777" t="str">
            <v>Без серии</v>
          </cell>
          <cell r="G2777">
            <v>2016</v>
          </cell>
          <cell r="H2777" t="str">
            <v>Мягкая обложка</v>
          </cell>
          <cell r="I2777">
            <v>1580</v>
          </cell>
          <cell r="J2777" t="str">
            <v>Иностранные языки</v>
          </cell>
          <cell r="K2777" t="str">
            <v>Английский язык - Словари</v>
          </cell>
        </row>
        <row r="2778">
          <cell r="A2778" t="str">
            <v>12-002-28</v>
          </cell>
          <cell r="B2778" t="str">
            <v>12-002</v>
          </cell>
          <cell r="C2778" t="str">
            <v>Дугин С.П.: Английский легко:мини-уроки для самостоят.изучения</v>
          </cell>
          <cell r="D2778" t="str">
            <v>Дугин С.П.</v>
          </cell>
          <cell r="E2778" t="str">
            <v>Феникс</v>
          </cell>
          <cell r="F2778" t="str">
            <v>Без репетитора</v>
          </cell>
          <cell r="G2778">
            <v>2016</v>
          </cell>
          <cell r="H2778" t="str">
            <v>Твердая обложка</v>
          </cell>
          <cell r="I2778">
            <v>3125</v>
          </cell>
          <cell r="J2778" t="str">
            <v>Иностранные языки</v>
          </cell>
          <cell r="K2778" t="str">
            <v>Английский язык - Словари</v>
          </cell>
        </row>
        <row r="2779">
          <cell r="A2779" t="str">
            <v>12-002-29</v>
          </cell>
          <cell r="B2779" t="str">
            <v>12-002</v>
          </cell>
          <cell r="C2779" t="str">
            <v xml:space="preserve">Пронькина В. М.: 2000 наиболее употребительных английских слов и выражений. Тематический словарь </v>
          </cell>
          <cell r="D2779" t="str">
            <v>Пронькина В. М.</v>
          </cell>
          <cell r="E2779" t="str">
            <v>Айрис-Пресс</v>
          </cell>
          <cell r="F2779" t="str">
            <v>Английский - это просто</v>
          </cell>
          <cell r="G2779">
            <v>2018</v>
          </cell>
          <cell r="H2779" t="str">
            <v>Мягкая обложка</v>
          </cell>
          <cell r="I2779">
            <v>310</v>
          </cell>
          <cell r="J2779" t="str">
            <v>Иностранные языки</v>
          </cell>
          <cell r="K2779" t="str">
            <v>Английский язык - Словари</v>
          </cell>
        </row>
        <row r="2780">
          <cell r="A2780" t="str">
            <v>12-002-30</v>
          </cell>
          <cell r="B2780" t="str">
            <v>12-002</v>
          </cell>
          <cell r="C2780" t="str">
            <v>Английский язык. Иллюстрированный словарь</v>
          </cell>
          <cell r="D2780"/>
          <cell r="E2780" t="str">
            <v>Живой язык</v>
          </cell>
          <cell r="F2780" t="str">
            <v>PONS</v>
          </cell>
          <cell r="G2780">
            <v>2018</v>
          </cell>
          <cell r="H2780" t="str">
            <v>Твердая обложка</v>
          </cell>
          <cell r="I2780">
            <v>6295</v>
          </cell>
          <cell r="J2780" t="str">
            <v>Иностранные языки</v>
          </cell>
          <cell r="K2780" t="str">
            <v>Английский язык - Словари</v>
          </cell>
        </row>
        <row r="2781">
          <cell r="A2781" t="str">
            <v>12-002-31</v>
          </cell>
          <cell r="B2781" t="str">
            <v>12-002</v>
          </cell>
          <cell r="C2781" t="str">
            <v>Английский визуальный разговорник для начинающих</v>
          </cell>
          <cell r="D2781"/>
          <cell r="E2781" t="str">
            <v>АСТ</v>
          </cell>
          <cell r="F2781" t="str">
            <v>Иллюстрированный разговорник</v>
          </cell>
          <cell r="G2781">
            <v>2015</v>
          </cell>
          <cell r="H2781" t="str">
            <v>Твердая обложка</v>
          </cell>
          <cell r="I2781">
            <v>1750</v>
          </cell>
          <cell r="J2781" t="str">
            <v>Иностранные языки</v>
          </cell>
          <cell r="K2781" t="str">
            <v>Английский язык - Словари</v>
          </cell>
        </row>
        <row r="2782">
          <cell r="A2782" t="str">
            <v>12-002-32</v>
          </cell>
          <cell r="B2782" t="str">
            <v>12-002</v>
          </cell>
          <cell r="C2782" t="str">
            <v xml:space="preserve">Байков В. Д., Хинтон: Англо-русский, русско-английский словарь. 45 000 слов и словосочетаний </v>
          </cell>
          <cell r="D2782" t="str">
            <v>Байков В. Д.</v>
          </cell>
          <cell r="E2782" t="str">
            <v>Эксмо</v>
          </cell>
          <cell r="F2782" t="str">
            <v>Словари</v>
          </cell>
          <cell r="G2782">
            <v>2013</v>
          </cell>
          <cell r="H2782" t="str">
            <v>Твердая обложка</v>
          </cell>
          <cell r="I2782">
            <v>2245</v>
          </cell>
          <cell r="J2782" t="str">
            <v>Иностранные языки</v>
          </cell>
          <cell r="K2782" t="str">
            <v>Английский язык - Словари</v>
          </cell>
        </row>
        <row r="2783">
          <cell r="A2783" t="str">
            <v>12-002-33</v>
          </cell>
          <cell r="B2783" t="str">
            <v>12-002</v>
          </cell>
          <cell r="C2783" t="str">
            <v>Камянова Т. Г.: Сборник упражнений к основным правилам английской грамматики для школьников с ключами = English Grammar Rules &amp; Exercises (6</v>
          </cell>
          <cell r="D2783" t="str">
            <v>Камянова Т. Г.</v>
          </cell>
          <cell r="E2783" t="str">
            <v>Эксмо</v>
          </cell>
          <cell r="F2783" t="str">
            <v>Иностранные языки с Татьяной Камяновой</v>
          </cell>
          <cell r="G2783">
            <v>2016</v>
          </cell>
          <cell r="H2783" t="str">
            <v>Мягкая обложка</v>
          </cell>
          <cell r="I2783">
            <v>1930</v>
          </cell>
          <cell r="J2783" t="str">
            <v>Иностранные языки</v>
          </cell>
          <cell r="K2783" t="str">
            <v>Английский язык - Словари</v>
          </cell>
        </row>
        <row r="2784">
          <cell r="A2784" t="str">
            <v>12-002-34</v>
          </cell>
          <cell r="B2784" t="str">
            <v>12-002</v>
          </cell>
          <cell r="C2784" t="str">
            <v xml:space="preserve">Матвеев С. А.: Англо-русский. Русско-английский словарь с произношением для тех, кто не знает ничего </v>
          </cell>
          <cell r="D2784" t="str">
            <v>Матвеев С. А.</v>
          </cell>
          <cell r="E2784" t="str">
            <v>АСТ</v>
          </cell>
          <cell r="F2784" t="str">
            <v>Матвеев. Быстрый английский</v>
          </cell>
          <cell r="G2784">
            <v>2015</v>
          </cell>
          <cell r="H2784" t="str">
            <v>Мягкая обложка</v>
          </cell>
          <cell r="I2784">
            <v>1270</v>
          </cell>
          <cell r="J2784" t="str">
            <v>Иностранные языки</v>
          </cell>
          <cell r="K2784" t="str">
            <v>Английский язык - Словари</v>
          </cell>
        </row>
        <row r="2785">
          <cell r="A2785" t="str">
            <v>12-002-35</v>
          </cell>
          <cell r="B2785" t="str">
            <v>12-002</v>
          </cell>
          <cell r="C2785" t="str">
            <v>Матвеев С. А.: Англорусский русскоанглийский словарь с произношением</v>
          </cell>
          <cell r="D2785" t="str">
            <v>Матвеев С. А.</v>
          </cell>
          <cell r="E2785" t="str">
            <v>АСТ</v>
          </cell>
          <cell r="F2785" t="str">
            <v>Карманная библиотека словарей</v>
          </cell>
          <cell r="G2785">
            <v>2018</v>
          </cell>
          <cell r="H2785" t="str">
            <v>Твердая обложка</v>
          </cell>
          <cell r="I2785">
            <v>925</v>
          </cell>
          <cell r="J2785" t="str">
            <v>Иностранные языки</v>
          </cell>
          <cell r="K2785" t="str">
            <v>Английский язык - Словари</v>
          </cell>
        </row>
        <row r="2786">
          <cell r="A2786" t="str">
            <v>12-002-36</v>
          </cell>
          <cell r="B2786" t="str">
            <v>12-002</v>
          </cell>
          <cell r="C2786" t="str">
            <v xml:space="preserve">Мюллер В. К.: Англорусский. Русскоанглийский словарь </v>
          </cell>
          <cell r="D2786" t="str">
            <v>Мюллер В. К.</v>
          </cell>
          <cell r="E2786" t="str">
            <v>АСТ</v>
          </cell>
          <cell r="F2786" t="str">
            <v>Карманная библиотека словарей</v>
          </cell>
          <cell r="G2786">
            <v>2018</v>
          </cell>
          <cell r="H2786" t="str">
            <v>Твердая обложка</v>
          </cell>
          <cell r="I2786">
            <v>1250</v>
          </cell>
          <cell r="J2786" t="str">
            <v>Иностранные языки</v>
          </cell>
          <cell r="K2786" t="str">
            <v>Английский язык - Словари</v>
          </cell>
        </row>
        <row r="2787">
          <cell r="A2787" t="str">
            <v>12-002-37</v>
          </cell>
          <cell r="B2787" t="str">
            <v>12-002</v>
          </cell>
          <cell r="C2787" t="str">
            <v>Литвинов П.: Моя первая 1000 английских слов. Техника запоминания</v>
          </cell>
          <cell r="D2787" t="str">
            <v>Литвинов П.</v>
          </cell>
          <cell r="E2787" t="str">
            <v>Айрис-Пресс</v>
          </cell>
          <cell r="F2787" t="str">
            <v>Английский. Ступени к успеху</v>
          </cell>
          <cell r="G2787">
            <v>2018</v>
          </cell>
          <cell r="H2787" t="str">
            <v>Мягкая обложка</v>
          </cell>
          <cell r="I2787">
            <v>1150</v>
          </cell>
          <cell r="J2787" t="str">
            <v>Иностранные языки</v>
          </cell>
          <cell r="K2787" t="str">
            <v>Английский язык - Словари</v>
          </cell>
        </row>
        <row r="2788">
          <cell r="A2788" t="str">
            <v>12-002-38</v>
          </cell>
          <cell r="B2788" t="str">
            <v>12-002</v>
          </cell>
          <cell r="C2788" t="str">
            <v xml:space="preserve">Оганян Ж. Л.: Экспресс-курс разговорного английского. Тренажер базовых структур и лексики + CD </v>
          </cell>
          <cell r="D2788" t="str">
            <v>Оганян Ж. Л.</v>
          </cell>
          <cell r="E2788" t="str">
            <v>Эксмо</v>
          </cell>
          <cell r="F2788" t="str">
            <v>Иностранный язык. Мини-курс</v>
          </cell>
          <cell r="G2788">
            <v>2016</v>
          </cell>
          <cell r="H2788" t="str">
            <v>Мягкая обложка</v>
          </cell>
          <cell r="I2788">
            <v>2160</v>
          </cell>
          <cell r="J2788" t="str">
            <v>Иностранные языки</v>
          </cell>
          <cell r="K2788" t="str">
            <v>Английский язык - Словари</v>
          </cell>
        </row>
        <row r="2789">
          <cell r="A2789" t="str">
            <v>12-002-39</v>
          </cell>
          <cell r="B2789" t="str">
            <v>12-002</v>
          </cell>
          <cell r="C2789" t="str">
            <v>Державина В.А.: Английский словарь для малышей в картинках с прописями</v>
          </cell>
          <cell r="D2789"/>
          <cell r="E2789" t="str">
            <v>АСТ</v>
          </cell>
          <cell r="F2789" t="str">
            <v>Уникальная методика развивающих уроков</v>
          </cell>
          <cell r="G2789">
            <v>2016</v>
          </cell>
          <cell r="H2789" t="str">
            <v>Мягкая обложка</v>
          </cell>
          <cell r="I2789">
            <v>1400</v>
          </cell>
          <cell r="J2789" t="str">
            <v>Иностранные языки</v>
          </cell>
          <cell r="K2789" t="str">
            <v>Английский язык - Словари</v>
          </cell>
        </row>
        <row r="2790">
          <cell r="A2790" t="str">
            <v>12-002-40</v>
          </cell>
          <cell r="B2790" t="str">
            <v>12-002</v>
          </cell>
          <cell r="C2790" t="str">
            <v>Матвеев С.А.: Англо-русский русско-английский словарь с произношением</v>
          </cell>
          <cell r="D2790" t="str">
            <v>Матвеев С.А.</v>
          </cell>
          <cell r="E2790" t="str">
            <v>АСТ</v>
          </cell>
          <cell r="F2790" t="str">
            <v>Новый карманный разговорник</v>
          </cell>
          <cell r="G2790">
            <v>2018</v>
          </cell>
          <cell r="H2790" t="str">
            <v>Мягкая обложка</v>
          </cell>
          <cell r="I2790">
            <v>800</v>
          </cell>
          <cell r="J2790" t="str">
            <v>Иностранные языки</v>
          </cell>
          <cell r="K2790" t="str">
            <v>Английский язык - Словари</v>
          </cell>
        </row>
        <row r="2791">
          <cell r="A2791" t="str">
            <v>12-002-41</v>
          </cell>
          <cell r="B2791" t="str">
            <v>12-002</v>
          </cell>
          <cell r="C2791" t="str">
            <v xml:space="preserve">Мюллер В. К.: Новый англо-русский и русско-английский словарь для школьников + грамматика. около 35 000 слов </v>
          </cell>
          <cell r="D2791" t="str">
            <v>Мюллер В. К.</v>
          </cell>
          <cell r="E2791" t="str">
            <v>Айрис-Пресс</v>
          </cell>
          <cell r="F2791" t="str">
            <v>Без серии</v>
          </cell>
          <cell r="G2791">
            <v>2011</v>
          </cell>
          <cell r="H2791" t="str">
            <v>Твердая обложка</v>
          </cell>
          <cell r="I2791">
            <v>1430</v>
          </cell>
          <cell r="J2791" t="str">
            <v>Иностранные языки</v>
          </cell>
          <cell r="K2791" t="str">
            <v>Английский язык - Словари</v>
          </cell>
        </row>
        <row r="2792">
          <cell r="A2792" t="str">
            <v>12-002-42</v>
          </cell>
          <cell r="B2792" t="str">
            <v>12-002</v>
          </cell>
          <cell r="C2792" t="str">
            <v>Мюллер В.К.:Популярный англо-русский русско-английский словарь</v>
          </cell>
          <cell r="D2792" t="str">
            <v>Мюллер В. К.</v>
          </cell>
          <cell r="E2792" t="str">
            <v>АСТ</v>
          </cell>
          <cell r="F2792" t="str">
            <v>Словарь школьный новый</v>
          </cell>
          <cell r="G2792">
            <v>2014</v>
          </cell>
          <cell r="H2792" t="str">
            <v>Твердая обложка</v>
          </cell>
          <cell r="I2792">
            <v>1140</v>
          </cell>
          <cell r="J2792" t="str">
            <v>Иностранные языки</v>
          </cell>
          <cell r="K2792" t="str">
            <v>Английский язык - Словари</v>
          </cell>
        </row>
        <row r="2793">
          <cell r="A2793" t="str">
            <v>12-002-43</v>
          </cell>
          <cell r="B2793" t="str">
            <v>12-002</v>
          </cell>
          <cell r="C2793" t="str">
            <v>Англо-русский словарь. Русско-английский словарь. Грамматика английского языка: 3 книги в одной</v>
          </cell>
          <cell r="D2793"/>
          <cell r="E2793" t="str">
            <v>АСТ</v>
          </cell>
          <cell r="F2793"/>
          <cell r="G2793">
            <v>2014</v>
          </cell>
          <cell r="H2793" t="str">
            <v>Мягкая обложка усиленная</v>
          </cell>
          <cell r="I2793">
            <v>2400</v>
          </cell>
          <cell r="J2793" t="str">
            <v>Иностранные языки</v>
          </cell>
          <cell r="K2793" t="str">
            <v>Английский язык - Словари</v>
          </cell>
        </row>
        <row r="2794">
          <cell r="A2794" t="str">
            <v>12-002-44</v>
          </cell>
          <cell r="B2794" t="str">
            <v>12-002</v>
          </cell>
          <cell r="C2794" t="str">
            <v>Англо-русский. Русско-английский словарь для школьников с грамматическим приложением</v>
          </cell>
          <cell r="D2794"/>
          <cell r="E2794" t="str">
            <v>АСТ</v>
          </cell>
          <cell r="F2794"/>
          <cell r="G2794">
            <v>2018</v>
          </cell>
          <cell r="H2794" t="str">
            <v>Мягкая обложка</v>
          </cell>
          <cell r="I2794">
            <v>1100</v>
          </cell>
          <cell r="J2794" t="str">
            <v>Иностранные языки</v>
          </cell>
          <cell r="K2794" t="str">
            <v>Английский язык - Словари</v>
          </cell>
        </row>
        <row r="2795">
          <cell r="A2795" t="str">
            <v>12-002-45</v>
          </cell>
          <cell r="B2795" t="str">
            <v>12-002</v>
          </cell>
          <cell r="C2795" t="str">
            <v>Разумовская О.: Англо-русский русско-английский словарь для младших школьников</v>
          </cell>
          <cell r="D2795" t="str">
            <v>Разумовская О.</v>
          </cell>
          <cell r="E2795" t="str">
            <v>АСТ</v>
          </cell>
          <cell r="F2795" t="str">
            <v>Справочные пособия для начальной школы</v>
          </cell>
          <cell r="G2795">
            <v>2018</v>
          </cell>
          <cell r="H2795" t="str">
            <v>Мягкая обложка</v>
          </cell>
          <cell r="I2795">
            <v>1500</v>
          </cell>
          <cell r="J2795" t="str">
            <v>Иностранные языки</v>
          </cell>
          <cell r="K2795" t="str">
            <v>Английский язык - Словари</v>
          </cell>
        </row>
        <row r="2796">
          <cell r="A2796" t="str">
            <v>12-002-46</v>
          </cell>
          <cell r="B2796" t="str">
            <v>12-002</v>
          </cell>
          <cell r="C2796" t="str">
            <v>Мой первый английский словарик в картинках</v>
          </cell>
          <cell r="D2796"/>
          <cell r="E2796" t="str">
            <v>Мозаика-Синтез</v>
          </cell>
          <cell r="F2796"/>
          <cell r="G2796">
            <v>2017</v>
          </cell>
          <cell r="H2796" t="str">
            <v>Мягкая обложка</v>
          </cell>
          <cell r="I2796">
            <v>2000</v>
          </cell>
          <cell r="J2796" t="str">
            <v>Иностранные языки</v>
          </cell>
          <cell r="K2796" t="str">
            <v>Английский язык - Словари</v>
          </cell>
        </row>
        <row r="2797">
          <cell r="A2797" t="str">
            <v>12-002-47</v>
          </cell>
          <cell r="B2797" t="str">
            <v>12-002</v>
          </cell>
          <cell r="C2797" t="str">
            <v>Английский и русский иллюстрированный словарь. Компактное издание</v>
          </cell>
          <cell r="D2797"/>
          <cell r="E2797" t="str">
            <v>Живой язык</v>
          </cell>
          <cell r="F2797" t="str">
            <v>PONS</v>
          </cell>
          <cell r="G2797">
            <v>2018</v>
          </cell>
          <cell r="H2797" t="str">
            <v>Мягкая обложка</v>
          </cell>
          <cell r="I2797">
            <v>2420</v>
          </cell>
          <cell r="J2797" t="str">
            <v>Иностранные языки</v>
          </cell>
          <cell r="K2797" t="str">
            <v>Английский язык - Словари</v>
          </cell>
        </row>
        <row r="2798">
          <cell r="A2798" t="str">
            <v>12-002-48</v>
          </cell>
          <cell r="B2798" t="str">
            <v>12-002</v>
          </cell>
          <cell r="C2798" t="str">
            <v>Матвеев С.А.: Англо-русский русско-английский словарь с произношением</v>
          </cell>
          <cell r="D2798" t="str">
            <v>Матвеев С.</v>
          </cell>
          <cell r="E2798" t="str">
            <v>АСТ</v>
          </cell>
          <cell r="F2798"/>
          <cell r="G2798">
            <v>2016</v>
          </cell>
          <cell r="H2798" t="str">
            <v>Твердая обложка</v>
          </cell>
          <cell r="I2798">
            <v>1900</v>
          </cell>
          <cell r="J2798" t="str">
            <v>Иностранные языки</v>
          </cell>
          <cell r="K2798" t="str">
            <v>Английский язык - Словари</v>
          </cell>
        </row>
        <row r="2799">
          <cell r="A2799" t="str">
            <v>12-002-49</v>
          </cell>
          <cell r="B2799" t="str">
            <v>12-002</v>
          </cell>
          <cell r="C2799" t="str">
            <v>Снастина Е.В.: Русско-английский словарь</v>
          </cell>
          <cell r="D2799" t="str">
            <v>Снастина Е.</v>
          </cell>
          <cell r="E2799" t="str">
            <v>АСТ</v>
          </cell>
          <cell r="F2799"/>
          <cell r="G2799">
            <v>2007</v>
          </cell>
          <cell r="H2799" t="str">
            <v>Твердая обложка</v>
          </cell>
          <cell r="I2799">
            <v>1100</v>
          </cell>
          <cell r="J2799" t="str">
            <v>Иностранные языки</v>
          </cell>
          <cell r="K2799" t="str">
            <v>Английский язык - Словари</v>
          </cell>
        </row>
        <row r="2800">
          <cell r="A2800" t="str">
            <v>12-002-50</v>
          </cell>
          <cell r="B2800" t="str">
            <v>12-002</v>
          </cell>
          <cell r="C2800" t="str">
            <v>Англо-русский. Русско-английский словарь</v>
          </cell>
          <cell r="D2800"/>
          <cell r="E2800" t="str">
            <v>АСТ</v>
          </cell>
          <cell r="F2800"/>
          <cell r="G2800">
            <v>2018</v>
          </cell>
          <cell r="H2800" t="str">
            <v>Твердая обложка</v>
          </cell>
          <cell r="I2800">
            <v>1100</v>
          </cell>
          <cell r="J2800" t="str">
            <v>Иностранные языки</v>
          </cell>
          <cell r="K2800" t="str">
            <v>Английский язык - Словари</v>
          </cell>
        </row>
        <row r="2801">
          <cell r="A2801" t="str">
            <v>12-002-51</v>
          </cell>
          <cell r="B2801" t="str">
            <v>12-002</v>
          </cell>
          <cell r="C2801" t="str">
            <v>Англо-русский и русско-английский словарь</v>
          </cell>
          <cell r="D2801"/>
          <cell r="E2801" t="str">
            <v>АСТ</v>
          </cell>
          <cell r="F2801"/>
          <cell r="G2801">
            <v>2015</v>
          </cell>
          <cell r="H2801" t="str">
            <v>Твердая обложка</v>
          </cell>
          <cell r="I2801">
            <v>5300</v>
          </cell>
          <cell r="J2801" t="str">
            <v>Иностранные языки</v>
          </cell>
          <cell r="K2801" t="str">
            <v>Английский язык - Словари</v>
          </cell>
        </row>
        <row r="2802">
          <cell r="A2802" t="str">
            <v>12-002-52</v>
          </cell>
          <cell r="B2802" t="str">
            <v>12-002</v>
          </cell>
          <cell r="C2802" t="str">
            <v>Френк И.: Английский язык. Букварь</v>
          </cell>
          <cell r="D2802" t="str">
            <v>Френк И.</v>
          </cell>
          <cell r="E2802" t="str">
            <v>АСТ</v>
          </cell>
          <cell r="F2802"/>
          <cell r="G2802">
            <v>2019</v>
          </cell>
          <cell r="H2802" t="str">
            <v>Твердая обложка</v>
          </cell>
          <cell r="I2802">
            <v>2400</v>
          </cell>
          <cell r="J2802" t="str">
            <v>Иностранные языки</v>
          </cell>
          <cell r="K2802" t="str">
            <v>Английский язык - Словари</v>
          </cell>
        </row>
        <row r="2803">
          <cell r="A2803" t="str">
            <v>12-002-53</v>
          </cell>
          <cell r="B2803" t="str">
            <v>12-002</v>
          </cell>
          <cell r="C2803" t="str">
            <v>Лучшие сказки мира на английском языке</v>
          </cell>
          <cell r="D2803"/>
          <cell r="E2803" t="str">
            <v>АСТ</v>
          </cell>
          <cell r="F2803"/>
          <cell r="G2803">
            <v>2019</v>
          </cell>
          <cell r="H2803" t="str">
            <v>Твердая обложка</v>
          </cell>
          <cell r="I2803">
            <v>2900</v>
          </cell>
          <cell r="J2803" t="str">
            <v>Иностранные языки</v>
          </cell>
          <cell r="K2803" t="str">
            <v>Английский язык - Словари</v>
          </cell>
        </row>
        <row r="2804">
          <cell r="A2804" t="str">
            <v>12-002-54</v>
          </cell>
          <cell r="B2804" t="str">
            <v>12-002</v>
          </cell>
          <cell r="C2804" t="str">
            <v>Неправильные глаголы английского языка: краткий справочник</v>
          </cell>
          <cell r="D2804"/>
          <cell r="E2804" t="str">
            <v>Айрис-Пресс</v>
          </cell>
          <cell r="F2804" t="str">
            <v>Английский - это просто</v>
          </cell>
          <cell r="G2804">
            <v>2017</v>
          </cell>
          <cell r="H2804" t="str">
            <v>Мягкая обложка</v>
          </cell>
          <cell r="I2804">
            <v>170</v>
          </cell>
          <cell r="J2804" t="str">
            <v>Иностранные языки</v>
          </cell>
          <cell r="K2804" t="str">
            <v>Английский язык - Словари</v>
          </cell>
        </row>
        <row r="2805">
          <cell r="A2805" t="str">
            <v>12-002-55</v>
          </cell>
          <cell r="B2805" t="str">
            <v>12-002</v>
          </cell>
          <cell r="C2805" t="str">
            <v xml:space="preserve">Бонк Н. А., Левина И.: Английский шаг за шагом. Часть 1 (+СD) </v>
          </cell>
          <cell r="D2805" t="str">
            <v xml:space="preserve">Бонк Н. А., Левина И. </v>
          </cell>
          <cell r="E2805" t="str">
            <v>Эксмо</v>
          </cell>
          <cell r="F2805" t="str">
            <v>Бонк Н. А. Английский язык</v>
          </cell>
          <cell r="G2805">
            <v>2014</v>
          </cell>
          <cell r="H2805" t="str">
            <v>Твердая обложка</v>
          </cell>
          <cell r="I2805">
            <v>3045</v>
          </cell>
          <cell r="J2805" t="str">
            <v>Иностранные языки</v>
          </cell>
          <cell r="K2805" t="str">
            <v>Английский язык - Словари</v>
          </cell>
        </row>
        <row r="2806">
          <cell r="A2806" t="str">
            <v>12-002-56</v>
          </cell>
          <cell r="B2806" t="str">
            <v>12-002</v>
          </cell>
          <cell r="C2806" t="str">
            <v xml:space="preserve">Мюллер В. К.: Англорусский. Русскоанглийский словарь с современной транскрипцией </v>
          </cell>
          <cell r="D2806" t="str">
            <v>Мюллер В. К.</v>
          </cell>
          <cell r="E2806" t="str">
            <v>АСТ</v>
          </cell>
          <cell r="F2806" t="str">
            <v>Уникальная библиотека словарей для школьников</v>
          </cell>
          <cell r="G2806">
            <v>2018</v>
          </cell>
          <cell r="H2806" t="str">
            <v>Твердая обложка</v>
          </cell>
          <cell r="I2806">
            <v>1700</v>
          </cell>
          <cell r="J2806" t="str">
            <v>Иностранные языки</v>
          </cell>
          <cell r="K2806" t="str">
            <v>Английский язык - Словари</v>
          </cell>
        </row>
        <row r="2807">
          <cell r="A2807" t="str">
            <v>12-003-01</v>
          </cell>
          <cell r="B2807" t="str">
            <v>12-003</v>
          </cell>
          <cell r="C2807" t="str">
            <v xml:space="preserve">Голицынский Ю. Б.: Грамматика. Сборник упражнений. Изд. 8 - Е </v>
          </cell>
          <cell r="D2807" t="str">
            <v>Голицынский Ю. Б.</v>
          </cell>
          <cell r="E2807" t="str">
            <v>Каро</v>
          </cell>
          <cell r="F2807" t="str">
            <v>Английский язык для школьников</v>
          </cell>
          <cell r="G2807">
            <v>2017</v>
          </cell>
          <cell r="H2807" t="str">
            <v>Мягкая обложка</v>
          </cell>
          <cell r="I2807">
            <v>2600</v>
          </cell>
          <cell r="J2807" t="str">
            <v>Иностранные языки</v>
          </cell>
          <cell r="K2807" t="str">
            <v>Английский язык - Учебники</v>
          </cell>
        </row>
        <row r="2808">
          <cell r="A2808" t="str">
            <v>12-003-02</v>
          </cell>
          <cell r="B2808" t="str">
            <v>12-003</v>
          </cell>
          <cell r="C2808" t="str">
            <v xml:space="preserve">Петров Д. Ю.: 16 уроков Английского языка. Начальный курс + 2 DVD "Английский язык за 16 часов" 2-е </v>
          </cell>
          <cell r="D2808" t="str">
            <v>Петров Д. Ю.</v>
          </cell>
          <cell r="E2808" t="str">
            <v>Эксмо</v>
          </cell>
          <cell r="F2808" t="str">
            <v>ПОЛИГЛОТ. Выучим иностранный язык за 16 часов</v>
          </cell>
          <cell r="G2808">
            <v>2015</v>
          </cell>
          <cell r="H2808" t="str">
            <v>Твердая обложка</v>
          </cell>
          <cell r="I2808">
            <v>4190</v>
          </cell>
          <cell r="J2808" t="str">
            <v>Иностранные языки</v>
          </cell>
          <cell r="K2808" t="str">
            <v>Английский язык - Учебники</v>
          </cell>
        </row>
        <row r="2809">
          <cell r="A2809" t="str">
            <v>12-003-03</v>
          </cell>
          <cell r="B2809" t="str">
            <v>12-003</v>
          </cell>
          <cell r="C2809" t="str">
            <v>Рубцова М. Г.: Полный курс английского языка</v>
          </cell>
          <cell r="D2809" t="str">
            <v>Рубцова М. Г.</v>
          </cell>
          <cell r="E2809" t="str">
            <v>АСТ</v>
          </cell>
          <cell r="F2809" t="str">
            <v>Полный курс</v>
          </cell>
          <cell r="G2809">
            <v>2015</v>
          </cell>
          <cell r="H2809" t="str">
            <v>Мягкая обложка</v>
          </cell>
          <cell r="I2809">
            <v>3320</v>
          </cell>
          <cell r="J2809" t="str">
            <v>Иностранные языки</v>
          </cell>
          <cell r="K2809" t="str">
            <v>Английский язык - Учебники</v>
          </cell>
        </row>
        <row r="2810">
          <cell r="A2810" t="str">
            <v>12-003-04</v>
          </cell>
          <cell r="B2810" t="str">
            <v>12-003</v>
          </cell>
          <cell r="C2810" t="str">
            <v>Оваденко О. Н.: Сам себе учитель английского</v>
          </cell>
          <cell r="D2810" t="str">
            <v>Оваденко О. Н.</v>
          </cell>
          <cell r="E2810" t="str">
            <v>Каро</v>
          </cell>
          <cell r="F2810" t="str">
            <v>Без серии</v>
          </cell>
          <cell r="G2810">
            <v>2015</v>
          </cell>
          <cell r="H2810" t="str">
            <v>Твердая обложка</v>
          </cell>
          <cell r="I2810">
            <v>5590</v>
          </cell>
          <cell r="J2810" t="str">
            <v>Иностранные языки</v>
          </cell>
          <cell r="K2810" t="str">
            <v>Английский язык - Учебники</v>
          </cell>
        </row>
        <row r="2811">
          <cell r="A2811" t="str">
            <v>12-003-05</v>
          </cell>
          <cell r="B2811" t="str">
            <v>12-003</v>
          </cell>
          <cell r="C2811" t="str">
            <v xml:space="preserve">Холл Д., Бардан С.: English for Everyone. Полный курс английской грамматики </v>
          </cell>
          <cell r="D2811" t="str">
            <v>Бардан С., Холл Д.</v>
          </cell>
          <cell r="E2811" t="str">
            <v>Эксмо</v>
          </cell>
          <cell r="F2811" t="str">
            <v>Visual English</v>
          </cell>
          <cell r="G2811">
            <v>2017</v>
          </cell>
          <cell r="H2811" t="str">
            <v>Твердая обложка</v>
          </cell>
          <cell r="I2811">
            <v>8475</v>
          </cell>
          <cell r="J2811" t="str">
            <v>Иностранные языки</v>
          </cell>
          <cell r="K2811" t="str">
            <v>Английский язык - Учебники</v>
          </cell>
        </row>
        <row r="2812">
          <cell r="A2812" t="str">
            <v>12-003-06</v>
          </cell>
          <cell r="B2812" t="str">
            <v>12-003</v>
          </cell>
          <cell r="C2812" t="str">
            <v xml:space="preserve">Бонк Н.А., Левина И.:Английский шаг за шагом. Полный курс (+СD) (оформление 2) </v>
          </cell>
          <cell r="D2812" t="str">
            <v xml:space="preserve">Бонк Н.А., Левина И. </v>
          </cell>
          <cell r="E2812" t="str">
            <v>Эксмо</v>
          </cell>
          <cell r="F2812" t="str">
            <v>Бонк Н. А. Английский язык</v>
          </cell>
          <cell r="G2812">
            <v>2015</v>
          </cell>
          <cell r="H2812" t="str">
            <v>Твердая обложка</v>
          </cell>
          <cell r="I2812">
            <v>4380</v>
          </cell>
          <cell r="J2812" t="str">
            <v>Иностранные языки</v>
          </cell>
          <cell r="K2812" t="str">
            <v>Английский язык - Учебники</v>
          </cell>
        </row>
        <row r="2813">
          <cell r="A2813" t="str">
            <v>12-003-07</v>
          </cell>
          <cell r="B2813" t="str">
            <v>12-003</v>
          </cell>
          <cell r="C2813" t="str">
            <v xml:space="preserve">Петрова А. В., Орлова И. А.: Английский язык. Лучший самоучитель </v>
          </cell>
          <cell r="D2813" t="str">
            <v xml:space="preserve">Орлова И. А., Петрова А. В. </v>
          </cell>
          <cell r="E2813" t="str">
            <v>АСТ</v>
          </cell>
          <cell r="F2813" t="str">
            <v>Эксклюзивный иностранный</v>
          </cell>
          <cell r="G2813">
            <v>2018</v>
          </cell>
          <cell r="H2813" t="str">
            <v>Мягкая обложка</v>
          </cell>
          <cell r="I2813">
            <v>2265</v>
          </cell>
          <cell r="J2813" t="str">
            <v>Иностранные языки</v>
          </cell>
          <cell r="K2813" t="str">
            <v>Английский язык - Учебники</v>
          </cell>
        </row>
        <row r="2814">
          <cell r="A2814" t="str">
            <v>12-003-08</v>
          </cell>
          <cell r="B2814" t="str">
            <v>12-003</v>
          </cell>
          <cell r="C2814" t="str">
            <v xml:space="preserve">Петрова А.В., Орлова.:Самый лучший самоучитель английского языка </v>
          </cell>
          <cell r="D2814" t="str">
            <v xml:space="preserve">Орлова И. А., Петрова А. В. </v>
          </cell>
          <cell r="E2814" t="str">
            <v>АСТ</v>
          </cell>
          <cell r="F2814" t="str">
            <v>Самый лучший самоучитель</v>
          </cell>
          <cell r="G2814">
            <v>2015</v>
          </cell>
          <cell r="H2814" t="str">
            <v>Твердая обложка</v>
          </cell>
          <cell r="I2814">
            <v>2545</v>
          </cell>
          <cell r="J2814" t="str">
            <v>Иностранные языки</v>
          </cell>
          <cell r="K2814" t="str">
            <v>Английский язык - Учебники</v>
          </cell>
        </row>
        <row r="2815">
          <cell r="A2815" t="str">
            <v>12-003-09</v>
          </cell>
          <cell r="B2815" t="str">
            <v>12-003</v>
          </cell>
          <cell r="C2815" t="str">
            <v xml:space="preserve">Петрова А. В., Орлова И. А.: Популярный самоучитель английского языка + CD </v>
          </cell>
          <cell r="D2815" t="str">
            <v xml:space="preserve">Орлова И. А., Петрова А. В. </v>
          </cell>
          <cell r="E2815" t="str">
            <v>АСТ</v>
          </cell>
          <cell r="F2815" t="str">
            <v>Популярный самоучитель</v>
          </cell>
          <cell r="G2815">
            <v>2018</v>
          </cell>
          <cell r="H2815" t="str">
            <v>Твердая обложка</v>
          </cell>
          <cell r="I2815">
            <v>3040</v>
          </cell>
          <cell r="J2815" t="str">
            <v>Иностранные языки</v>
          </cell>
          <cell r="K2815" t="str">
            <v>Английский язык - Учебники</v>
          </cell>
        </row>
        <row r="2816">
          <cell r="A2816" t="str">
            <v>12-003-10</v>
          </cell>
          <cell r="B2816" t="str">
            <v>12-003</v>
          </cell>
          <cell r="C2816" t="str">
            <v>Миловидов В.: Ускоренный курс современного английского языка для начинающих (комплект с CD)</v>
          </cell>
          <cell r="D2816" t="str">
            <v>Миловидов В.</v>
          </cell>
          <cell r="E2816" t="str">
            <v>Айрис-Пресс</v>
          </cell>
          <cell r="F2816" t="str">
            <v>Без серии</v>
          </cell>
          <cell r="G2816">
            <v>2012</v>
          </cell>
          <cell r="H2816" t="str">
            <v>Мягкая обложка</v>
          </cell>
          <cell r="I2816">
            <v>1630</v>
          </cell>
          <cell r="J2816" t="str">
            <v>Иностранные языки</v>
          </cell>
          <cell r="K2816" t="str">
            <v>Английский язык - Учебники</v>
          </cell>
        </row>
        <row r="2817">
          <cell r="A2817" t="str">
            <v>12-003-11</v>
          </cell>
          <cell r="B2817" t="str">
            <v>12-003</v>
          </cell>
          <cell r="C2817" t="str">
            <v>Уайльд О.: Учим английский с Портретом Дориана Грея</v>
          </cell>
          <cell r="D2817" t="str">
            <v>Уайльд О.</v>
          </cell>
          <cell r="E2817" t="str">
            <v>АСТ</v>
          </cell>
          <cell r="F2817" t="str">
            <v>Учим английский, читая классику</v>
          </cell>
          <cell r="G2817">
            <v>2019</v>
          </cell>
          <cell r="H2817" t="str">
            <v>Мягкая обложка</v>
          </cell>
          <cell r="I2817">
            <v>1540</v>
          </cell>
          <cell r="J2817" t="str">
            <v>Иностранные языки</v>
          </cell>
          <cell r="K2817" t="str">
            <v>Английский язык - Учебники</v>
          </cell>
        </row>
        <row r="2818">
          <cell r="A2818" t="str">
            <v>12-003-12</v>
          </cell>
          <cell r="B2818" t="str">
            <v>12-003</v>
          </cell>
          <cell r="C2818" t="str">
            <v xml:space="preserve">Некрасова Е. В.: English Grammar. Уникальный курс эффективного и быстрого изучения английской грамматики. 3-е изд. </v>
          </cell>
          <cell r="D2818" t="str">
            <v>Некрасова Е. В.</v>
          </cell>
          <cell r="E2818" t="str">
            <v>Эксмо</v>
          </cell>
          <cell r="F2818" t="str">
            <v>Английская грамматика: просто и понятно</v>
          </cell>
          <cell r="G2818">
            <v>2019</v>
          </cell>
          <cell r="H2818" t="str">
            <v>Мягкая обложка</v>
          </cell>
          <cell r="I2818">
            <v>2070</v>
          </cell>
          <cell r="J2818" t="str">
            <v>Иностранные языки</v>
          </cell>
          <cell r="K2818" t="str">
            <v>Английский язык - Учебники</v>
          </cell>
        </row>
        <row r="2819">
          <cell r="A2819" t="str">
            <v>12-003-13</v>
          </cell>
          <cell r="B2819" t="str">
            <v>12-003</v>
          </cell>
          <cell r="C2819" t="str">
            <v>Державина В. А.: Полный курс грамматики английского языка</v>
          </cell>
          <cell r="D2819" t="str">
            <v>Державина В. А.</v>
          </cell>
          <cell r="E2819" t="str">
            <v>АСТ</v>
          </cell>
          <cell r="F2819" t="str">
            <v>Уникальный самоучитель</v>
          </cell>
          <cell r="G2819">
            <v>2018</v>
          </cell>
          <cell r="H2819" t="str">
            <v>Твердая обложка</v>
          </cell>
          <cell r="I2819">
            <v>3120</v>
          </cell>
          <cell r="J2819" t="str">
            <v>Иностранные языки</v>
          </cell>
          <cell r="K2819" t="str">
            <v>Английский язык - Учебники</v>
          </cell>
        </row>
        <row r="2820">
          <cell r="A2820" t="str">
            <v>12-003-14</v>
          </cell>
          <cell r="B2820" t="str">
            <v>12-003</v>
          </cell>
          <cell r="C2820" t="str">
            <v>Державина В. А.: Самоучитель английского языка в схемах и таблицах</v>
          </cell>
          <cell r="D2820" t="str">
            <v>Державина В. А.</v>
          </cell>
          <cell r="E2820" t="str">
            <v>АСТ</v>
          </cell>
          <cell r="F2820" t="str">
            <v>Наглядный самоучитель</v>
          </cell>
          <cell r="G2820">
            <v>2018</v>
          </cell>
          <cell r="H2820" t="str">
            <v>Твердая обложка</v>
          </cell>
          <cell r="I2820">
            <v>1810</v>
          </cell>
          <cell r="J2820" t="str">
            <v>Иностранные языки</v>
          </cell>
          <cell r="K2820" t="str">
            <v>Английский язык - Учебники</v>
          </cell>
        </row>
        <row r="2821">
          <cell r="A2821" t="str">
            <v>12-003-15</v>
          </cell>
          <cell r="B2821" t="str">
            <v>12-003</v>
          </cell>
          <cell r="C2821" t="str">
            <v xml:space="preserve">Черниховская Н. О.: English. Start-up. Самоучитель английского для начинающих + CD </v>
          </cell>
          <cell r="D2821" t="str">
            <v>Черниховская Н. О.</v>
          </cell>
          <cell r="E2821" t="str">
            <v>Эксмо</v>
          </cell>
          <cell r="F2821" t="str">
            <v>Иностранный язык: шаг за шагом</v>
          </cell>
          <cell r="G2821">
            <v>2017</v>
          </cell>
          <cell r="H2821" t="str">
            <v>Твердая обложка</v>
          </cell>
          <cell r="I2821">
            <v>2860</v>
          </cell>
          <cell r="J2821" t="str">
            <v>Иностранные языки</v>
          </cell>
          <cell r="K2821" t="str">
            <v>Английский язык - Учебники</v>
          </cell>
        </row>
        <row r="2822">
          <cell r="A2822" t="str">
            <v>12-003-16</v>
          </cell>
          <cell r="B2822" t="str">
            <v>12-003</v>
          </cell>
          <cell r="C2822" t="str">
            <v xml:space="preserve">Голицынский Ю. Б.: Грамматика. Ключи к упражнениям. Изд. 8-Е </v>
          </cell>
          <cell r="D2822" t="str">
            <v>Голицынский Ю. Б.</v>
          </cell>
          <cell r="E2822" t="str">
            <v>Каро</v>
          </cell>
          <cell r="F2822" t="str">
            <v>Английский язык для школьников</v>
          </cell>
          <cell r="G2822">
            <v>2017</v>
          </cell>
          <cell r="H2822" t="str">
            <v>Мягкая обложка</v>
          </cell>
          <cell r="I2822">
            <v>1665</v>
          </cell>
          <cell r="J2822" t="str">
            <v>Иностранные языки</v>
          </cell>
          <cell r="K2822" t="str">
            <v>Английский язык - Учебники</v>
          </cell>
        </row>
        <row r="2823">
          <cell r="A2823" t="str">
            <v>12-003-17</v>
          </cell>
          <cell r="B2823" t="str">
            <v>12-003</v>
          </cell>
          <cell r="C2823" t="str">
            <v xml:space="preserve">Оваденко О. Н.: Английский без репетитора (самоучит.) </v>
          </cell>
          <cell r="D2823" t="str">
            <v>Оваденко О. Н.</v>
          </cell>
          <cell r="E2823" t="str">
            <v>Каро</v>
          </cell>
          <cell r="F2823" t="str">
            <v>Учебные пособия</v>
          </cell>
          <cell r="G2823">
            <v>2019</v>
          </cell>
          <cell r="H2823" t="str">
            <v>Мягкая обложка</v>
          </cell>
          <cell r="I2823">
            <v>1755</v>
          </cell>
          <cell r="J2823" t="str">
            <v>Иностранные языки</v>
          </cell>
          <cell r="K2823" t="str">
            <v>Английский язык - Учебники</v>
          </cell>
        </row>
        <row r="2824">
          <cell r="A2824" t="str">
            <v>12-003-18</v>
          </cell>
          <cell r="B2824" t="str">
            <v>12-003</v>
          </cell>
          <cell r="C2824" t="str">
            <v xml:space="preserve">Петров Д.: Английский язык. 16 уроков. Продвинутый курс </v>
          </cell>
          <cell r="D2824" t="str">
            <v>Петров Д.</v>
          </cell>
          <cell r="E2824" t="str">
            <v>Центр Дмитрия Петрова</v>
          </cell>
          <cell r="F2824" t="str">
            <v>Без серии</v>
          </cell>
          <cell r="G2824">
            <v>2019</v>
          </cell>
          <cell r="H2824" t="str">
            <v>Твердая обложка</v>
          </cell>
          <cell r="I2824">
            <v>7000</v>
          </cell>
          <cell r="J2824" t="str">
            <v>Иностранные языки</v>
          </cell>
          <cell r="K2824" t="str">
            <v>Английский язык - Учебники</v>
          </cell>
        </row>
        <row r="2825">
          <cell r="A2825" t="str">
            <v>12-003-19</v>
          </cell>
          <cell r="B2825" t="str">
            <v>12-003</v>
          </cell>
          <cell r="C2825" t="str">
            <v>Угарова Е. В.: Все модальные глаголы английского языка: краткий справочник</v>
          </cell>
          <cell r="D2825" t="str">
            <v>Угарова Е. В.</v>
          </cell>
          <cell r="E2825" t="str">
            <v>Айрис-Пресс</v>
          </cell>
          <cell r="F2825" t="str">
            <v>Английский - это просто</v>
          </cell>
          <cell r="G2825">
            <v>2017</v>
          </cell>
          <cell r="H2825" t="str">
            <v>Мягкая обложка</v>
          </cell>
          <cell r="I2825">
            <v>310</v>
          </cell>
          <cell r="J2825" t="str">
            <v>Иностранные языки</v>
          </cell>
          <cell r="K2825" t="str">
            <v>Английский язык - Учебники</v>
          </cell>
        </row>
        <row r="2826">
          <cell r="A2826" t="str">
            <v>12-003-20</v>
          </cell>
          <cell r="B2826" t="str">
            <v>12-003</v>
          </cell>
          <cell r="C2826" t="str">
            <v xml:space="preserve">Голицынский Ю. Б.: Грамматика. Сборник упражнений </v>
          </cell>
          <cell r="D2826" t="str">
            <v>Голицынский Ю. Б.</v>
          </cell>
          <cell r="E2826" t="str">
            <v>Каро</v>
          </cell>
          <cell r="F2826" t="str">
            <v>Английский для школьников</v>
          </cell>
          <cell r="G2826">
            <v>2019</v>
          </cell>
          <cell r="H2826" t="str">
            <v>Мягкая обложка</v>
          </cell>
          <cell r="I2826">
            <v>1850</v>
          </cell>
          <cell r="J2826" t="str">
            <v>Иностранные языки</v>
          </cell>
          <cell r="K2826" t="str">
            <v>Английский язык - Учебники</v>
          </cell>
        </row>
        <row r="2827">
          <cell r="A2827" t="str">
            <v>12-003-21</v>
          </cell>
          <cell r="B2827" t="str">
            <v>12-003</v>
          </cell>
          <cell r="C2827" t="str">
            <v>Ваулина Д. Н.: Жесткий Английский/БДСМанглийский</v>
          </cell>
          <cell r="D2827" t="str">
            <v>Ваулина Д. Н.</v>
          </cell>
          <cell r="E2827" t="str">
            <v>АСТ</v>
          </cell>
          <cell r="F2827" t="str">
            <v>Звезда Рунета</v>
          </cell>
          <cell r="G2827">
            <v>2019</v>
          </cell>
          <cell r="H2827" t="str">
            <v>Твердая обложка</v>
          </cell>
          <cell r="I2827">
            <v>3390</v>
          </cell>
          <cell r="J2827" t="str">
            <v>Иностранные языки</v>
          </cell>
          <cell r="K2827" t="str">
            <v>Английский язык - Учебники</v>
          </cell>
        </row>
        <row r="2828">
          <cell r="A2828" t="str">
            <v>12-003-22</v>
          </cell>
          <cell r="B2828" t="str">
            <v>12-003</v>
          </cell>
          <cell r="C2828" t="str">
            <v>Инглиш М.: Английский для дебилов</v>
          </cell>
          <cell r="D2828" t="str">
            <v>Инглиш М.</v>
          </cell>
          <cell r="E2828" t="str">
            <v>АСТ</v>
          </cell>
          <cell r="F2828" t="str">
            <v>Звезда инета</v>
          </cell>
          <cell r="G2828">
            <v>2019</v>
          </cell>
          <cell r="H2828" t="str">
            <v>Твердая обложка</v>
          </cell>
          <cell r="I2828">
            <v>2070</v>
          </cell>
          <cell r="J2828" t="str">
            <v>Иностранные языки</v>
          </cell>
          <cell r="K2828" t="str">
            <v>Английский язык - Учебники</v>
          </cell>
        </row>
        <row r="2829">
          <cell r="A2829" t="str">
            <v>12-003-23</v>
          </cell>
          <cell r="B2829" t="str">
            <v>12-003</v>
          </cell>
          <cell r="C2829" t="str">
            <v xml:space="preserve">Бонк Н.А., Левина И.: Английский шаг за шагом. Полный курс (+СD) (оформление 1) </v>
          </cell>
          <cell r="D2829" t="str">
            <v>Бонк Н., Левина И.</v>
          </cell>
          <cell r="E2829" t="str">
            <v>Эксмо</v>
          </cell>
          <cell r="F2829" t="str">
            <v>Бонк Н. А. Английский язык</v>
          </cell>
          <cell r="G2829">
            <v>2016</v>
          </cell>
          <cell r="H2829" t="str">
            <v>Твердая обложка</v>
          </cell>
          <cell r="I2829">
            <v>4750</v>
          </cell>
          <cell r="J2829" t="str">
            <v>Иностранные языки</v>
          </cell>
          <cell r="K2829" t="str">
            <v>Английский язык - Учебники</v>
          </cell>
        </row>
        <row r="2830">
          <cell r="A2830" t="str">
            <v>12-003-24</v>
          </cell>
          <cell r="B2830" t="str">
            <v>12-003</v>
          </cell>
          <cell r="C2830" t="str">
            <v>Эккерсли К.: Самоучитель английского языка (+MP3) с ключами и контрольными работами. 5-е издание</v>
          </cell>
          <cell r="D2830" t="str">
            <v>Эккерсли К.</v>
          </cell>
          <cell r="E2830" t="str">
            <v>Эксмо</v>
          </cell>
          <cell r="F2830" t="str">
            <v>Английский с Эккерсли</v>
          </cell>
          <cell r="G2830">
            <v>2019</v>
          </cell>
          <cell r="H2830" t="str">
            <v>Твердая обложка</v>
          </cell>
          <cell r="I2830">
            <v>2860</v>
          </cell>
          <cell r="J2830" t="str">
            <v>Иностранные языки</v>
          </cell>
          <cell r="K2830" t="str">
            <v>Английский язык - Учебники</v>
          </cell>
        </row>
        <row r="2831">
          <cell r="A2831" t="str">
            <v>12-003-25</v>
          </cell>
          <cell r="B2831" t="str">
            <v>12-003</v>
          </cell>
          <cell r="C2831" t="str">
            <v>Вогнистая Е. В.: OK English! Английская грамматика для тех, кто уже что-то знает</v>
          </cell>
          <cell r="D2831" t="str">
            <v>Вогнистая Е. В.</v>
          </cell>
          <cell r="E2831" t="str">
            <v>АСТ</v>
          </cell>
          <cell r="F2831" t="str">
            <v>Звезда YouTube</v>
          </cell>
          <cell r="G2831">
            <v>2018</v>
          </cell>
          <cell r="H2831" t="str">
            <v>Мягкая обложка</v>
          </cell>
          <cell r="I2831">
            <v>1925</v>
          </cell>
          <cell r="J2831" t="str">
            <v>Иностранные языки</v>
          </cell>
          <cell r="K2831" t="str">
            <v>Английский язык - Учебники</v>
          </cell>
        </row>
        <row r="2832">
          <cell r="A2832" t="str">
            <v>12-003-26</v>
          </cell>
          <cell r="B2832" t="str">
            <v>12-003</v>
          </cell>
          <cell r="C2832" t="str">
            <v>Гивенталь И. А.: Как это сказать по-английски +Аудиокурс</v>
          </cell>
          <cell r="D2832" t="str">
            <v>Гивенталь И. А.</v>
          </cell>
          <cell r="E2832" t="str">
            <v>Питер-Трейд</v>
          </cell>
          <cell r="F2832" t="str">
            <v>Easy English</v>
          </cell>
          <cell r="G2832">
            <v>2017</v>
          </cell>
          <cell r="H2832" t="str">
            <v>Твердая обложка</v>
          </cell>
          <cell r="I2832">
            <v>2945</v>
          </cell>
          <cell r="J2832" t="str">
            <v>Иностранные языки</v>
          </cell>
          <cell r="K2832" t="str">
            <v>Английский язык - Учебники</v>
          </cell>
        </row>
        <row r="2833">
          <cell r="A2833" t="str">
            <v>12-003-27</v>
          </cell>
          <cell r="B2833" t="str">
            <v>12-003</v>
          </cell>
          <cell r="C2833" t="str">
            <v>Ним С. Р.: Как выучить английский язык</v>
          </cell>
          <cell r="D2833" t="str">
            <v>Ним С. Р.</v>
          </cell>
          <cell r="E2833" t="str">
            <v>АСТ</v>
          </cell>
          <cell r="F2833" t="str">
            <v>Интернет-бестселлер</v>
          </cell>
          <cell r="G2833">
            <v>2017</v>
          </cell>
          <cell r="H2833" t="str">
            <v>Твердая обложка</v>
          </cell>
          <cell r="I2833">
            <v>1755</v>
          </cell>
          <cell r="J2833" t="str">
            <v>Иностранные языки</v>
          </cell>
          <cell r="K2833" t="str">
            <v>Английский язык - Учебники</v>
          </cell>
        </row>
        <row r="2834">
          <cell r="A2834" t="str">
            <v>12-003-28</v>
          </cell>
          <cell r="B2834" t="str">
            <v>12-003</v>
          </cell>
          <cell r="C2834" t="str">
            <v xml:space="preserve">Петрова А.В., Орлова.:Английский язык. Новый самоучитель </v>
          </cell>
          <cell r="D2834" t="str">
            <v xml:space="preserve">Орлова И. А., Петрова А. В. </v>
          </cell>
          <cell r="E2834" t="str">
            <v>АСТ</v>
          </cell>
          <cell r="F2834" t="str">
            <v>Эксклюзивный самоучитель</v>
          </cell>
          <cell r="G2834">
            <v>2016</v>
          </cell>
          <cell r="H2834" t="str">
            <v>Мягкая обложка</v>
          </cell>
          <cell r="I2834">
            <v>1770</v>
          </cell>
          <cell r="J2834" t="str">
            <v>Иностранные языки</v>
          </cell>
          <cell r="K2834" t="str">
            <v>Английский язык - Учебники</v>
          </cell>
        </row>
        <row r="2835">
          <cell r="A2835" t="str">
            <v>12-003-29</v>
          </cell>
          <cell r="B2835" t="str">
            <v>12-003</v>
          </cell>
          <cell r="C2835" t="str">
            <v>Вогнистая Е. В.: OK English! Английская грамматика для начинающих</v>
          </cell>
          <cell r="D2835" t="str">
            <v>Вогнистая Е. В.</v>
          </cell>
          <cell r="E2835" t="str">
            <v>АСТ</v>
          </cell>
          <cell r="F2835" t="str">
            <v>Звезда YouTube</v>
          </cell>
          <cell r="G2835">
            <v>2019</v>
          </cell>
          <cell r="H2835" t="str">
            <v>Мягкая обложка</v>
          </cell>
          <cell r="I2835">
            <v>2420</v>
          </cell>
          <cell r="J2835" t="str">
            <v>Иностранные языки</v>
          </cell>
          <cell r="K2835" t="str">
            <v>Английский язык - Учебники</v>
          </cell>
        </row>
        <row r="2836">
          <cell r="A2836" t="str">
            <v>12-003-30</v>
          </cell>
          <cell r="B2836" t="str">
            <v>12-003</v>
          </cell>
          <cell r="C2836" t="str">
            <v>Мартынова Ю.: Английский без репетитора. Самоучитель английского языка</v>
          </cell>
          <cell r="D2836" t="str">
            <v>Мартынова Ю.</v>
          </cell>
          <cell r="E2836" t="str">
            <v>Айрис-Пресс</v>
          </cell>
          <cell r="F2836" t="str">
            <v>Без серии</v>
          </cell>
          <cell r="G2836">
            <v>2012</v>
          </cell>
          <cell r="H2836" t="str">
            <v>Твердая обложка</v>
          </cell>
          <cell r="I2836">
            <v>1430</v>
          </cell>
          <cell r="J2836" t="str">
            <v>Иностранные языки</v>
          </cell>
          <cell r="K2836" t="str">
            <v>Английский язык - Учебники</v>
          </cell>
        </row>
        <row r="2837">
          <cell r="A2837" t="str">
            <v>12-003-31</v>
          </cell>
          <cell r="B2837" t="str">
            <v>12-003</v>
          </cell>
          <cell r="C2837" t="str">
            <v>Державина В. А.: Большой самоучитель английского языка</v>
          </cell>
          <cell r="D2837" t="str">
            <v>Державина В. А.</v>
          </cell>
          <cell r="E2837" t="str">
            <v>АСТ</v>
          </cell>
          <cell r="F2837" t="str">
            <v>Уникальный самоучитель</v>
          </cell>
          <cell r="G2837">
            <v>2018</v>
          </cell>
          <cell r="H2837" t="str">
            <v>Твердая обложка</v>
          </cell>
          <cell r="I2837">
            <v>3395</v>
          </cell>
          <cell r="J2837" t="str">
            <v>Иностранные языки</v>
          </cell>
          <cell r="K2837" t="str">
            <v>Английский язык - Учебники</v>
          </cell>
        </row>
        <row r="2838">
          <cell r="A2838" t="str">
            <v>12-003-32</v>
          </cell>
          <cell r="B2838" t="str">
            <v>12-003</v>
          </cell>
          <cell r="C2838" t="str">
            <v>Тер-Минасова С. Г.: Самоучитель английского языка для начинающих + аудиоприложение LECTA</v>
          </cell>
          <cell r="D2838" t="str">
            <v>Тер-Минасова С. Г.</v>
          </cell>
          <cell r="E2838" t="str">
            <v>АСТ</v>
          </cell>
          <cell r="F2838" t="str">
            <v>Лучшие самоучители для начинающих</v>
          </cell>
          <cell r="G2838">
            <v>2017</v>
          </cell>
          <cell r="H2838" t="str">
            <v>Твердая обложка</v>
          </cell>
          <cell r="I2838">
            <v>2635</v>
          </cell>
          <cell r="J2838" t="str">
            <v>Иностранные языки</v>
          </cell>
          <cell r="K2838" t="str">
            <v>Английский язык - Учебники</v>
          </cell>
        </row>
        <row r="2839">
          <cell r="A2839" t="str">
            <v>12-003-33</v>
          </cell>
          <cell r="B2839" t="str">
            <v>12-003</v>
          </cell>
          <cell r="C2839" t="str">
            <v>Английский язык. 4 книги в одной: разговорник, англо-русский словарь, русско-английский словарь, грамматика</v>
          </cell>
          <cell r="D2839"/>
          <cell r="E2839" t="str">
            <v>АСТ</v>
          </cell>
          <cell r="F2839" t="str">
            <v>4 книги в одной</v>
          </cell>
          <cell r="G2839">
            <v>2015</v>
          </cell>
          <cell r="H2839" t="str">
            <v>Мягкая обложка</v>
          </cell>
          <cell r="I2839">
            <v>1480</v>
          </cell>
          <cell r="J2839" t="str">
            <v>Иностранные языки</v>
          </cell>
          <cell r="K2839" t="str">
            <v>Английский язык - Учебники</v>
          </cell>
        </row>
        <row r="2840">
          <cell r="A2840" t="str">
            <v>12-003-34</v>
          </cell>
          <cell r="B2840" t="str">
            <v>12-003</v>
          </cell>
          <cell r="C2840" t="str">
            <v>Драгункин А. Н.: Быстрый английский для энергичных лентяев</v>
          </cell>
          <cell r="D2840" t="str">
            <v>Драгункин А. Н.</v>
          </cell>
          <cell r="E2840" t="str">
            <v>Рипол</v>
          </cell>
          <cell r="F2840" t="str">
            <v>PROанглийский</v>
          </cell>
          <cell r="G2840">
            <v>2018</v>
          </cell>
          <cell r="H2840" t="str">
            <v>Твердая обложка</v>
          </cell>
          <cell r="I2840">
            <v>2850</v>
          </cell>
          <cell r="J2840" t="str">
            <v>Иностранные языки</v>
          </cell>
          <cell r="K2840" t="str">
            <v>Английский язык - Учебники</v>
          </cell>
        </row>
        <row r="2841">
          <cell r="A2841" t="str">
            <v>12-003-35</v>
          </cell>
          <cell r="B2841" t="str">
            <v>12-003</v>
          </cell>
          <cell r="C2841" t="str">
            <v>Вогнистая Е. В.: OK English! Все правила английского языка с упражнениями</v>
          </cell>
          <cell r="D2841" t="str">
            <v>Вогнистая Е. В.</v>
          </cell>
          <cell r="E2841" t="str">
            <v>АСТ</v>
          </cell>
          <cell r="F2841" t="str">
            <v>Звезда YouTube</v>
          </cell>
          <cell r="G2841">
            <v>2019</v>
          </cell>
          <cell r="H2841" t="str">
            <v>Мягкая обложка</v>
          </cell>
          <cell r="I2841">
            <v>2335</v>
          </cell>
          <cell r="J2841" t="str">
            <v>Иностранные языки</v>
          </cell>
          <cell r="K2841" t="str">
            <v>Английский язык - Учебники</v>
          </cell>
        </row>
        <row r="2842">
          <cell r="A2842" t="str">
            <v>12-003-36</v>
          </cell>
          <cell r="B2842" t="str">
            <v>12-003</v>
          </cell>
          <cell r="C2842" t="str">
            <v xml:space="preserve">Камянова Т. Г.: English Grammar. Грамматика английского языка: теория и практика. Часть I. Теоретическая грамматика </v>
          </cell>
          <cell r="D2842" t="str">
            <v>Камянова Т. Г.</v>
          </cell>
          <cell r="E2842" t="str">
            <v>Эксмо</v>
          </cell>
          <cell r="F2842" t="str">
            <v>Иностранные языки с Татьяной Камяновой</v>
          </cell>
          <cell r="G2842">
            <v>2018</v>
          </cell>
          <cell r="H2842" t="str">
            <v>Твердая обложка</v>
          </cell>
          <cell r="I2842">
            <v>3460</v>
          </cell>
          <cell r="J2842" t="str">
            <v>Иностранные языки</v>
          </cell>
          <cell r="K2842" t="str">
            <v>Английский язык - Учебники</v>
          </cell>
        </row>
        <row r="2843">
          <cell r="A2843" t="str">
            <v>12-003-37</v>
          </cell>
          <cell r="B2843" t="str">
            <v>12-003</v>
          </cell>
          <cell r="C2843" t="str">
            <v>Дудорова Э. С.: Разговорный английский: актуальные темы для свободного общения</v>
          </cell>
          <cell r="D2843" t="str">
            <v>Дудорова Э. С.</v>
          </cell>
          <cell r="E2843" t="str">
            <v>Каро</v>
          </cell>
          <cell r="F2843" t="str">
            <v>Учебные пособия. Английский язык</v>
          </cell>
          <cell r="G2843">
            <v>2019</v>
          </cell>
          <cell r="H2843" t="str">
            <v>Мягкая обложка</v>
          </cell>
          <cell r="I2843">
            <v>3830</v>
          </cell>
          <cell r="J2843" t="str">
            <v>Иностранные языки</v>
          </cell>
          <cell r="K2843" t="str">
            <v>Английский язык - Учебники</v>
          </cell>
        </row>
        <row r="2844">
          <cell r="A2844" t="str">
            <v>12-003-38</v>
          </cell>
          <cell r="B2844" t="str">
            <v>12-003</v>
          </cell>
          <cell r="C2844" t="str">
            <v>Самоделова Е.: Английский язык. Самоучитель 7-е изд</v>
          </cell>
          <cell r="D2844" t="str">
            <v>Самоделова Е.</v>
          </cell>
          <cell r="E2844" t="str">
            <v>Живой язык</v>
          </cell>
          <cell r="F2844" t="str">
            <v>Самоучитель</v>
          </cell>
          <cell r="G2844">
            <v>2018</v>
          </cell>
          <cell r="H2844" t="str">
            <v>Твердая обложка</v>
          </cell>
          <cell r="I2844">
            <v>3850</v>
          </cell>
          <cell r="J2844" t="str">
            <v>Иностранные языки</v>
          </cell>
          <cell r="K2844" t="str">
            <v>Английский язык - Учебники</v>
          </cell>
        </row>
        <row r="2845">
          <cell r="A2845" t="str">
            <v>12-004-01</v>
          </cell>
          <cell r="B2845" t="str">
            <v>12-004</v>
          </cell>
          <cell r="C2845" t="str">
            <v>Токтамысова Б. : Үйретуші құрал English (4+)</v>
          </cell>
          <cell r="D2845" t="str">
            <v>Токтамысова Б.</v>
          </cell>
          <cell r="E2845"/>
          <cell r="F2845" t="str">
            <v>Без серии</v>
          </cell>
          <cell r="G2845">
            <v>2016</v>
          </cell>
          <cell r="H2845" t="str">
            <v>Мягкая обложка</v>
          </cell>
          <cell r="I2845">
            <v>1140</v>
          </cell>
          <cell r="J2845" t="str">
            <v>Иностранные языки</v>
          </cell>
          <cell r="K2845" t="str">
            <v>Английский язык для детей</v>
          </cell>
        </row>
        <row r="2846">
          <cell r="A2846" t="str">
            <v>12-004-02</v>
          </cell>
          <cell r="B2846" t="str">
            <v>12-004</v>
          </cell>
          <cell r="C2846" t="str">
            <v xml:space="preserve">Хатчинсон С., Мартин Э.: Hello English! Я учу английский язык. Учебное пособие </v>
          </cell>
          <cell r="D2846" t="str">
            <v>Мартин Э., Хатчинсон С.</v>
          </cell>
          <cell r="E2846" t="str">
            <v>Клевер</v>
          </cell>
          <cell r="F2846" t="str">
            <v>Hello English!</v>
          </cell>
          <cell r="G2846">
            <v>2018</v>
          </cell>
          <cell r="H2846" t="str">
            <v>Мягкая обложка</v>
          </cell>
          <cell r="I2846">
            <v>1525</v>
          </cell>
          <cell r="J2846" t="str">
            <v>Иностранные языки</v>
          </cell>
          <cell r="K2846" t="str">
            <v>Английский язык для детей</v>
          </cell>
        </row>
        <row r="2847">
          <cell r="A2847" t="str">
            <v>12-004-03</v>
          </cell>
          <cell r="B2847" t="str">
            <v>12-004</v>
          </cell>
          <cell r="C2847" t="str">
            <v xml:space="preserve">Клементьева Т. Б.: Английский 5. Толстый кот (Fat Cat). Читаем сочетания слов. Level 5. Набор карточек </v>
          </cell>
          <cell r="D2847" t="str">
            <v>Клементьева Т. Б.</v>
          </cell>
          <cell r="E2847"/>
          <cell r="F2847" t="str">
            <v>Занимательные карточки</v>
          </cell>
          <cell r="G2847">
            <v>2018</v>
          </cell>
          <cell r="H2847" t="str">
            <v>Коробка</v>
          </cell>
          <cell r="I2847">
            <v>875</v>
          </cell>
          <cell r="J2847" t="str">
            <v>Иностранные языки</v>
          </cell>
          <cell r="K2847" t="str">
            <v>Английский язык для детей</v>
          </cell>
        </row>
        <row r="2848">
          <cell r="A2848" t="str">
            <v>12-004-04</v>
          </cell>
          <cell r="B2848" t="str">
            <v>12-004</v>
          </cell>
          <cell r="C2848" t="str">
            <v xml:space="preserve">Клементьева Т. Б.: Английский 1. Машина (Car). Читаем А, О. Level 1. Набор карточек </v>
          </cell>
          <cell r="D2848" t="str">
            <v>Клементьева Т. Б.</v>
          </cell>
          <cell r="E2848"/>
          <cell r="F2848" t="str">
            <v>Занимательные карточки</v>
          </cell>
          <cell r="G2848">
            <v>2018</v>
          </cell>
          <cell r="H2848" t="str">
            <v>Коробка</v>
          </cell>
          <cell r="I2848">
            <v>875</v>
          </cell>
          <cell r="J2848" t="str">
            <v>Иностранные языки</v>
          </cell>
          <cell r="K2848" t="str">
            <v>Английский язык для детей</v>
          </cell>
        </row>
        <row r="2849">
          <cell r="A2849" t="str">
            <v>12-004-05</v>
          </cell>
          <cell r="B2849" t="str">
            <v>12-004</v>
          </cell>
          <cell r="C2849" t="str">
            <v>Мой первый английский. Body. Части тела</v>
          </cell>
          <cell r="D2849"/>
          <cell r="E2849" t="str">
            <v>Клевер</v>
          </cell>
          <cell r="F2849" t="str">
            <v>Мой первый английский</v>
          </cell>
          <cell r="G2849">
            <v>2019</v>
          </cell>
          <cell r="H2849" t="str">
            <v>Твердая обложка</v>
          </cell>
          <cell r="I2849">
            <v>1365</v>
          </cell>
          <cell r="J2849" t="str">
            <v>Иностранные языки</v>
          </cell>
          <cell r="K2849" t="str">
            <v>Английский язык для детей</v>
          </cell>
        </row>
        <row r="2850">
          <cell r="A2850" t="str">
            <v>12-004-06</v>
          </cell>
          <cell r="B2850" t="str">
            <v>12-004</v>
          </cell>
          <cell r="C2850" t="str">
            <v xml:space="preserve">Лебрун С.: ENGLISH. Веселые задания для пятерок в школе. Уровень 1 </v>
          </cell>
          <cell r="D2850" t="str">
            <v>Лебрун С.</v>
          </cell>
          <cell r="E2850" t="str">
            <v>Эксмо</v>
          </cell>
          <cell r="F2850" t="str">
            <v>Английский в играх и загадках</v>
          </cell>
          <cell r="G2850">
            <v>2019</v>
          </cell>
          <cell r="H2850" t="str">
            <v>Мягкая обложка</v>
          </cell>
          <cell r="I2850">
            <v>1280</v>
          </cell>
          <cell r="J2850" t="str">
            <v>Иностранные языки</v>
          </cell>
          <cell r="K2850" t="str">
            <v>Английский язык для детей</v>
          </cell>
        </row>
        <row r="2851">
          <cell r="A2851" t="str">
            <v>12-004-07</v>
          </cell>
          <cell r="B2851" t="str">
            <v>12-004</v>
          </cell>
          <cell r="C2851" t="str">
            <v>Мой первый английский. Seasons. Времена года</v>
          </cell>
          <cell r="D2851"/>
          <cell r="E2851" t="str">
            <v>Клевер</v>
          </cell>
          <cell r="F2851" t="str">
            <v>Мой первый английский</v>
          </cell>
          <cell r="G2851">
            <v>2019</v>
          </cell>
          <cell r="H2851" t="str">
            <v>Твердая обложка</v>
          </cell>
          <cell r="I2851">
            <v>1365</v>
          </cell>
          <cell r="J2851" t="str">
            <v>Иностранные языки</v>
          </cell>
          <cell r="K2851" t="str">
            <v>Английский язык для детей</v>
          </cell>
        </row>
        <row r="2852">
          <cell r="A2852" t="str">
            <v>12-004-08</v>
          </cell>
          <cell r="B2852" t="str">
            <v>12-004</v>
          </cell>
          <cell r="C2852" t="str">
            <v>Мой первый английский. Things that go. Транспорт</v>
          </cell>
          <cell r="D2852"/>
          <cell r="E2852" t="str">
            <v>Клевер</v>
          </cell>
          <cell r="F2852" t="str">
            <v>Мой первый английский</v>
          </cell>
          <cell r="G2852">
            <v>2019</v>
          </cell>
          <cell r="H2852" t="str">
            <v>Твердая обложка</v>
          </cell>
          <cell r="I2852">
            <v>1890</v>
          </cell>
          <cell r="J2852" t="str">
            <v>Иностранные языки</v>
          </cell>
          <cell r="K2852" t="str">
            <v>Английский язык для детей</v>
          </cell>
        </row>
        <row r="2853">
          <cell r="A2853" t="str">
            <v>12-004-09</v>
          </cell>
          <cell r="B2853" t="str">
            <v>12-004</v>
          </cell>
          <cell r="C2853" t="str">
            <v>Мой первый английский. Opposites. Противоположности</v>
          </cell>
          <cell r="D2853"/>
          <cell r="E2853" t="str">
            <v>Клевер</v>
          </cell>
          <cell r="F2853" t="str">
            <v>Мой первый английский</v>
          </cell>
          <cell r="G2853">
            <v>2019</v>
          </cell>
          <cell r="H2853" t="str">
            <v>Твердая обложка</v>
          </cell>
          <cell r="I2853">
            <v>1365</v>
          </cell>
          <cell r="J2853" t="str">
            <v>Иностранные языки</v>
          </cell>
          <cell r="K2853" t="str">
            <v>Английский язык для детей</v>
          </cell>
        </row>
        <row r="2854">
          <cell r="A2854" t="str">
            <v>12-004-10</v>
          </cell>
          <cell r="B2854" t="str">
            <v>12-004</v>
          </cell>
          <cell r="C2854" t="str">
            <v>Мой первый английский. Food. Еда</v>
          </cell>
          <cell r="D2854"/>
          <cell r="E2854" t="str">
            <v>Клевер</v>
          </cell>
          <cell r="F2854" t="str">
            <v>Мой первый английский</v>
          </cell>
          <cell r="G2854">
            <v>2019</v>
          </cell>
          <cell r="H2854" t="str">
            <v>Твердая обложка</v>
          </cell>
          <cell r="I2854">
            <v>1890</v>
          </cell>
          <cell r="J2854" t="str">
            <v>Иностранные языки</v>
          </cell>
          <cell r="K2854" t="str">
            <v>Английский язык для детей</v>
          </cell>
        </row>
        <row r="2855">
          <cell r="A2855" t="str">
            <v>12-004-11</v>
          </cell>
          <cell r="B2855" t="str">
            <v>12-004</v>
          </cell>
          <cell r="C2855" t="str">
            <v xml:space="preserve">Бессон А.: ГКМ18. Главная книга малыша. Я учу английский. 1000 первых слов </v>
          </cell>
          <cell r="D2855" t="str">
            <v>Бессон А.</v>
          </cell>
          <cell r="E2855" t="str">
            <v>Клевер</v>
          </cell>
          <cell r="F2855" t="str">
            <v>Главная книга малыша</v>
          </cell>
          <cell r="G2855">
            <v>2018</v>
          </cell>
          <cell r="H2855" t="str">
            <v>Твердая обложка</v>
          </cell>
          <cell r="I2855">
            <v>4290</v>
          </cell>
          <cell r="J2855" t="str">
            <v>Иностранные языки</v>
          </cell>
          <cell r="K2855" t="str">
            <v>Английский язык для детей</v>
          </cell>
        </row>
        <row r="2856">
          <cell r="A2856" t="str">
            <v>12-004-12</v>
          </cell>
          <cell r="B2856" t="str">
            <v>12-004</v>
          </cell>
          <cell r="C2856" t="str">
            <v>Мой первый английский. ABC. Английский алфавит</v>
          </cell>
          <cell r="D2856"/>
          <cell r="E2856" t="str">
            <v>Клевер</v>
          </cell>
          <cell r="F2856" t="str">
            <v>Мой первый английский</v>
          </cell>
          <cell r="G2856">
            <v>2018</v>
          </cell>
          <cell r="H2856" t="str">
            <v>Твердая обложка</v>
          </cell>
          <cell r="I2856">
            <v>1365</v>
          </cell>
          <cell r="J2856" t="str">
            <v>Иностранные языки</v>
          </cell>
          <cell r="K2856" t="str">
            <v>Английский язык для детей</v>
          </cell>
        </row>
        <row r="2857">
          <cell r="A2857" t="str">
            <v>12-004-13</v>
          </cell>
          <cell r="B2857" t="str">
            <v>12-004</v>
          </cell>
          <cell r="C2857" t="str">
            <v>Мой первый английский. First words. Первые слова</v>
          </cell>
          <cell r="D2857" t="str">
            <v>Уткина О.</v>
          </cell>
          <cell r="E2857" t="str">
            <v>Клевер</v>
          </cell>
          <cell r="F2857" t="str">
            <v>Мой первый английский</v>
          </cell>
          <cell r="G2857">
            <v>2018</v>
          </cell>
          <cell r="H2857" t="str">
            <v>Твердая обложка</v>
          </cell>
          <cell r="I2857">
            <v>1400</v>
          </cell>
          <cell r="J2857" t="str">
            <v>Иностранные языки</v>
          </cell>
          <cell r="K2857" t="str">
            <v>Английский язык для детей</v>
          </cell>
        </row>
        <row r="2858">
          <cell r="A2858" t="str">
            <v>12-004-14</v>
          </cell>
          <cell r="B2858" t="str">
            <v>12-004</v>
          </cell>
          <cell r="C2858" t="str">
            <v xml:space="preserve">Степичев П. А.: Умные игры с картами. Английские неправильные глаголы. Уровень 1. Красный </v>
          </cell>
          <cell r="D2858" t="str">
            <v>Степичев П. А.</v>
          </cell>
          <cell r="E2858"/>
          <cell r="F2858" t="str">
            <v>Умные игры с картами</v>
          </cell>
          <cell r="G2858">
            <v>2018</v>
          </cell>
          <cell r="H2858" t="str">
            <v>Коробка</v>
          </cell>
          <cell r="I2858">
            <v>1455</v>
          </cell>
          <cell r="J2858" t="str">
            <v>Иностранные языки</v>
          </cell>
          <cell r="K2858" t="str">
            <v>Английский язык для детей</v>
          </cell>
        </row>
        <row r="2859">
          <cell r="A2859" t="str">
            <v>12-004-15</v>
          </cell>
          <cell r="B2859" t="str">
            <v>12-004</v>
          </cell>
          <cell r="C2859" t="str">
            <v>Клементьева Т. Б.: Английский 3. Мышонок (Mouse). Читаем U, OA, OU, OO. Level 3. Набор карточек kartochek.html</v>
          </cell>
          <cell r="D2859" t="str">
            <v>Клементьева Т. Б.</v>
          </cell>
          <cell r="E2859"/>
          <cell r="F2859" t="str">
            <v>Занимательные карточки</v>
          </cell>
          <cell r="G2859">
            <v>2018</v>
          </cell>
          <cell r="H2859" t="str">
            <v>Коробка</v>
          </cell>
          <cell r="I2859">
            <v>875</v>
          </cell>
          <cell r="J2859" t="str">
            <v>Иностранные языки</v>
          </cell>
          <cell r="K2859" t="str">
            <v>Английский язык для детей</v>
          </cell>
        </row>
        <row r="2860">
          <cell r="A2860" t="str">
            <v>12-004-16</v>
          </cell>
          <cell r="B2860" t="str">
            <v>12-004</v>
          </cell>
          <cell r="C2860" t="str">
            <v>Хатчинсон С., Мартин Э.: Hello English! Я знаю все правила английского языка. Тетрадь-тренажёр</v>
          </cell>
          <cell r="D2860" t="str">
            <v>Мартин Э., Хатчинсон С.</v>
          </cell>
          <cell r="E2860" t="str">
            <v>Клевер</v>
          </cell>
          <cell r="F2860" t="str">
            <v>Hello English!</v>
          </cell>
          <cell r="G2860">
            <v>2018</v>
          </cell>
          <cell r="H2860" t="str">
            <v>Мягкая обложка</v>
          </cell>
          <cell r="I2860">
            <v>925</v>
          </cell>
          <cell r="J2860" t="str">
            <v>Иностранные языки</v>
          </cell>
          <cell r="K2860" t="str">
            <v>Английский язык для детей</v>
          </cell>
        </row>
        <row r="2861">
          <cell r="A2861" t="str">
            <v>12-004-17</v>
          </cell>
          <cell r="B2861" t="str">
            <v>12-004</v>
          </cell>
          <cell r="C2861" t="str">
            <v>Клементьева Т. Б.: Английский 4. Слон (Elephant). Читаем C, G, SH, CH, PH. Level 4. Набор карточек</v>
          </cell>
          <cell r="D2861" t="str">
            <v>Клементьева Т. Б.</v>
          </cell>
          <cell r="E2861"/>
          <cell r="F2861" t="str">
            <v>Занимательные карточки</v>
          </cell>
          <cell r="G2861">
            <v>2018</v>
          </cell>
          <cell r="H2861" t="str">
            <v>Коробка</v>
          </cell>
          <cell r="I2861">
            <v>875</v>
          </cell>
          <cell r="J2861" t="str">
            <v>Иностранные языки</v>
          </cell>
          <cell r="K2861" t="str">
            <v>Английский язык для детей</v>
          </cell>
        </row>
        <row r="2862">
          <cell r="A2862" t="str">
            <v>12-004-18</v>
          </cell>
          <cell r="B2862" t="str">
            <v>12-004</v>
          </cell>
          <cell r="C2862" t="str">
            <v xml:space="preserve">Пучкова Ю.Я.:Приключения шестерых друзей. Домашнее чтение (комплект с CD) </v>
          </cell>
          <cell r="D2862" t="str">
            <v>Пучкова Ю.Я.</v>
          </cell>
          <cell r="E2862" t="str">
            <v>Айрис-Пресс</v>
          </cell>
          <cell r="F2862" t="str">
            <v>Английский Клуб (Айрис)</v>
          </cell>
          <cell r="G2862">
            <v>2015</v>
          </cell>
          <cell r="H2862" t="str">
            <v>Мягкая обложка</v>
          </cell>
          <cell r="I2862">
            <v>1580</v>
          </cell>
          <cell r="J2862" t="str">
            <v>Иностранные языки</v>
          </cell>
          <cell r="K2862" t="str">
            <v>Английский язык для детей</v>
          </cell>
        </row>
        <row r="2863">
          <cell r="A2863" t="str">
            <v>12-004-19</v>
          </cell>
          <cell r="B2863" t="str">
            <v>12-004</v>
          </cell>
          <cell r="C2863" t="str">
            <v xml:space="preserve">Бессон А.: ГКМ18. Главная книга малыша. Я учу английский. 1000 животных </v>
          </cell>
          <cell r="D2863" t="str">
            <v>Бессон А.</v>
          </cell>
          <cell r="E2863" t="str">
            <v>Клевер</v>
          </cell>
          <cell r="F2863" t="str">
            <v>Главная книга малыша</v>
          </cell>
          <cell r="G2863">
            <v>2018</v>
          </cell>
          <cell r="H2863" t="str">
            <v>Твердая обложка</v>
          </cell>
          <cell r="I2863">
            <v>4290</v>
          </cell>
          <cell r="J2863" t="str">
            <v>Иностранные языки</v>
          </cell>
          <cell r="K2863" t="str">
            <v>Английский язык для детей</v>
          </cell>
        </row>
        <row r="2864">
          <cell r="A2864" t="str">
            <v>12-004-20</v>
          </cell>
          <cell r="B2864" t="str">
            <v>12-004</v>
          </cell>
          <cell r="C2864" t="str">
            <v>Дэвидсон С.: Принц и нищий. Читаю хорошо</v>
          </cell>
          <cell r="D2864" t="str">
            <v>Дэвидсон С.</v>
          </cell>
          <cell r="E2864" t="str">
            <v>Росмэн</v>
          </cell>
          <cell r="F2864" t="str">
            <v>Начни читать</v>
          </cell>
          <cell r="G2864">
            <v>2019</v>
          </cell>
          <cell r="H2864" t="str">
            <v>Твердая обложка</v>
          </cell>
          <cell r="I2864">
            <v>1750</v>
          </cell>
          <cell r="J2864" t="str">
            <v>Иностранные языки</v>
          </cell>
          <cell r="K2864" t="str">
            <v>Английский язык для детей</v>
          </cell>
        </row>
        <row r="2865">
          <cell r="A2865" t="str">
            <v>12-004-21</v>
          </cell>
          <cell r="B2865" t="str">
            <v>12-004</v>
          </cell>
          <cell r="C2865" t="str">
            <v>Уткина О.: Первые слова. Английский. 100 слов. Мир малыша</v>
          </cell>
          <cell r="D2865" t="str">
            <v>Уткина О.</v>
          </cell>
          <cell r="E2865" t="str">
            <v>Клевер</v>
          </cell>
          <cell r="F2865" t="str">
            <v>Первые слова</v>
          </cell>
          <cell r="G2865">
            <v>2019</v>
          </cell>
          <cell r="H2865" t="str">
            <v>Коробка</v>
          </cell>
          <cell r="I2865">
            <v>8850</v>
          </cell>
          <cell r="J2865" t="str">
            <v>Иностранные языки</v>
          </cell>
          <cell r="K2865" t="str">
            <v>Английский язык для детей</v>
          </cell>
        </row>
        <row r="2866">
          <cell r="A2866" t="str">
            <v>12-004-22</v>
          </cell>
          <cell r="B2866" t="str">
            <v>12-004</v>
          </cell>
          <cell r="C2866" t="str">
            <v>Мой первый английский. Numbers. Цифры</v>
          </cell>
          <cell r="D2866" t="str">
            <v>Коровкина А.</v>
          </cell>
          <cell r="E2866" t="str">
            <v>Клевер</v>
          </cell>
          <cell r="F2866" t="str">
            <v>Мой первый английский</v>
          </cell>
          <cell r="G2866">
            <v>2018</v>
          </cell>
          <cell r="H2866" t="str">
            <v>Твердая обложка</v>
          </cell>
          <cell r="I2866">
            <v>1190</v>
          </cell>
          <cell r="J2866" t="str">
            <v>Иностранные языки</v>
          </cell>
          <cell r="K2866" t="str">
            <v>Английский язык для детей</v>
          </cell>
        </row>
        <row r="2867">
          <cell r="A2867" t="str">
            <v>12-004-23</v>
          </cell>
          <cell r="B2867" t="str">
            <v>12-004</v>
          </cell>
          <cell r="C2867" t="str">
            <v>Ливин Р.: Три мушкетера. Читаю хорошо</v>
          </cell>
          <cell r="D2867" t="str">
            <v>Ливин Р.</v>
          </cell>
          <cell r="E2867" t="str">
            <v>Росмэн</v>
          </cell>
          <cell r="F2867" t="str">
            <v>Начни читать</v>
          </cell>
          <cell r="G2867">
            <v>2019</v>
          </cell>
          <cell r="H2867" t="str">
            <v>Твердая обложка</v>
          </cell>
          <cell r="I2867">
            <v>1750</v>
          </cell>
          <cell r="J2867" t="str">
            <v>Иностранные языки</v>
          </cell>
          <cell r="K2867" t="str">
            <v>Английский язык для детей</v>
          </cell>
        </row>
        <row r="2868">
          <cell r="A2868" t="str">
            <v>12-004-24</v>
          </cell>
          <cell r="B2868" t="str">
            <v>12-004</v>
          </cell>
          <cell r="C2868" t="str">
            <v>Дэвидсон С.: Бременские музыканты. Учусь читать</v>
          </cell>
          <cell r="D2868" t="str">
            <v>Дэвидсон С.</v>
          </cell>
          <cell r="E2868" t="str">
            <v>Росмэн</v>
          </cell>
          <cell r="F2868" t="str">
            <v>Начни читать</v>
          </cell>
          <cell r="G2868">
            <v>2019</v>
          </cell>
          <cell r="H2868" t="str">
            <v>Твердая обложка</v>
          </cell>
          <cell r="I2868">
            <v>1390</v>
          </cell>
          <cell r="J2868" t="str">
            <v>Иностранные языки</v>
          </cell>
          <cell r="K2868" t="str">
            <v>Английский язык для детей</v>
          </cell>
        </row>
        <row r="2869">
          <cell r="A2869" t="str">
            <v>12-004-25</v>
          </cell>
          <cell r="B2869" t="str">
            <v>12-004</v>
          </cell>
          <cell r="C2869" t="str">
            <v>Джонс Р.: Робин Гуд. Читаю хорошо</v>
          </cell>
          <cell r="D2869" t="str">
            <v>Джонс Р.</v>
          </cell>
          <cell r="E2869" t="str">
            <v>Росмэн</v>
          </cell>
          <cell r="F2869" t="str">
            <v>Начни читать</v>
          </cell>
          <cell r="G2869">
            <v>2019</v>
          </cell>
          <cell r="H2869" t="str">
            <v>Твердая обложка</v>
          </cell>
          <cell r="I2869">
            <v>1750</v>
          </cell>
          <cell r="J2869" t="str">
            <v>Иностранные языки</v>
          </cell>
          <cell r="K2869" t="str">
            <v>Английский язык для детей</v>
          </cell>
        </row>
        <row r="2870">
          <cell r="A2870" t="str">
            <v>12-004-26</v>
          </cell>
          <cell r="B2870" t="str">
            <v>12-004</v>
          </cell>
          <cell r="C2870" t="str">
            <v>Пазлы. Английский для малышей</v>
          </cell>
          <cell r="D2870"/>
          <cell r="E2870" t="str">
            <v>Робинс</v>
          </cell>
          <cell r="F2870" t="str">
            <v>Без серии</v>
          </cell>
          <cell r="G2870">
            <v>2018</v>
          </cell>
          <cell r="H2870" t="str">
            <v>Картон</v>
          </cell>
          <cell r="I2870">
            <v>2460</v>
          </cell>
          <cell r="J2870" t="str">
            <v>Иностранные языки</v>
          </cell>
          <cell r="K2870" t="str">
            <v>Английский язык для детей</v>
          </cell>
        </row>
        <row r="2871">
          <cell r="A2871" t="str">
            <v>12-004-27</v>
          </cell>
          <cell r="B2871" t="str">
            <v>12-004</v>
          </cell>
          <cell r="C2871" t="str">
            <v>Пантер Р.: Дракончик Даня. Учусь читать</v>
          </cell>
          <cell r="D2871" t="str">
            <v>Пантер Р.</v>
          </cell>
          <cell r="E2871" t="str">
            <v>Росмэн</v>
          </cell>
          <cell r="F2871" t="str">
            <v>Начни читать</v>
          </cell>
          <cell r="G2871">
            <v>2019</v>
          </cell>
          <cell r="H2871" t="str">
            <v>Твердая обложка</v>
          </cell>
          <cell r="I2871">
            <v>1390</v>
          </cell>
          <cell r="J2871" t="str">
            <v>Иностранные языки</v>
          </cell>
          <cell r="K2871" t="str">
            <v>Английский язык для детей</v>
          </cell>
        </row>
        <row r="2872">
          <cell r="A2872" t="str">
            <v>12-004-28</v>
          </cell>
          <cell r="B2872" t="str">
            <v>12-004</v>
          </cell>
          <cell r="C2872" t="str">
            <v>Волшебное колесо. English. Природа, растения, животные (Nature, plants, animals)</v>
          </cell>
          <cell r="D2872"/>
          <cell r="E2872" t="str">
            <v>Айрис-Пресс</v>
          </cell>
          <cell r="F2872" t="str">
            <v>Волшебное колесо</v>
          </cell>
          <cell r="G2872">
            <v>2018</v>
          </cell>
          <cell r="H2872" t="str">
            <v>Спираль</v>
          </cell>
          <cell r="I2872">
            <v>875</v>
          </cell>
          <cell r="J2872" t="str">
            <v>Иностранные языки</v>
          </cell>
          <cell r="K2872" t="str">
            <v>Английский язык для детей</v>
          </cell>
        </row>
        <row r="2873">
          <cell r="A2873" t="str">
            <v>12-004-29</v>
          </cell>
          <cell r="B2873" t="str">
            <v>12-004</v>
          </cell>
          <cell r="C2873" t="str">
            <v xml:space="preserve">Клементьева Т.Б.:Англ6. Действия (Actions). Читаем предложения. Level 6. Набор карточек </v>
          </cell>
          <cell r="D2873" t="str">
            <v>Клементьева Т.Б.</v>
          </cell>
          <cell r="E2873"/>
          <cell r="F2873" t="str">
            <v>Занимательные карточки (Айрис)</v>
          </cell>
          <cell r="G2873">
            <v>2011</v>
          </cell>
          <cell r="H2873" t="str">
            <v>Коробка</v>
          </cell>
          <cell r="I2873">
            <v>1330</v>
          </cell>
          <cell r="J2873" t="str">
            <v>Иностранные языки</v>
          </cell>
          <cell r="K2873" t="str">
            <v>Английский язык для детей</v>
          </cell>
        </row>
        <row r="2874">
          <cell r="A2874" t="str">
            <v>12-004-30</v>
          </cell>
          <cell r="B2874" t="str">
            <v>12-004</v>
          </cell>
          <cell r="C2874" t="str">
            <v>Лебрун С.: ENGLISH. Веселые задания для пятерок в школе. Уровень 4</v>
          </cell>
          <cell r="D2874" t="str">
            <v>Лебрун С.</v>
          </cell>
          <cell r="E2874" t="str">
            <v>Эксмо</v>
          </cell>
          <cell r="F2874" t="str">
            <v>Английский в играх и загадках</v>
          </cell>
          <cell r="G2874">
            <v>2018</v>
          </cell>
          <cell r="H2874" t="str">
            <v>Мягкая обложка</v>
          </cell>
          <cell r="I2874">
            <v>1280</v>
          </cell>
          <cell r="J2874" t="str">
            <v>Иностранные языки</v>
          </cell>
          <cell r="K2874" t="str">
            <v>Английский язык для детей</v>
          </cell>
        </row>
        <row r="2875">
          <cell r="A2875" t="str">
            <v>12-004-31</v>
          </cell>
          <cell r="B2875" t="str">
            <v>12-004</v>
          </cell>
          <cell r="C2875" t="str">
            <v>Волшебное колесо. English. Еда и напитки (Food and drinks)</v>
          </cell>
          <cell r="D2875"/>
          <cell r="E2875"/>
          <cell r="F2875" t="str">
            <v>Волшебное колесо</v>
          </cell>
          <cell r="G2875">
            <v>2018</v>
          </cell>
          <cell r="H2875" t="str">
            <v>Спираль</v>
          </cell>
          <cell r="I2875">
            <v>875</v>
          </cell>
          <cell r="J2875" t="str">
            <v>Иностранные языки</v>
          </cell>
          <cell r="K2875" t="str">
            <v>Английский язык для детей</v>
          </cell>
        </row>
        <row r="2876">
          <cell r="A2876" t="str">
            <v>12-004-32</v>
          </cell>
          <cell r="B2876" t="str">
            <v>12-004</v>
          </cell>
          <cell r="C2876" t="str">
            <v>Пантер Р.: Трусливый кот. Учусь читать</v>
          </cell>
          <cell r="D2876" t="str">
            <v>Пантер Р.</v>
          </cell>
          <cell r="E2876" t="str">
            <v>Росмэн</v>
          </cell>
          <cell r="F2876" t="str">
            <v>Начни читать</v>
          </cell>
          <cell r="G2876">
            <v>2019</v>
          </cell>
          <cell r="H2876" t="str">
            <v>Твердая обложка</v>
          </cell>
          <cell r="I2876">
            <v>1390</v>
          </cell>
          <cell r="J2876" t="str">
            <v>Иностранные языки</v>
          </cell>
          <cell r="K2876" t="str">
            <v>Английский язык для детей</v>
          </cell>
        </row>
        <row r="2877">
          <cell r="A2877" t="str">
            <v>12-004-33</v>
          </cell>
          <cell r="B2877" t="str">
            <v>12-004</v>
          </cell>
          <cell r="C2877" t="str">
            <v>Вульф Т.: English для малышей</v>
          </cell>
          <cell r="D2877" t="str">
            <v>Вульф Т.</v>
          </cell>
          <cell r="E2877"/>
          <cell r="F2877" t="str">
            <v>100 окошек для малышей</v>
          </cell>
          <cell r="G2877">
            <v>2019</v>
          </cell>
          <cell r="H2877" t="str">
            <v>Твердая обложка</v>
          </cell>
          <cell r="I2877">
            <v>4690</v>
          </cell>
          <cell r="J2877" t="str">
            <v>Иностранные языки</v>
          </cell>
          <cell r="K2877" t="str">
            <v>Английский язык для детей</v>
          </cell>
        </row>
        <row r="2878">
          <cell r="A2878" t="str">
            <v>12-004-34</v>
          </cell>
          <cell r="B2878" t="str">
            <v>12-004</v>
          </cell>
          <cell r="C2878" t="str">
            <v>Пучкова Ю. Я.: Страусёнок Хампти и его семья</v>
          </cell>
          <cell r="D2878" t="str">
            <v>Пучкова Ю. Я.</v>
          </cell>
          <cell r="E2878"/>
          <cell r="F2878" t="str">
            <v>Английский клуб</v>
          </cell>
          <cell r="G2878">
            <v>2018</v>
          </cell>
          <cell r="H2878" t="str">
            <v>Мягкая обложка</v>
          </cell>
          <cell r="I2878">
            <v>840</v>
          </cell>
          <cell r="J2878" t="str">
            <v>Иностранные языки</v>
          </cell>
          <cell r="K2878" t="str">
            <v>Английский язык для детей</v>
          </cell>
        </row>
        <row r="2879">
          <cell r="A2879" t="str">
            <v>12-004-35</v>
          </cell>
          <cell r="B2879" t="str">
            <v>12-004</v>
          </cell>
          <cell r="C2879" t="str">
            <v>Симс Л.: Спящая красавица. Уже читаю</v>
          </cell>
          <cell r="D2879" t="str">
            <v>Симс Л.</v>
          </cell>
          <cell r="E2879"/>
          <cell r="F2879" t="str">
            <v>Начни читать</v>
          </cell>
          <cell r="G2879">
            <v>2019</v>
          </cell>
          <cell r="H2879" t="str">
            <v>Твердая обложка</v>
          </cell>
          <cell r="I2879">
            <v>1390</v>
          </cell>
          <cell r="J2879" t="str">
            <v>Иностранные языки</v>
          </cell>
          <cell r="K2879" t="str">
            <v>Английский язык для детей</v>
          </cell>
        </row>
        <row r="2880">
          <cell r="A2880" t="str">
            <v>12-004-36</v>
          </cell>
          <cell r="B2880" t="str">
            <v>12-004</v>
          </cell>
          <cell r="C2880" t="str">
            <v>Вебб Х.: Щенок Кнопочка, или Умная малышка = Buttons the Runaway Puppy</v>
          </cell>
          <cell r="D2880" t="str">
            <v>Вебб Х.</v>
          </cell>
          <cell r="E2880" t="str">
            <v>Эксмо</v>
          </cell>
          <cell r="F2880" t="str">
            <v>Английский с Холли Вебб: билингва</v>
          </cell>
          <cell r="G2880">
            <v>2019</v>
          </cell>
          <cell r="H2880" t="str">
            <v>Твердая обложка</v>
          </cell>
          <cell r="I2880">
            <v>1790</v>
          </cell>
          <cell r="J2880" t="str">
            <v>Иностранные языки</v>
          </cell>
          <cell r="K2880" t="str">
            <v>Английский язык для детей</v>
          </cell>
        </row>
        <row r="2881">
          <cell r="A2881" t="str">
            <v>12-004-37</v>
          </cell>
          <cell r="B2881" t="str">
            <v>12-004</v>
          </cell>
          <cell r="C2881" t="str">
            <v>Нечаева О., Чакопова Н. : Үйретуші құрал English (3+)</v>
          </cell>
          <cell r="D2881" t="str">
            <v>Нечаева О., Чакопова Н.</v>
          </cell>
          <cell r="E2881"/>
          <cell r="F2881" t="str">
            <v>Без серии</v>
          </cell>
          <cell r="G2881">
            <v>2017</v>
          </cell>
          <cell r="H2881" t="str">
            <v>Мягкая обложка</v>
          </cell>
          <cell r="I2881">
            <v>1140</v>
          </cell>
          <cell r="J2881" t="str">
            <v>Иностранные языки</v>
          </cell>
          <cell r="K2881" t="str">
            <v>Английский язык для детей</v>
          </cell>
        </row>
        <row r="2882">
          <cell r="A2882" t="str">
            <v>12-004-38</v>
          </cell>
          <cell r="B2882" t="str">
            <v>12-004</v>
          </cell>
          <cell r="C2882" t="str">
            <v xml:space="preserve">СЗ19. Мой первый английский. In English, please! По-английски, пожалуйста. 100 игр и заданий </v>
          </cell>
          <cell r="D2882"/>
          <cell r="E2882"/>
          <cell r="F2882" t="str">
            <v>Мой первый английский</v>
          </cell>
          <cell r="G2882">
            <v>2019</v>
          </cell>
          <cell r="H2882" t="str">
            <v>Мягкая обложка</v>
          </cell>
          <cell r="I2882">
            <v>3480</v>
          </cell>
          <cell r="J2882" t="str">
            <v>Иностранные языки</v>
          </cell>
          <cell r="K2882" t="str">
            <v>Английский язык для детей</v>
          </cell>
        </row>
        <row r="2883">
          <cell r="A2883" t="str">
            <v>12-004-39</v>
          </cell>
          <cell r="B2883" t="str">
            <v>12-004</v>
          </cell>
          <cell r="C2883" t="str">
            <v xml:space="preserve">Лебрун С.: ENGLISH. Веселые задания для пятерок в школе. Уровень 3 </v>
          </cell>
          <cell r="D2883" t="str">
            <v>Лебрун С.</v>
          </cell>
          <cell r="E2883" t="str">
            <v>Эксмо</v>
          </cell>
          <cell r="F2883" t="str">
            <v>Английский в играх и загадках</v>
          </cell>
          <cell r="G2883">
            <v>2019</v>
          </cell>
          <cell r="H2883" t="str">
            <v>Мягкая обложка</v>
          </cell>
          <cell r="I2883">
            <v>1280</v>
          </cell>
          <cell r="J2883" t="str">
            <v>Иностранные языки</v>
          </cell>
          <cell r="K2883" t="str">
            <v>Английский язык для детей</v>
          </cell>
        </row>
        <row r="2884">
          <cell r="A2884" t="str">
            <v>12-004-40</v>
          </cell>
          <cell r="B2884" t="str">
            <v>12-004</v>
          </cell>
          <cell r="C2884" t="str">
            <v>Себаг-Монтефиоре М.: Оливер Твист. Читаю хорошо</v>
          </cell>
          <cell r="D2884" t="str">
            <v>Себаг-Монтефиоре М.</v>
          </cell>
          <cell r="E2884" t="str">
            <v>Росмэн</v>
          </cell>
          <cell r="F2884" t="str">
            <v>Начни читать</v>
          </cell>
          <cell r="G2884">
            <v>2019</v>
          </cell>
          <cell r="H2884" t="str">
            <v>Твердая обложка</v>
          </cell>
          <cell r="I2884">
            <v>1650</v>
          </cell>
          <cell r="J2884" t="str">
            <v>Иностранные языки</v>
          </cell>
          <cell r="K2884" t="str">
            <v>Английский язык для детей</v>
          </cell>
        </row>
        <row r="2885">
          <cell r="A2885" t="str">
            <v>12-004-41</v>
          </cell>
          <cell r="B2885" t="str">
            <v>12-004</v>
          </cell>
          <cell r="C2885" t="str">
            <v>Мой первый английский. Colors. Цвета</v>
          </cell>
          <cell r="D2885" t="str">
            <v>Коровкина А.</v>
          </cell>
          <cell r="E2885" t="str">
            <v>Клевер</v>
          </cell>
          <cell r="F2885" t="str">
            <v>Мой первый английский</v>
          </cell>
          <cell r="G2885">
            <v>2018</v>
          </cell>
          <cell r="H2885" t="str">
            <v>Твердая обложка</v>
          </cell>
          <cell r="I2885">
            <v>1190</v>
          </cell>
          <cell r="J2885" t="str">
            <v>Иностранные языки</v>
          </cell>
          <cell r="K2885" t="str">
            <v>Английский язык для детей</v>
          </cell>
        </row>
        <row r="2886">
          <cell r="A2886" t="str">
            <v>12-004-42</v>
          </cell>
          <cell r="B2886" t="str">
            <v>12-004</v>
          </cell>
          <cell r="C2886" t="str">
            <v xml:space="preserve">Терентьева О.В., Гудкова Л.М.: Английский язык в таблицах и схемах. 5-9 классы </v>
          </cell>
          <cell r="D2886" t="str">
            <v xml:space="preserve">Гудкова Л.М., Терентьева О.В. </v>
          </cell>
          <cell r="E2886" t="str">
            <v>АСТ</v>
          </cell>
          <cell r="F2886"/>
          <cell r="G2886">
            <v>2017</v>
          </cell>
          <cell r="H2886" t="str">
            <v>Мягкая обложка</v>
          </cell>
          <cell r="I2886">
            <v>500</v>
          </cell>
          <cell r="J2886" t="str">
            <v>Иностранные языки</v>
          </cell>
          <cell r="K2886" t="str">
            <v>Английский язык для детей</v>
          </cell>
        </row>
        <row r="2887">
          <cell r="A2887" t="str">
            <v>12-004-43</v>
          </cell>
          <cell r="B2887" t="str">
            <v>12-004</v>
          </cell>
          <cell r="C2887" t="str">
            <v xml:space="preserve">Воронова Е.Г.: Английский язык. 8 кл. Тесты. Дидактические материалы к учебнику О.В. Афанасьевой, И.В. Михеевой </v>
          </cell>
          <cell r="D2887" t="str">
            <v>Воронова Е.</v>
          </cell>
          <cell r="E2887" t="str">
            <v>Айрис-Пресс</v>
          </cell>
          <cell r="F2887"/>
          <cell r="G2887">
            <v>2015</v>
          </cell>
          <cell r="H2887" t="str">
            <v>Мягкая обложка</v>
          </cell>
          <cell r="I2887">
            <v>1200</v>
          </cell>
          <cell r="J2887" t="str">
            <v>Иностранные языки</v>
          </cell>
          <cell r="K2887" t="str">
            <v>Английский язык для детей</v>
          </cell>
        </row>
        <row r="2888">
          <cell r="A2888" t="str">
            <v>12-004-44</v>
          </cell>
          <cell r="B2888" t="str">
            <v>12-004</v>
          </cell>
          <cell r="C2888" t="str">
            <v>Воронова Е.Г.: Английский язык. 4 класс. Тесты. (к учебнику Верещагиной и др.)</v>
          </cell>
          <cell r="D2888" t="str">
            <v>Воронова Е.</v>
          </cell>
          <cell r="E2888" t="str">
            <v>Айрис-Пресс</v>
          </cell>
          <cell r="F2888"/>
          <cell r="G2888">
            <v>2015</v>
          </cell>
          <cell r="H2888" t="str">
            <v>Мягкая обложка</v>
          </cell>
          <cell r="I2888">
            <v>1800</v>
          </cell>
          <cell r="J2888" t="str">
            <v>Иностранные языки</v>
          </cell>
          <cell r="K2888" t="str">
            <v>Английский язык для детей</v>
          </cell>
        </row>
        <row r="2889">
          <cell r="A2889" t="str">
            <v>12-004-45</v>
          </cell>
          <cell r="B2889" t="str">
            <v>12-004</v>
          </cell>
          <cell r="C2889" t="str">
            <v xml:space="preserve">Григорьева А.И.: 100 первых английских слов. Мой дом. Набор карточек </v>
          </cell>
          <cell r="D2889" t="str">
            <v>Григорьева А.И.</v>
          </cell>
          <cell r="E2889" t="str">
            <v>АСТ</v>
          </cell>
          <cell r="F2889"/>
          <cell r="G2889">
            <v>2015</v>
          </cell>
          <cell r="H2889" t="str">
            <v>Мягкая обложка</v>
          </cell>
          <cell r="I2889">
            <v>1500</v>
          </cell>
          <cell r="J2889" t="str">
            <v>Иностранные языки</v>
          </cell>
          <cell r="K2889" t="str">
            <v>Английский язык для детей</v>
          </cell>
        </row>
        <row r="2890">
          <cell r="A2890" t="str">
            <v>12-004-46</v>
          </cell>
          <cell r="B2890" t="str">
            <v>12-004</v>
          </cell>
          <cell r="C2890" t="str">
            <v xml:space="preserve">Ляхович Т. А.: Английский для малышей. Буквы и звуки </v>
          </cell>
          <cell r="D2890" t="str">
            <v>Ляхович Т. А.</v>
          </cell>
          <cell r="E2890"/>
          <cell r="F2890" t="str">
            <v>Без серии</v>
          </cell>
          <cell r="G2890">
            <v>2015</v>
          </cell>
          <cell r="H2890" t="str">
            <v>Твердая обложка</v>
          </cell>
          <cell r="I2890">
            <v>3690</v>
          </cell>
          <cell r="J2890" t="str">
            <v>Иностранные языки</v>
          </cell>
          <cell r="K2890" t="str">
            <v>Английский язык для детей</v>
          </cell>
        </row>
        <row r="2891">
          <cell r="A2891" t="str">
            <v>12-004-47</v>
          </cell>
          <cell r="B2891" t="str">
            <v>12-004</v>
          </cell>
          <cell r="C2891" t="str">
            <v>Макиннон М.: Свадьба мышек. Учусь читать</v>
          </cell>
          <cell r="D2891" t="str">
            <v>Макиннон М.</v>
          </cell>
          <cell r="E2891" t="str">
            <v>Росмэн</v>
          </cell>
          <cell r="F2891" t="str">
            <v>Начни читать</v>
          </cell>
          <cell r="G2891">
            <v>2019</v>
          </cell>
          <cell r="H2891" t="str">
            <v>Твердая обложка</v>
          </cell>
          <cell r="I2891">
            <v>1390</v>
          </cell>
          <cell r="J2891" t="str">
            <v>Иностранные языки</v>
          </cell>
          <cell r="K2891" t="str">
            <v>Английский язык для детей</v>
          </cell>
        </row>
        <row r="2892">
          <cell r="A2892" t="str">
            <v>12-004-48</v>
          </cell>
          <cell r="B2892" t="str">
            <v>12-004</v>
          </cell>
          <cell r="C2892" t="str">
            <v>Симс Л.: Белоснежка. Уже читаю</v>
          </cell>
          <cell r="D2892" t="str">
            <v>Симс Л.</v>
          </cell>
          <cell r="E2892" t="str">
            <v>Росмэн</v>
          </cell>
          <cell r="F2892" t="str">
            <v>Начни читать</v>
          </cell>
          <cell r="G2892">
            <v>2019</v>
          </cell>
          <cell r="H2892" t="str">
            <v>Твердая обложка</v>
          </cell>
          <cell r="I2892">
            <v>1390</v>
          </cell>
          <cell r="J2892" t="str">
            <v>Иностранные языки</v>
          </cell>
          <cell r="K2892" t="str">
            <v>Английский язык для детей</v>
          </cell>
        </row>
        <row r="2893">
          <cell r="A2893" t="str">
            <v>12-004-49</v>
          </cell>
          <cell r="B2893" t="str">
            <v>12-004</v>
          </cell>
          <cell r="C2893" t="str">
            <v>Державина В. А.: Самый полный англорусский русскоанглийский словарь для школьников</v>
          </cell>
          <cell r="D2893" t="str">
            <v>Державина В. А.</v>
          </cell>
          <cell r="E2893" t="str">
            <v>АСТ</v>
          </cell>
          <cell r="F2893" t="str">
            <v>Английский за 100 дней для школьников</v>
          </cell>
          <cell r="G2893">
            <v>2019</v>
          </cell>
          <cell r="H2893" t="str">
            <v>Мягкая обложка</v>
          </cell>
          <cell r="I2893">
            <v>2510</v>
          </cell>
          <cell r="J2893" t="str">
            <v>Иностранные языки</v>
          </cell>
          <cell r="K2893" t="str">
            <v>Английский язык для детей</v>
          </cell>
        </row>
        <row r="2894">
          <cell r="A2894" t="str">
            <v>12-004-50</v>
          </cell>
          <cell r="B2894" t="str">
            <v>12-004</v>
          </cell>
          <cell r="C2894" t="str">
            <v>Волшебное колесо. English. Человек, семья, питомцы (Person, family, pets)</v>
          </cell>
          <cell r="D2894"/>
          <cell r="E2894"/>
          <cell r="F2894" t="str">
            <v>Волшебное колесо</v>
          </cell>
          <cell r="G2894">
            <v>2018</v>
          </cell>
          <cell r="H2894" t="str">
            <v>Спираль</v>
          </cell>
          <cell r="I2894">
            <v>875</v>
          </cell>
          <cell r="J2894" t="str">
            <v>Иностранные языки</v>
          </cell>
          <cell r="K2894" t="str">
            <v>Английский язык для детей</v>
          </cell>
        </row>
        <row r="2895">
          <cell r="A2895" t="str">
            <v>12-004-51</v>
          </cell>
          <cell r="B2895" t="str">
            <v>12-004</v>
          </cell>
          <cell r="C2895" t="str">
            <v>Мой первый английский. Animals. Животные</v>
          </cell>
          <cell r="D2895"/>
          <cell r="E2895" t="str">
            <v>Клевер</v>
          </cell>
          <cell r="F2895" t="str">
            <v>Мой первый английский</v>
          </cell>
          <cell r="G2895">
            <v>2019</v>
          </cell>
          <cell r="H2895" t="str">
            <v>Твердая обложка</v>
          </cell>
          <cell r="I2895">
            <v>1890</v>
          </cell>
          <cell r="J2895" t="str">
            <v>Иностранные языки</v>
          </cell>
          <cell r="K2895" t="str">
            <v>Английский язык для детей</v>
          </cell>
        </row>
        <row r="2896">
          <cell r="A2896" t="str">
            <v>12-004-52</v>
          </cell>
          <cell r="B2896" t="str">
            <v>12-004</v>
          </cell>
          <cell r="C2896" t="str">
            <v>1000 первых английских слов. Словарь в картинках (Disney)</v>
          </cell>
          <cell r="D2896"/>
          <cell r="E2896" t="str">
            <v>Эксмо</v>
          </cell>
          <cell r="F2896" t="str">
            <v>Мои первые английские слова</v>
          </cell>
          <cell r="G2896">
            <v>2018</v>
          </cell>
          <cell r="H2896" t="str">
            <v>Твердая обложка</v>
          </cell>
          <cell r="I2896">
            <v>5015</v>
          </cell>
          <cell r="J2896" t="str">
            <v>Иностранные языки</v>
          </cell>
          <cell r="K2896" t="str">
            <v>Английский язык для детей</v>
          </cell>
        </row>
        <row r="2897">
          <cell r="A2897" t="str">
            <v>12-004-53</v>
          </cell>
          <cell r="B2897" t="str">
            <v>12-004</v>
          </cell>
          <cell r="C2897" t="str">
            <v>Волшебное колесо. English. Каникулы и путешествия (Holidays and travelling)</v>
          </cell>
          <cell r="D2897"/>
          <cell r="E2897" t="str">
            <v>Айрис-Пресс</v>
          </cell>
          <cell r="F2897" t="str">
            <v>Айрис-Пресс</v>
          </cell>
          <cell r="G2897">
            <v>2018</v>
          </cell>
          <cell r="H2897" t="str">
            <v>Спираль</v>
          </cell>
          <cell r="I2897">
            <v>875</v>
          </cell>
          <cell r="J2897" t="str">
            <v>Иностранные языки</v>
          </cell>
          <cell r="K2897" t="str">
            <v>Английский язык для детей</v>
          </cell>
        </row>
        <row r="2898">
          <cell r="A2898" t="str">
            <v>12-005-01</v>
          </cell>
          <cell r="B2898" t="str">
            <v>12-005</v>
          </cell>
          <cell r="C2898" t="str">
            <v>Уайльд О.: Портрет Дориана Грея. The Picture of Dorian Gray</v>
          </cell>
          <cell r="D2898" t="str">
            <v>Уайльд О.</v>
          </cell>
          <cell r="E2898" t="str">
            <v>Эксмо</v>
          </cell>
          <cell r="F2898" t="str">
            <v>Билингва Bestseller</v>
          </cell>
          <cell r="G2898">
            <v>2019</v>
          </cell>
          <cell r="H2898" t="str">
            <v>Мягкая обложка</v>
          </cell>
          <cell r="I2898">
            <v>1990</v>
          </cell>
          <cell r="J2898" t="str">
            <v>Иностранные языки</v>
          </cell>
          <cell r="K2898" t="str">
            <v>Билингвы</v>
          </cell>
        </row>
        <row r="2899">
          <cell r="A2899" t="str">
            <v>12-005-02</v>
          </cell>
          <cell r="B2899" t="str">
            <v>12-005</v>
          </cell>
          <cell r="C2899" t="str">
            <v>Лучшие английские сказки = The Best English Fairy Tales + аудиоприложение LECTA</v>
          </cell>
          <cell r="D2899"/>
          <cell r="E2899" t="str">
            <v>АСТ</v>
          </cell>
          <cell r="F2899" t="str">
            <v>Bilingua</v>
          </cell>
          <cell r="G2899">
            <v>2018</v>
          </cell>
          <cell r="H2899" t="str">
            <v>Мягкая обложка</v>
          </cell>
          <cell r="I2899">
            <v>1540</v>
          </cell>
          <cell r="J2899" t="str">
            <v>Иностранные языки</v>
          </cell>
          <cell r="K2899" t="str">
            <v>Билингвы</v>
          </cell>
        </row>
        <row r="2900">
          <cell r="A2900" t="str">
            <v>12-005-03</v>
          </cell>
          <cell r="B2900" t="str">
            <v>12-005</v>
          </cell>
          <cell r="C2900" t="str">
            <v>Зусак М.: Книжный вор = The Book Thief</v>
          </cell>
          <cell r="D2900" t="str">
            <v>Зусак М.</v>
          </cell>
          <cell r="E2900" t="str">
            <v>Эксмо</v>
          </cell>
          <cell r="F2900" t="str">
            <v>Современный бестселлер. Билингва</v>
          </cell>
          <cell r="G2900">
            <v>2016</v>
          </cell>
          <cell r="H2900" t="str">
            <v>Твердая обложка</v>
          </cell>
          <cell r="I2900">
            <v>2950</v>
          </cell>
          <cell r="J2900" t="str">
            <v>Иностранные языки</v>
          </cell>
          <cell r="K2900" t="str">
            <v>Билингвы</v>
          </cell>
        </row>
        <row r="2901">
          <cell r="A2901" t="str">
            <v>12-005-04</v>
          </cell>
          <cell r="B2901" t="str">
            <v>12-005</v>
          </cell>
          <cell r="C2901" t="str">
            <v>Филдинг Х. : Дневник Бриджит Джонс = Bridget Jones's Diary</v>
          </cell>
          <cell r="D2901" t="str">
            <v>Филдинг Х.</v>
          </cell>
          <cell r="E2901" t="str">
            <v>Эксмо</v>
          </cell>
          <cell r="F2901" t="str">
            <v>Современный бестселлер. Билингва</v>
          </cell>
          <cell r="G2901">
            <v>2015</v>
          </cell>
          <cell r="H2901" t="str">
            <v>Твердая обложка</v>
          </cell>
          <cell r="I2901">
            <v>3035</v>
          </cell>
          <cell r="J2901" t="str">
            <v>Иностранные языки</v>
          </cell>
          <cell r="K2901" t="str">
            <v>Билингвы</v>
          </cell>
        </row>
        <row r="2902">
          <cell r="A2902" t="str">
            <v>12-005-05</v>
          </cell>
          <cell r="B2902" t="str">
            <v>12-005</v>
          </cell>
          <cell r="C2902" t="str">
            <v>Пратчетт Т.: Цвет волшебства = The Colour of Magic</v>
          </cell>
          <cell r="D2902" t="str">
            <v>Пратчетт Т.</v>
          </cell>
          <cell r="E2902" t="str">
            <v>Эксмо</v>
          </cell>
          <cell r="F2902" t="str">
            <v>Современный бестселлер. Билингва</v>
          </cell>
          <cell r="G2902">
            <v>2017</v>
          </cell>
          <cell r="H2902" t="str">
            <v>Твердая обложка</v>
          </cell>
          <cell r="I2902">
            <v>3215</v>
          </cell>
          <cell r="J2902" t="str">
            <v>Иностранные языки</v>
          </cell>
          <cell r="K2902" t="str">
            <v>Билингвы</v>
          </cell>
        </row>
        <row r="2903">
          <cell r="A2903" t="str">
            <v>12-005-06</v>
          </cell>
          <cell r="B2903" t="str">
            <v>12-005</v>
          </cell>
          <cell r="C2903" t="str">
            <v>Бах Р.: Чайка по имени Джонатан Ливингстон. БИЛИНГВА</v>
          </cell>
          <cell r="D2903" t="str">
            <v>Бах Р.</v>
          </cell>
          <cell r="E2903" t="str">
            <v>Каро</v>
          </cell>
          <cell r="F2903" t="str">
            <v>Без серии</v>
          </cell>
          <cell r="G2903">
            <v>2019</v>
          </cell>
          <cell r="H2903" t="str">
            <v>Мягкая обложка</v>
          </cell>
          <cell r="I2903">
            <v>1720</v>
          </cell>
          <cell r="J2903" t="str">
            <v>Иностранные языки</v>
          </cell>
          <cell r="K2903" t="str">
            <v>Билингвы</v>
          </cell>
        </row>
        <row r="2904">
          <cell r="A2904" t="str">
            <v>12-005-07</v>
          </cell>
          <cell r="B2904" t="str">
            <v>12-005</v>
          </cell>
          <cell r="C2904" t="str">
            <v>Фицджеральд Ф. С.: Загадочная история Бенджамина Баттона. The Curious Case of Benjamin Button</v>
          </cell>
          <cell r="D2904" t="str">
            <v>Фицджеральд Ф. С.</v>
          </cell>
          <cell r="E2904" t="str">
            <v>Эксмо</v>
          </cell>
          <cell r="F2904" t="str">
            <v>Билингва Bestseller</v>
          </cell>
          <cell r="G2904">
            <v>2019</v>
          </cell>
          <cell r="H2904" t="str">
            <v>Мягкая обложка</v>
          </cell>
          <cell r="I2904">
            <v>1535</v>
          </cell>
          <cell r="J2904" t="str">
            <v>Иностранные языки</v>
          </cell>
          <cell r="K2904" t="str">
            <v>Билингвы</v>
          </cell>
        </row>
        <row r="2905">
          <cell r="A2905" t="str">
            <v>12-005-08</v>
          </cell>
          <cell r="B2905" t="str">
            <v>12-005</v>
          </cell>
          <cell r="C2905" t="str">
            <v xml:space="preserve">Купер Дж. Ф.: Билингва. Последний из могикан.The Last of the Mohicans + CD </v>
          </cell>
          <cell r="D2905" t="str">
            <v>Купер Дж. Ф.</v>
          </cell>
          <cell r="E2905" t="str">
            <v>Айрис-Пресс</v>
          </cell>
          <cell r="F2905" t="str">
            <v>Билингва. Слушаем, читаем, понимаем</v>
          </cell>
          <cell r="G2905">
            <v>2019</v>
          </cell>
          <cell r="H2905" t="str">
            <v>Мягкая обложка усиленная</v>
          </cell>
          <cell r="I2905">
            <v>1650</v>
          </cell>
          <cell r="J2905" t="str">
            <v>Иностранные языки</v>
          </cell>
          <cell r="K2905" t="str">
            <v>Билингвы</v>
          </cell>
        </row>
        <row r="2906">
          <cell r="A2906" t="str">
            <v>12-005-09</v>
          </cell>
          <cell r="B2906" t="str">
            <v>12-005</v>
          </cell>
          <cell r="C2906" t="str">
            <v>Красавица и Чудовище</v>
          </cell>
          <cell r="D2906"/>
          <cell r="E2906" t="str">
            <v>АСТ</v>
          </cell>
          <cell r="F2906"/>
          <cell r="G2906">
            <v>2016</v>
          </cell>
          <cell r="H2906" t="str">
            <v>Твердая обложка</v>
          </cell>
          <cell r="I2906">
            <v>3100</v>
          </cell>
          <cell r="J2906" t="str">
            <v>Иностранные языки</v>
          </cell>
          <cell r="K2906" t="str">
            <v>Билингвы</v>
          </cell>
        </row>
        <row r="2907">
          <cell r="A2907" t="str">
            <v>12-005-10</v>
          </cell>
          <cell r="B2907" t="str">
            <v>12-005</v>
          </cell>
          <cell r="C2907" t="str">
            <v>Хемингуэй Э.: Снега Килиманджаро. Билингва</v>
          </cell>
          <cell r="D2907" t="str">
            <v>Хемингуэй Э.</v>
          </cell>
          <cell r="E2907" t="str">
            <v>Каро</v>
          </cell>
          <cell r="F2907" t="str">
            <v>Билингва</v>
          </cell>
          <cell r="G2907">
            <v>2018</v>
          </cell>
          <cell r="H2907" t="str">
            <v>Мягкая обложка</v>
          </cell>
          <cell r="I2907">
            <v>1580</v>
          </cell>
          <cell r="J2907" t="str">
            <v>Иностранные языки</v>
          </cell>
          <cell r="K2907" t="str">
            <v>Билингвы</v>
          </cell>
        </row>
        <row r="2908">
          <cell r="A2908" t="str">
            <v>12-005-11</v>
          </cell>
          <cell r="B2908" t="str">
            <v>12-005</v>
          </cell>
          <cell r="C2908" t="str">
            <v>Касаткина И.Л., Чун Ин Сун: Лучшие корейские истории о любви</v>
          </cell>
          <cell r="D2908" t="str">
            <v>Касаткина И.Л., Кр, Чун Ин Сун</v>
          </cell>
          <cell r="E2908" t="str">
            <v>АСТ</v>
          </cell>
          <cell r="F2908"/>
          <cell r="G2908">
            <v>2018</v>
          </cell>
          <cell r="H2908" t="str">
            <v>Мягкая обложка</v>
          </cell>
          <cell r="I2908">
            <v>1400</v>
          </cell>
          <cell r="J2908" t="str">
            <v>Иностранные языки</v>
          </cell>
          <cell r="K2908" t="str">
            <v>Билингвы</v>
          </cell>
        </row>
        <row r="2909">
          <cell r="A2909" t="str">
            <v>12-005-12</v>
          </cell>
          <cell r="B2909" t="str">
            <v>12-005</v>
          </cell>
          <cell r="C2909" t="str">
            <v xml:space="preserve">Джером Дж. К.: Трое в лодке, не считая собаки. Three Men in a Boat </v>
          </cell>
          <cell r="D2909" t="str">
            <v>Джером Дж. К.</v>
          </cell>
          <cell r="E2909" t="str">
            <v>Эксмо</v>
          </cell>
          <cell r="F2909" t="str">
            <v>Билингва Bestseller</v>
          </cell>
          <cell r="G2909">
            <v>2019</v>
          </cell>
          <cell r="H2909" t="str">
            <v>Мягкая обложка</v>
          </cell>
          <cell r="I2909">
            <v>1576</v>
          </cell>
          <cell r="J2909" t="str">
            <v>Иностранные языки</v>
          </cell>
          <cell r="K2909" t="str">
            <v>Билингвы</v>
          </cell>
        </row>
        <row r="2910">
          <cell r="A2910" t="str">
            <v>12-005-13</v>
          </cell>
          <cell r="B2910" t="str">
            <v>12-005</v>
          </cell>
          <cell r="C2910" t="str">
            <v>Дойл А. К.: Песни действия</v>
          </cell>
          <cell r="D2910" t="str">
            <v>Дойл А. К.</v>
          </cell>
          <cell r="E2910" t="str">
            <v>Текст</v>
          </cell>
          <cell r="F2910" t="str">
            <v>Билингва</v>
          </cell>
          <cell r="G2910">
            <v>2018</v>
          </cell>
          <cell r="H2910" t="str">
            <v>Твердая обложка</v>
          </cell>
          <cell r="I2910">
            <v>3650</v>
          </cell>
          <cell r="J2910" t="str">
            <v>Иностранные языки</v>
          </cell>
          <cell r="K2910" t="str">
            <v>Билингвы</v>
          </cell>
        </row>
        <row r="2911">
          <cell r="A2911" t="str">
            <v>12-005-14</v>
          </cell>
          <cell r="B2911" t="str">
            <v>12-005</v>
          </cell>
          <cell r="C2911" t="str">
            <v>Твен М.: Дневники Адама и Евы (+CD)</v>
          </cell>
          <cell r="D2911" t="str">
            <v>Твен М.</v>
          </cell>
          <cell r="E2911" t="str">
            <v>Эксмо</v>
          </cell>
          <cell r="F2911" t="str">
            <v>Билингва. Слушаем, читаем, понимаем</v>
          </cell>
          <cell r="G2911">
            <v>2014</v>
          </cell>
          <cell r="H2911" t="str">
            <v>Мягкая обложка</v>
          </cell>
          <cell r="I2911">
            <v>1540</v>
          </cell>
          <cell r="J2911" t="str">
            <v>Иностранные языки</v>
          </cell>
          <cell r="K2911" t="str">
            <v>Билингвы</v>
          </cell>
        </row>
        <row r="2912">
          <cell r="A2912" t="str">
            <v>12-005-15</v>
          </cell>
          <cell r="B2912" t="str">
            <v>12-005</v>
          </cell>
          <cell r="C2912" t="str">
            <v>Буковски Ч.: Почтамт</v>
          </cell>
          <cell r="D2912" t="str">
            <v>Буковски Ч.</v>
          </cell>
          <cell r="E2912" t="str">
            <v>Эксмо</v>
          </cell>
          <cell r="F2912" t="str">
            <v>Билингва Bestseller</v>
          </cell>
          <cell r="G2912">
            <v>2017</v>
          </cell>
          <cell r="H2912" t="str">
            <v>Мягкая обложка</v>
          </cell>
          <cell r="I2912">
            <v>1755</v>
          </cell>
          <cell r="J2912" t="str">
            <v>Иностранные языки</v>
          </cell>
          <cell r="K2912" t="str">
            <v>Билингвы</v>
          </cell>
        </row>
        <row r="2913">
          <cell r="A2913" t="str">
            <v>12-005-16</v>
          </cell>
          <cell r="B2913" t="str">
            <v>12-005</v>
          </cell>
          <cell r="C2913" t="str">
            <v>Брэдбери Р.: Марсианские хроники. The Martian Chronicles</v>
          </cell>
          <cell r="D2913" t="str">
            <v>Брэдбери Р.</v>
          </cell>
          <cell r="E2913" t="str">
            <v>Эксмо</v>
          </cell>
          <cell r="F2913" t="str">
            <v>Билингва Bestseller</v>
          </cell>
          <cell r="G2913">
            <v>2018</v>
          </cell>
          <cell r="H2913" t="str">
            <v>Мягкая обложка</v>
          </cell>
          <cell r="I2913">
            <v>1655</v>
          </cell>
          <cell r="J2913" t="str">
            <v>Иностранные языки</v>
          </cell>
          <cell r="K2913" t="str">
            <v>Билингвы</v>
          </cell>
        </row>
        <row r="2914">
          <cell r="A2914" t="str">
            <v>12-005-17</v>
          </cell>
          <cell r="B2914" t="str">
            <v>12-005</v>
          </cell>
          <cell r="C2914" t="str">
            <v>Шекспир У.: Трагическая история Гамлета, принца Датского</v>
          </cell>
          <cell r="D2914" t="str">
            <v>Шекспир У.</v>
          </cell>
          <cell r="E2914" t="str">
            <v>Текст</v>
          </cell>
          <cell r="F2914" t="str">
            <v>Билингва</v>
          </cell>
          <cell r="G2914">
            <v>2019</v>
          </cell>
          <cell r="H2914" t="str">
            <v>Твердая обложка</v>
          </cell>
          <cell r="I2914">
            <v>3830</v>
          </cell>
          <cell r="J2914" t="str">
            <v>Иностранные языки</v>
          </cell>
          <cell r="K2914" t="str">
            <v>Билингвы</v>
          </cell>
        </row>
        <row r="2915">
          <cell r="A2915" t="str">
            <v>12-005-18</v>
          </cell>
          <cell r="B2915" t="str">
            <v>12-005</v>
          </cell>
          <cell r="C2915" t="str">
            <v xml:space="preserve">Фицджеральд Ф. С.: Великий Гэтсби. The Great Gatsby </v>
          </cell>
          <cell r="D2915" t="str">
            <v>Фицджеральд Ф. С.</v>
          </cell>
          <cell r="E2915" t="str">
            <v>Эксмо</v>
          </cell>
          <cell r="F2915" t="str">
            <v>Билингва Bestseller</v>
          </cell>
          <cell r="G2915">
            <v>2018</v>
          </cell>
          <cell r="H2915" t="str">
            <v>Мягкая обложка</v>
          </cell>
          <cell r="I2915">
            <v>1755</v>
          </cell>
          <cell r="J2915" t="str">
            <v>Иностранные языки</v>
          </cell>
          <cell r="K2915" t="str">
            <v>Билингвы</v>
          </cell>
        </row>
        <row r="2916">
          <cell r="A2916" t="str">
            <v>12-005-19</v>
          </cell>
          <cell r="B2916" t="str">
            <v>12-005</v>
          </cell>
          <cell r="C2916" t="str">
            <v>Бронте Э.: Грозовой перевал</v>
          </cell>
          <cell r="D2916" t="str">
            <v>Бронте Э.</v>
          </cell>
          <cell r="E2916" t="str">
            <v>АСТ</v>
          </cell>
          <cell r="F2916"/>
          <cell r="G2916">
            <v>2018</v>
          </cell>
          <cell r="H2916" t="str">
            <v>Мягкая обложка</v>
          </cell>
          <cell r="I2916">
            <v>2000</v>
          </cell>
          <cell r="J2916" t="str">
            <v>Иностранные языки</v>
          </cell>
          <cell r="K2916" t="str">
            <v>Билингвы</v>
          </cell>
        </row>
        <row r="2917">
          <cell r="A2917" t="str">
            <v>12-005-20</v>
          </cell>
          <cell r="B2917" t="str">
            <v>12-005</v>
          </cell>
          <cell r="C2917" t="str">
            <v>Джио С.: Последняя камелия = The Last Camellia</v>
          </cell>
          <cell r="D2917" t="str">
            <v>Джио С.</v>
          </cell>
          <cell r="E2917" t="str">
            <v>Эксмо</v>
          </cell>
          <cell r="F2917" t="str">
            <v>Современный бестселлер. Билингва</v>
          </cell>
          <cell r="G2917">
            <v>2018</v>
          </cell>
          <cell r="H2917" t="str">
            <v>Твердая обложка</v>
          </cell>
          <cell r="I2917">
            <v>3040</v>
          </cell>
          <cell r="J2917" t="str">
            <v>Иностранные языки</v>
          </cell>
          <cell r="K2917" t="str">
            <v>Билингвы</v>
          </cell>
        </row>
        <row r="2918">
          <cell r="A2918" t="str">
            <v>12-006-01</v>
          </cell>
          <cell r="B2918" t="str">
            <v>12-006</v>
          </cell>
          <cell r="C2918" t="str">
            <v>Современный бестселлер. Билингва</v>
          </cell>
          <cell r="D2918" t="str">
            <v>Дудорова Э.</v>
          </cell>
          <cell r="E2918" t="str">
            <v>Каро</v>
          </cell>
          <cell r="F2918" t="str">
            <v>Учебные пособия. Английский язык</v>
          </cell>
          <cell r="G2918">
            <v>2017</v>
          </cell>
          <cell r="H2918" t="str">
            <v>Мягкая обложка</v>
          </cell>
          <cell r="I2918">
            <v>4040</v>
          </cell>
          <cell r="J2918" t="str">
            <v>Иностранные языки</v>
          </cell>
          <cell r="K2918" t="str">
            <v>Профессиональный английский</v>
          </cell>
        </row>
        <row r="2919">
          <cell r="A2919" t="str">
            <v>12-006-02</v>
          </cell>
          <cell r="B2919" t="str">
            <v>12-006</v>
          </cell>
          <cell r="C2919" t="str">
            <v>Дойл А.К.:Приключения Шерлока Холмса = The Adventures of Sherlock Holmes + аудиоприложение LECTA</v>
          </cell>
          <cell r="D2919" t="str">
            <v>Дойл А.К.</v>
          </cell>
          <cell r="E2919" t="str">
            <v>АСТ</v>
          </cell>
          <cell r="F2919" t="str">
            <v>Bilingua</v>
          </cell>
          <cell r="G2919">
            <v>2018</v>
          </cell>
          <cell r="H2919" t="str">
            <v>Мягкая обложка</v>
          </cell>
          <cell r="I2919">
            <v>1895</v>
          </cell>
          <cell r="J2919" t="str">
            <v>Иностранные языки</v>
          </cell>
          <cell r="K2919" t="str">
            <v>Профессиональный английский</v>
          </cell>
        </row>
        <row r="2920">
          <cell r="A2920" t="str">
            <v>12-007-01</v>
          </cell>
          <cell r="B2920" t="str">
            <v>12-007</v>
          </cell>
          <cell r="C2920" t="str">
            <v>Тасибеков К. : Ситуативный казахский. Словарь.</v>
          </cell>
          <cell r="D2920" t="str">
            <v>Тасибеков К.</v>
          </cell>
          <cell r="E2920"/>
          <cell r="F2920" t="str">
            <v>Без серии</v>
          </cell>
          <cell r="G2920">
            <v>2016</v>
          </cell>
          <cell r="H2920" t="str">
            <v>Твердая обложка</v>
          </cell>
          <cell r="I2920">
            <v>2690</v>
          </cell>
          <cell r="J2920" t="str">
            <v>Иностранные языки</v>
          </cell>
          <cell r="K2920" t="str">
            <v>Другие языки</v>
          </cell>
        </row>
        <row r="2921">
          <cell r="A2921" t="str">
            <v>12-007-02</v>
          </cell>
          <cell r="B2921" t="str">
            <v>12-007</v>
          </cell>
          <cell r="C2921" t="str">
            <v xml:space="preserve">Мартыненко А. Е.: Практический курс чешского языка. Издание с ключами </v>
          </cell>
          <cell r="D2921" t="str">
            <v>Мартыненко А. Е.</v>
          </cell>
          <cell r="E2921"/>
          <cell r="F2921" t="str">
            <v>Словари, самоучители, разговорники</v>
          </cell>
          <cell r="G2921">
            <v>2018</v>
          </cell>
          <cell r="H2921" t="str">
            <v>Мягкая обложка</v>
          </cell>
          <cell r="I2921">
            <v>3990</v>
          </cell>
          <cell r="J2921" t="str">
            <v>Иностранные языки</v>
          </cell>
          <cell r="K2921" t="str">
            <v>Другие языки</v>
          </cell>
        </row>
        <row r="2922">
          <cell r="A2922" t="str">
            <v>12-007-03</v>
          </cell>
          <cell r="B2922" t="str">
            <v>12-007</v>
          </cell>
          <cell r="C2922" t="str">
            <v xml:space="preserve">Лерер И. И.: Иврит. Новый самоучитель </v>
          </cell>
          <cell r="D2922" t="str">
            <v>Лерер И. И.</v>
          </cell>
          <cell r="E2922" t="str">
            <v>АСТ</v>
          </cell>
          <cell r="F2922" t="str">
            <v>Эксклюзивный самоучитель</v>
          </cell>
          <cell r="G2922">
            <v>2019</v>
          </cell>
          <cell r="H2922" t="str">
            <v>Мягкая обложка</v>
          </cell>
          <cell r="I2922">
            <v>1630</v>
          </cell>
          <cell r="J2922" t="str">
            <v>Иностранные языки</v>
          </cell>
          <cell r="K2922" t="str">
            <v>Другие языки</v>
          </cell>
        </row>
        <row r="2923">
          <cell r="A2923" t="str">
            <v>12-007-04</v>
          </cell>
          <cell r="B2923" t="str">
            <v>12-007</v>
          </cell>
          <cell r="C2923" t="str">
            <v xml:space="preserve">Калинин А. Ю.: Арабский язык. Письменность 4-е изд </v>
          </cell>
          <cell r="D2923" t="str">
            <v>Калинин А. Ю.</v>
          </cell>
          <cell r="E2923"/>
          <cell r="F2923" t="str">
            <v>Без серии</v>
          </cell>
          <cell r="G2923">
            <v>2018</v>
          </cell>
          <cell r="H2923" t="str">
            <v>Мягкая обложка</v>
          </cell>
          <cell r="I2923">
            <v>1990</v>
          </cell>
          <cell r="J2923" t="str">
            <v>Иностранные языки</v>
          </cell>
          <cell r="K2923" t="str">
            <v>Другие языки</v>
          </cell>
        </row>
        <row r="2924">
          <cell r="A2924" t="str">
            <v>12-007-05</v>
          </cell>
          <cell r="B2924" t="str">
            <v>12-007</v>
          </cell>
          <cell r="C2924" t="str">
            <v>Оспанова К.: Современный русско-арабский разговорник</v>
          </cell>
          <cell r="D2924" t="str">
            <v>Оспанова К.</v>
          </cell>
          <cell r="E2924"/>
          <cell r="F2924" t="str">
            <v>Разговорники</v>
          </cell>
          <cell r="G2924">
            <v>2018</v>
          </cell>
          <cell r="H2924" t="str">
            <v>Мягкая обложка</v>
          </cell>
          <cell r="I2924">
            <v>590</v>
          </cell>
          <cell r="J2924" t="str">
            <v>Иностранные языки</v>
          </cell>
          <cell r="K2924" t="str">
            <v>Другие языки</v>
          </cell>
        </row>
        <row r="2925">
          <cell r="A2925" t="str">
            <v>12-007-06</v>
          </cell>
          <cell r="B2925" t="str">
            <v>12-007</v>
          </cell>
          <cell r="C2925" t="str">
            <v xml:space="preserve">Муратов Р. А.: Арабский без репетитора. Самоучитель арабского языка </v>
          </cell>
          <cell r="D2925" t="str">
            <v>Муратов Р. А.</v>
          </cell>
          <cell r="E2925"/>
          <cell r="F2925" t="str">
            <v>Без серии</v>
          </cell>
          <cell r="G2925">
            <v>2018</v>
          </cell>
          <cell r="H2925" t="str">
            <v>Мягкая обложка</v>
          </cell>
          <cell r="I2925">
            <v>1990</v>
          </cell>
          <cell r="J2925" t="str">
            <v>Иностранные языки</v>
          </cell>
          <cell r="K2925" t="str">
            <v>Другие языки</v>
          </cell>
        </row>
        <row r="2926">
          <cell r="A2926" t="str">
            <v>12-007-07</v>
          </cell>
          <cell r="B2926" t="str">
            <v>12-007</v>
          </cell>
          <cell r="C2926" t="str">
            <v>Казахский язык. Самоучитель</v>
          </cell>
          <cell r="D2926"/>
          <cell r="E2926"/>
          <cell r="F2926" t="str">
            <v>Самоучитель</v>
          </cell>
          <cell r="G2926">
            <v>2016</v>
          </cell>
          <cell r="H2926" t="str">
            <v>Твердая обложка</v>
          </cell>
          <cell r="I2926">
            <v>5090</v>
          </cell>
          <cell r="J2926" t="str">
            <v>Иностранные языки</v>
          </cell>
          <cell r="K2926" t="str">
            <v>Другие языки</v>
          </cell>
        </row>
        <row r="2927">
          <cell r="A2927" t="str">
            <v>12-007-08</v>
          </cell>
          <cell r="B2927" t="str">
            <v>12-007</v>
          </cell>
          <cell r="C2927" t="str">
            <v xml:space="preserve">Валеев А. А.: Узбекский язык. Тематический словарь. Компантное издание </v>
          </cell>
          <cell r="D2927" t="str">
            <v>Валеев А. А.</v>
          </cell>
          <cell r="E2927"/>
          <cell r="F2927" t="str">
            <v>Словарь</v>
          </cell>
          <cell r="G2927">
            <v>2018</v>
          </cell>
          <cell r="H2927" t="str">
            <v>Мягкая обложка</v>
          </cell>
          <cell r="I2927">
            <v>1990</v>
          </cell>
          <cell r="J2927" t="str">
            <v>Иностранные языки</v>
          </cell>
          <cell r="K2927" t="str">
            <v>Другие языки</v>
          </cell>
        </row>
        <row r="2928">
          <cell r="A2928" t="str">
            <v>12-007-09</v>
          </cell>
          <cell r="B2928" t="str">
            <v>12-007</v>
          </cell>
          <cell r="C2928" t="str">
            <v>Болотов В.: Арабский язык. Справочник по грамматике. 2-е изд</v>
          </cell>
          <cell r="D2928" t="str">
            <v>Болотов В.</v>
          </cell>
          <cell r="E2928"/>
          <cell r="F2928" t="str">
            <v>Без серии</v>
          </cell>
          <cell r="G2928">
            <v>2018</v>
          </cell>
          <cell r="H2928" t="str">
            <v>Твердая обложка</v>
          </cell>
          <cell r="I2928">
            <v>4550</v>
          </cell>
          <cell r="J2928" t="str">
            <v>Иностранные языки</v>
          </cell>
          <cell r="K2928" t="str">
            <v>Другие языки</v>
          </cell>
        </row>
        <row r="2929">
          <cell r="A2929" t="str">
            <v>12-007-10</v>
          </cell>
          <cell r="B2929" t="str">
            <v>12-007</v>
          </cell>
          <cell r="C2929" t="str">
            <v>Беляева С. В.: Чешский язык. Самоучитель 5-е изд</v>
          </cell>
          <cell r="D2929" t="str">
            <v>Беляева С. В.</v>
          </cell>
          <cell r="E2929" t="str">
            <v>Живой язык</v>
          </cell>
          <cell r="F2929" t="str">
            <v>Самоучитель</v>
          </cell>
          <cell r="G2929">
            <v>2018</v>
          </cell>
          <cell r="H2929" t="str">
            <v>Твердая обложка</v>
          </cell>
          <cell r="I2929">
            <v>4550</v>
          </cell>
          <cell r="J2929" t="str">
            <v>Иностранные языки</v>
          </cell>
          <cell r="K2929" t="str">
            <v>Другие языки</v>
          </cell>
        </row>
        <row r="2930">
          <cell r="A2930" t="str">
            <v>12-007-11</v>
          </cell>
          <cell r="B2930" t="str">
            <v>12-007</v>
          </cell>
          <cell r="C2930" t="str">
            <v>Погадаева А.В.: Корейский за 30 дней</v>
          </cell>
          <cell r="D2930" t="str">
            <v>Погадаева А.В.</v>
          </cell>
          <cell r="E2930" t="str">
            <v>АСТ</v>
          </cell>
          <cell r="F2930"/>
          <cell r="G2930">
            <v>2019</v>
          </cell>
          <cell r="H2930" t="str">
            <v>Твердая обложка</v>
          </cell>
          <cell r="I2930">
            <v>1900</v>
          </cell>
          <cell r="J2930" t="str">
            <v>Иностранные языки</v>
          </cell>
          <cell r="K2930" t="str">
            <v>Другие языки</v>
          </cell>
        </row>
        <row r="2931">
          <cell r="A2931" t="str">
            <v>12-007-12</v>
          </cell>
          <cell r="B2931" t="str">
            <v>12-007</v>
          </cell>
          <cell r="C2931" t="str">
            <v xml:space="preserve">Матвеев С. А.: Шведский язык. 4 книги в одной: разговорник, шведскорусский словарь, русскошведский словарь, грамматика </v>
          </cell>
          <cell r="D2931" t="str">
            <v>Матвеев С. А.</v>
          </cell>
          <cell r="E2931" t="str">
            <v>АСТ</v>
          </cell>
          <cell r="F2931" t="str">
            <v>4 книги в одной</v>
          </cell>
          <cell r="G2931">
            <v>2019</v>
          </cell>
          <cell r="H2931" t="str">
            <v>Твердая обложка</v>
          </cell>
          <cell r="I2931">
            <v>1365</v>
          </cell>
          <cell r="J2931" t="str">
            <v>Иностранные языки</v>
          </cell>
          <cell r="K2931" t="str">
            <v>Другие языки</v>
          </cell>
        </row>
        <row r="2932">
          <cell r="A2932" t="str">
            <v>12-007-13</v>
          </cell>
          <cell r="B2932" t="str">
            <v>12-007</v>
          </cell>
          <cell r="C2932" t="str">
            <v>Киссен И.: Самоучитель узбекского языка. Начальный курс</v>
          </cell>
          <cell r="D2932" t="str">
            <v>Киссен И.</v>
          </cell>
          <cell r="E2932"/>
          <cell r="F2932" t="str">
            <v>Другие языки</v>
          </cell>
          <cell r="G2932">
            <v>2018</v>
          </cell>
          <cell r="H2932" t="str">
            <v>Твердая обложка</v>
          </cell>
          <cell r="I2932">
            <v>4395</v>
          </cell>
          <cell r="J2932" t="str">
            <v>Иностранные языки</v>
          </cell>
          <cell r="K2932" t="str">
            <v>Другие языки</v>
          </cell>
        </row>
        <row r="2933">
          <cell r="A2933" t="str">
            <v>12-007-14</v>
          </cell>
          <cell r="B2933" t="str">
            <v>12-007</v>
          </cell>
          <cell r="C2933" t="str">
            <v>Учимся говорить по-казахски. 250 слов и выражений (4+)</v>
          </cell>
          <cell r="D2933" t="str">
            <v>Искакова Р.</v>
          </cell>
          <cell r="E2933"/>
          <cell r="F2933" t="str">
            <v>Без серии</v>
          </cell>
          <cell r="G2933">
            <v>2017</v>
          </cell>
          <cell r="H2933"/>
          <cell r="I2933">
            <v>1140</v>
          </cell>
          <cell r="J2933" t="str">
            <v>Иностранные языки</v>
          </cell>
          <cell r="K2933" t="str">
            <v>Другие языки</v>
          </cell>
        </row>
        <row r="2934">
          <cell r="A2934" t="str">
            <v>12-007-15</v>
          </cell>
          <cell r="B2934" t="str">
            <v>12-007</v>
          </cell>
          <cell r="C2934" t="str">
            <v>Чун Ин Сун, Погадаева А. В.: Корейский разговорник</v>
          </cell>
          <cell r="D2934" t="str">
            <v>Погадаева А. В., Чун Ин Сун</v>
          </cell>
          <cell r="E2934"/>
          <cell r="F2934" t="str">
            <v>Популярный разговорник</v>
          </cell>
          <cell r="G2934">
            <v>2017</v>
          </cell>
          <cell r="H2934" t="str">
            <v>Твердая обложка</v>
          </cell>
          <cell r="I2934">
            <v>1400</v>
          </cell>
          <cell r="J2934" t="str">
            <v>Иностранные языки</v>
          </cell>
          <cell r="K2934" t="str">
            <v>Другие языки</v>
          </cell>
        </row>
        <row r="2935">
          <cell r="A2935" t="str">
            <v>12-007-16</v>
          </cell>
          <cell r="B2935" t="str">
            <v>12-007</v>
          </cell>
          <cell r="C2935" t="str">
            <v>Бижкенова А. : Мультилингвальный иллюстрированный словарь казахских реалий</v>
          </cell>
          <cell r="D2935" t="str">
            <v>Бижкенова А.</v>
          </cell>
          <cell r="E2935"/>
          <cell r="F2935" t="str">
            <v>Без серии</v>
          </cell>
          <cell r="G2935">
            <v>2017</v>
          </cell>
          <cell r="H2935" t="str">
            <v>Твердая обложка</v>
          </cell>
          <cell r="I2935">
            <v>6350</v>
          </cell>
          <cell r="J2935" t="str">
            <v>Иностранные языки</v>
          </cell>
          <cell r="K2935" t="str">
            <v>Другие языки</v>
          </cell>
        </row>
        <row r="2936">
          <cell r="A2936" t="str">
            <v>12-007-17</v>
          </cell>
          <cell r="B2936" t="str">
            <v>12-007</v>
          </cell>
          <cell r="C2936" t="str">
            <v xml:space="preserve">Каурова И. В.: Урду. Самоучитель </v>
          </cell>
          <cell r="D2936" t="str">
            <v>Каурова И. В.</v>
          </cell>
          <cell r="E2936" t="str">
            <v>Живой язык</v>
          </cell>
          <cell r="F2936" t="str">
            <v>Самоучитель</v>
          </cell>
          <cell r="G2936">
            <v>2019</v>
          </cell>
          <cell r="H2936" t="str">
            <v>Твердая обложка</v>
          </cell>
          <cell r="I2936">
            <v>3515</v>
          </cell>
          <cell r="J2936" t="str">
            <v>Иностранные языки</v>
          </cell>
          <cell r="K2936" t="str">
            <v>Другие языки</v>
          </cell>
        </row>
        <row r="2937">
          <cell r="A2937" t="str">
            <v>12-007-18</v>
          </cell>
          <cell r="B2937" t="str">
            <v>12-007</v>
          </cell>
          <cell r="C2937" t="str">
            <v>Арабский и русский иллюстрированный словарь. Компактное издание</v>
          </cell>
          <cell r="D2937"/>
          <cell r="E2937"/>
          <cell r="F2937" t="str">
            <v>PONS</v>
          </cell>
          <cell r="G2937">
            <v>2018</v>
          </cell>
          <cell r="H2937" t="str">
            <v>Мягкая обложка</v>
          </cell>
          <cell r="I2937">
            <v>2420</v>
          </cell>
          <cell r="J2937" t="str">
            <v>Иностранные языки</v>
          </cell>
          <cell r="K2937" t="str">
            <v>Другие языки</v>
          </cell>
        </row>
        <row r="2938">
          <cell r="A2938" t="str">
            <v>12-007-19</v>
          </cell>
          <cell r="B2938" t="str">
            <v>12-007</v>
          </cell>
          <cell r="C2938" t="str">
            <v xml:space="preserve">Семенова Н.М.: Финский язык. Три книги в одной. Грамматика, разговорник, словарь </v>
          </cell>
          <cell r="D2938" t="str">
            <v>Нелли Семенова</v>
          </cell>
          <cell r="E2938" t="str">
            <v>Астрель</v>
          </cell>
          <cell r="F2938"/>
          <cell r="G2938">
            <v>2012</v>
          </cell>
          <cell r="H2938" t="str">
            <v>Твердая обложка</v>
          </cell>
          <cell r="I2938">
            <v>1900</v>
          </cell>
          <cell r="J2938" t="str">
            <v>Иностранные языки</v>
          </cell>
          <cell r="K2938" t="str">
            <v>Другие языки</v>
          </cell>
        </row>
        <row r="2939">
          <cell r="A2939" t="str">
            <v>12-007-20</v>
          </cell>
          <cell r="B2939" t="str">
            <v>12-007</v>
          </cell>
          <cell r="C2939" t="str">
            <v>Ан А.В.: Корейский язык! Большой понятный самоучитель</v>
          </cell>
          <cell r="D2939" t="str">
            <v>Ан А.В.</v>
          </cell>
          <cell r="E2939" t="str">
            <v>АСТ</v>
          </cell>
          <cell r="F2939"/>
          <cell r="G2939">
            <v>2019</v>
          </cell>
          <cell r="H2939" t="str">
            <v>Твердая обложка</v>
          </cell>
          <cell r="I2939">
            <v>2400</v>
          </cell>
          <cell r="J2939" t="str">
            <v>Иностранные языки</v>
          </cell>
          <cell r="K2939" t="str">
            <v>Другие языки</v>
          </cell>
        </row>
        <row r="2940">
          <cell r="A2940" t="str">
            <v>12-007-21</v>
          </cell>
          <cell r="B2940" t="str">
            <v>12-007</v>
          </cell>
          <cell r="C2940" t="str">
            <v>Новак Я.: Чешский за 30 дней</v>
          </cell>
          <cell r="D2940" t="str">
            <v>Новак Я.</v>
          </cell>
          <cell r="E2940" t="str">
            <v>АСТ</v>
          </cell>
          <cell r="F2940"/>
          <cell r="G2940">
            <v>2019</v>
          </cell>
          <cell r="H2940" t="str">
            <v>Твердая обложка</v>
          </cell>
          <cell r="I2940">
            <v>1900</v>
          </cell>
          <cell r="J2940" t="str">
            <v>Иностранные языки</v>
          </cell>
          <cell r="K2940" t="str">
            <v>Другие языки</v>
          </cell>
        </row>
        <row r="2941">
          <cell r="A2941" t="str">
            <v>12-007-22</v>
          </cell>
          <cell r="B2941" t="str">
            <v>12-007</v>
          </cell>
          <cell r="C2941" t="str">
            <v>Чешский разговорник и словарь</v>
          </cell>
          <cell r="D2941" t="str">
            <v>Berlitz</v>
          </cell>
          <cell r="E2941"/>
          <cell r="F2941" t="str">
            <v>Разговорник</v>
          </cell>
          <cell r="G2941">
            <v>2019</v>
          </cell>
          <cell r="H2941"/>
          <cell r="I2941">
            <v>1755</v>
          </cell>
          <cell r="J2941" t="str">
            <v>Иностранные языки</v>
          </cell>
          <cell r="K2941" t="str">
            <v>Другие языки</v>
          </cell>
        </row>
        <row r="2942">
          <cell r="A2942" t="str">
            <v>12-007-23</v>
          </cell>
          <cell r="B2942" t="str">
            <v>12-007</v>
          </cell>
          <cell r="C2942" t="str">
            <v>Милованова: Русская грамматика. На английском языке 4-е изд</v>
          </cell>
          <cell r="D2942" t="str">
            <v>Милованова</v>
          </cell>
          <cell r="E2942"/>
          <cell r="F2942" t="str">
            <v>Самоучитель</v>
          </cell>
          <cell r="G2942">
            <v>2016</v>
          </cell>
          <cell r="H2942"/>
          <cell r="I2942">
            <v>4480</v>
          </cell>
          <cell r="J2942" t="str">
            <v>Иностранные языки</v>
          </cell>
          <cell r="K2942" t="str">
            <v>Другие языки</v>
          </cell>
        </row>
        <row r="2943">
          <cell r="A2943" t="str">
            <v>12-008-01</v>
          </cell>
          <cell r="B2943" t="str">
            <v>12-008</v>
          </cell>
          <cell r="C2943" t="str">
            <v>Гонсалес Р. А., Алимова Р. Р.: Полный курс испанского языка + CD</v>
          </cell>
          <cell r="D2943" t="str">
            <v xml:space="preserve">Алимова Р. Р., Гонсалес Р. А. </v>
          </cell>
          <cell r="E2943" t="str">
            <v>АСТ</v>
          </cell>
          <cell r="F2943" t="str">
            <v>Полный курс</v>
          </cell>
          <cell r="G2943">
            <v>2015</v>
          </cell>
          <cell r="H2943" t="str">
            <v>Мягкая обложка</v>
          </cell>
          <cell r="I2943">
            <v>3705</v>
          </cell>
          <cell r="J2943" t="str">
            <v>Иностранные языки</v>
          </cell>
          <cell r="K2943" t="str">
            <v>Испанский язык</v>
          </cell>
        </row>
        <row r="2944">
          <cell r="A2944" t="str">
            <v>12-008-02</v>
          </cell>
          <cell r="B2944" t="str">
            <v>12-008</v>
          </cell>
          <cell r="C2944" t="str">
            <v>Нуждин Г.: Учебник современного испанского языка. ( с ключами)</v>
          </cell>
          <cell r="D2944" t="str">
            <v>Нуждин Г.</v>
          </cell>
          <cell r="E2944" t="str">
            <v>Айрис-Пресс</v>
          </cell>
          <cell r="F2944" t="str">
            <v>Высшее образование</v>
          </cell>
          <cell r="G2944">
            <v>2018</v>
          </cell>
          <cell r="H2944" t="str">
            <v>Твердая обложка</v>
          </cell>
          <cell r="I2944">
            <v>4750</v>
          </cell>
          <cell r="J2944" t="str">
            <v>Иностранные языки</v>
          </cell>
          <cell r="K2944" t="str">
            <v>Испанский язык</v>
          </cell>
        </row>
        <row r="2945">
          <cell r="A2945" t="str">
            <v>12-008-03</v>
          </cell>
          <cell r="B2945" t="str">
            <v>12-008</v>
          </cell>
          <cell r="C2945" t="str">
            <v xml:space="preserve">Гонсалес Р. А., Алимова Р. Р.: Испанский за 3 месяца. Интенсивный курс </v>
          </cell>
          <cell r="D2945" t="str">
            <v xml:space="preserve">Алимова Р. Р., Гонсалес Р. А. </v>
          </cell>
          <cell r="E2945" t="str">
            <v>АСТ</v>
          </cell>
          <cell r="F2945" t="str">
            <v>Интенсивный курс за 3 месяца</v>
          </cell>
          <cell r="G2945">
            <v>2019</v>
          </cell>
          <cell r="H2945" t="str">
            <v>Твердая обложка</v>
          </cell>
          <cell r="I2945">
            <v>1540</v>
          </cell>
          <cell r="J2945" t="str">
            <v>Иностранные языки</v>
          </cell>
          <cell r="K2945" t="str">
            <v>Испанский язык</v>
          </cell>
        </row>
        <row r="2946">
          <cell r="A2946" t="str">
            <v>12-008-04</v>
          </cell>
          <cell r="B2946" t="str">
            <v>12-008</v>
          </cell>
          <cell r="C2946" t="str">
            <v>Абрамова М. Д.: Испанский без репетитора. Самоучитель испанского языка</v>
          </cell>
          <cell r="D2946" t="str">
            <v>Абрамова М. Д.</v>
          </cell>
          <cell r="E2946" t="str">
            <v>Айрис-Пресс</v>
          </cell>
          <cell r="F2946" t="str">
            <v>Без серии</v>
          </cell>
          <cell r="G2946">
            <v>2019</v>
          </cell>
          <cell r="H2946" t="str">
            <v>Мягкая обложка</v>
          </cell>
          <cell r="I2946">
            <v>1755</v>
          </cell>
          <cell r="J2946" t="str">
            <v>Иностранные языки</v>
          </cell>
          <cell r="K2946" t="str">
            <v>Испанский язык</v>
          </cell>
        </row>
        <row r="2947">
          <cell r="A2947" t="str">
            <v>12-008-05</v>
          </cell>
          <cell r="B2947" t="str">
            <v>12-008</v>
          </cell>
          <cell r="C2947" t="str">
            <v xml:space="preserve">Матвеев С. А.: Быстрый испанский. Лучший самоучитель для начинающих и многократно начинавших </v>
          </cell>
          <cell r="D2947" t="str">
            <v>Матвеев С. А.</v>
          </cell>
          <cell r="E2947" t="str">
            <v>АСТ</v>
          </cell>
          <cell r="F2947" t="str">
            <v>Быстрый испанский</v>
          </cell>
          <cell r="G2947">
            <v>2019</v>
          </cell>
          <cell r="H2947" t="str">
            <v>Мягкая обложка усиленная</v>
          </cell>
          <cell r="I2947">
            <v>1930</v>
          </cell>
          <cell r="J2947" t="str">
            <v>Иностранные языки</v>
          </cell>
          <cell r="K2947" t="str">
            <v>Испанский язык</v>
          </cell>
        </row>
        <row r="2948">
          <cell r="A2948" t="str">
            <v>12-008-06</v>
          </cell>
          <cell r="B2948" t="str">
            <v>12-008</v>
          </cell>
          <cell r="C2948" t="str">
            <v>Испанский и русский иллюстрированный словарь. Компактное издание</v>
          </cell>
          <cell r="D2948"/>
          <cell r="E2948" t="str">
            <v>Живой язык</v>
          </cell>
          <cell r="F2948" t="str">
            <v>PONS</v>
          </cell>
          <cell r="G2948">
            <v>2018</v>
          </cell>
          <cell r="H2948" t="str">
            <v>Мягкая обложка</v>
          </cell>
          <cell r="I2948">
            <v>2420</v>
          </cell>
          <cell r="J2948" t="str">
            <v>Иностранные языки</v>
          </cell>
          <cell r="K2948" t="str">
            <v>Испанский язык</v>
          </cell>
        </row>
        <row r="2949">
          <cell r="A2949" t="str">
            <v>12-008-07</v>
          </cell>
          <cell r="B2949" t="str">
            <v>12-008</v>
          </cell>
          <cell r="C2949" t="str">
            <v>Berlitz: Испанский язык. Справочник по грамматике</v>
          </cell>
          <cell r="D2949"/>
          <cell r="E2949" t="str">
            <v>Живой язык</v>
          </cell>
          <cell r="F2949" t="str">
            <v>Berlitz</v>
          </cell>
          <cell r="G2949">
            <v>2012</v>
          </cell>
          <cell r="H2949" t="str">
            <v>Мягкая обложка</v>
          </cell>
          <cell r="I2949">
            <v>1400</v>
          </cell>
          <cell r="J2949" t="str">
            <v>Иностранные языки</v>
          </cell>
          <cell r="K2949" t="str">
            <v>Испанский язык</v>
          </cell>
        </row>
        <row r="2950">
          <cell r="A2950" t="str">
            <v>12-008-08</v>
          </cell>
          <cell r="B2950" t="str">
            <v>12-008</v>
          </cell>
          <cell r="C2950" t="str">
            <v xml:space="preserve">Барсукова В. С.: Испанский язык. Начальный курс </v>
          </cell>
          <cell r="D2950" t="str">
            <v>Барсукова В. С.</v>
          </cell>
          <cell r="E2950" t="str">
            <v>Каро</v>
          </cell>
          <cell r="F2950" t="str">
            <v>Учебные пособия</v>
          </cell>
          <cell r="G2950">
            <v>2018</v>
          </cell>
          <cell r="H2950" t="str">
            <v>Мягкая обложка</v>
          </cell>
          <cell r="I2950">
            <v>5275</v>
          </cell>
          <cell r="J2950" t="str">
            <v>Иностранные языки</v>
          </cell>
          <cell r="K2950" t="str">
            <v>Испанский язык</v>
          </cell>
        </row>
        <row r="2951">
          <cell r="A2951" t="str">
            <v>12-008-09</v>
          </cell>
          <cell r="B2951" t="str">
            <v>12-008</v>
          </cell>
          <cell r="C2951" t="str">
            <v>Ястремский Л. С.: Русско-испанский разговорник</v>
          </cell>
          <cell r="D2951" t="str">
            <v>Ястремский Л. С.</v>
          </cell>
          <cell r="E2951" t="str">
            <v>Эксмо</v>
          </cell>
          <cell r="F2951" t="str">
            <v>Слово в кармане</v>
          </cell>
          <cell r="G2951">
            <v>2018</v>
          </cell>
          <cell r="H2951" t="str">
            <v>Мягкая обложка</v>
          </cell>
          <cell r="I2951">
            <v>675</v>
          </cell>
          <cell r="J2951" t="str">
            <v>Иностранные языки</v>
          </cell>
          <cell r="K2951" t="str">
            <v>Испанский язык</v>
          </cell>
        </row>
        <row r="2952">
          <cell r="A2952" t="str">
            <v>12-008-10</v>
          </cell>
          <cell r="B2952" t="str">
            <v>12-008</v>
          </cell>
          <cell r="C2952" t="str">
            <v xml:space="preserve">Раевская М. М., Ковригина А. И.: Испанский язык. Новый самоучитель </v>
          </cell>
          <cell r="D2952" t="str">
            <v xml:space="preserve">Ковригина А. И., Раевская М. М. </v>
          </cell>
          <cell r="E2952" t="str">
            <v>АСТ</v>
          </cell>
          <cell r="F2952" t="str">
            <v>Эксклюзивный самоучитель</v>
          </cell>
          <cell r="G2952">
            <v>2018</v>
          </cell>
          <cell r="H2952" t="str">
            <v>Мягкая обложка</v>
          </cell>
          <cell r="I2952">
            <v>1720</v>
          </cell>
          <cell r="J2952" t="str">
            <v>Иностранные языки</v>
          </cell>
          <cell r="K2952" t="str">
            <v>Испанский язык</v>
          </cell>
        </row>
        <row r="2953">
          <cell r="A2953" t="str">
            <v>12-008-11</v>
          </cell>
          <cell r="B2953" t="str">
            <v>12-008</v>
          </cell>
          <cell r="C2953" t="str">
            <v>Испанский язык. Иллюстрированный словарь</v>
          </cell>
          <cell r="D2953"/>
          <cell r="E2953" t="str">
            <v>Живой язык</v>
          </cell>
          <cell r="F2953" t="str">
            <v>PONS</v>
          </cell>
          <cell r="G2953">
            <v>2018</v>
          </cell>
          <cell r="H2953" t="str">
            <v>Твердая обложка</v>
          </cell>
          <cell r="I2953">
            <v>6295</v>
          </cell>
          <cell r="J2953" t="str">
            <v>Иностранные языки</v>
          </cell>
          <cell r="K2953" t="str">
            <v>Испанский язык</v>
          </cell>
        </row>
        <row r="2954">
          <cell r="A2954" t="str">
            <v>12-008-12</v>
          </cell>
          <cell r="B2954" t="str">
            <v>12-008</v>
          </cell>
          <cell r="C2954" t="str">
            <v>Матвеев С. А.: Испанско-русский русско-испанский словарь с произношением для начинающих</v>
          </cell>
          <cell r="D2954" t="str">
            <v>Матвеев С. А.</v>
          </cell>
          <cell r="E2954" t="str">
            <v>АСТ</v>
          </cell>
          <cell r="F2954" t="str">
            <v>Быстрый испанский</v>
          </cell>
          <cell r="G2954">
            <v>2019</v>
          </cell>
          <cell r="H2954" t="str">
            <v>Мягкая обложка усиленная</v>
          </cell>
          <cell r="I2954">
            <v>1630</v>
          </cell>
          <cell r="J2954" t="str">
            <v>Иностранные языки</v>
          </cell>
          <cell r="K2954" t="str">
            <v>Испанский язык</v>
          </cell>
        </row>
        <row r="2955">
          <cell r="A2955" t="str">
            <v>12-008-13</v>
          </cell>
          <cell r="B2955" t="str">
            <v>12-008</v>
          </cell>
          <cell r="C2955" t="str">
            <v>Berlitz: Испанский разговорник и словарь. Бесплатная загрузка аудио 9-е изд.</v>
          </cell>
          <cell r="D2955"/>
          <cell r="E2955" t="str">
            <v>Живой язык</v>
          </cell>
          <cell r="F2955" t="str">
            <v>Без серии</v>
          </cell>
          <cell r="G2955">
            <v>2019</v>
          </cell>
          <cell r="H2955" t="str">
            <v>Мягкая обложка</v>
          </cell>
          <cell r="I2955">
            <v>1755</v>
          </cell>
          <cell r="J2955" t="str">
            <v>Иностранные языки</v>
          </cell>
          <cell r="K2955" t="str">
            <v>Испанский язык</v>
          </cell>
        </row>
        <row r="2956">
          <cell r="A2956" t="str">
            <v>12-008-14</v>
          </cell>
          <cell r="B2956" t="str">
            <v>12-008</v>
          </cell>
          <cell r="C2956" t="str">
            <v>Гомес М.: Испанский язык. Справочник по грамматике</v>
          </cell>
          <cell r="D2956" t="str">
            <v>Гомес М.</v>
          </cell>
          <cell r="E2956" t="str">
            <v>Живой язык</v>
          </cell>
          <cell r="F2956" t="str">
            <v>Справочник по грамматике (большой формат)</v>
          </cell>
          <cell r="G2956">
            <v>2015</v>
          </cell>
          <cell r="H2956" t="str">
            <v>Твердая обложка</v>
          </cell>
          <cell r="I2956">
            <v>2985</v>
          </cell>
          <cell r="J2956" t="str">
            <v>Иностранные языки</v>
          </cell>
          <cell r="K2956" t="str">
            <v>Испанский язык</v>
          </cell>
        </row>
        <row r="2957">
          <cell r="A2957" t="str">
            <v>12-008-15</v>
          </cell>
          <cell r="B2957" t="str">
            <v>12-008</v>
          </cell>
          <cell r="C2957" t="str">
            <v>Коробей Ж.-К., Аршамбо А. : Русско-испанский визуальный энциклопедический словарь</v>
          </cell>
          <cell r="D2957" t="str">
            <v xml:space="preserve">Аршамбо А., Коробей Ж.-К. </v>
          </cell>
          <cell r="E2957" t="str">
            <v>Рипол</v>
          </cell>
          <cell r="F2957" t="str">
            <v>Без серии</v>
          </cell>
          <cell r="G2957">
            <v>2008</v>
          </cell>
          <cell r="H2957" t="str">
            <v>Мягкая обложка</v>
          </cell>
          <cell r="I2957">
            <v>3999</v>
          </cell>
          <cell r="J2957" t="str">
            <v>Иностранные языки</v>
          </cell>
          <cell r="K2957" t="str">
            <v>Испанский язык</v>
          </cell>
        </row>
        <row r="2958">
          <cell r="A2958" t="str">
            <v>12-008-16</v>
          </cell>
          <cell r="B2958" t="str">
            <v>12-008</v>
          </cell>
          <cell r="C2958" t="str">
            <v>Berlitz : Испанский разговорник и словарь 8-е издание</v>
          </cell>
          <cell r="D2958"/>
          <cell r="E2958" t="str">
            <v>Живой язык</v>
          </cell>
          <cell r="F2958" t="str">
            <v>Без серии</v>
          </cell>
          <cell r="G2958">
            <v>2014</v>
          </cell>
          <cell r="H2958" t="str">
            <v>Мягкая обложка</v>
          </cell>
          <cell r="I2958">
            <v>1590</v>
          </cell>
          <cell r="J2958" t="str">
            <v>Иностранные языки</v>
          </cell>
          <cell r="K2958" t="str">
            <v>Испанский язык</v>
          </cell>
        </row>
        <row r="2959">
          <cell r="A2959" t="str">
            <v>12-008-17</v>
          </cell>
          <cell r="B2959" t="str">
            <v>12-008</v>
          </cell>
          <cell r="C2959" t="str">
            <v>Испанско-русский визуальный словарь с транскрипцией</v>
          </cell>
          <cell r="D2959"/>
          <cell r="E2959" t="str">
            <v>АСТ</v>
          </cell>
          <cell r="F2959" t="str">
            <v>Визуальный словарь с произношением</v>
          </cell>
          <cell r="G2959">
            <v>2019</v>
          </cell>
          <cell r="H2959" t="str">
            <v>Твердая обложка</v>
          </cell>
          <cell r="I2959">
            <v>4005</v>
          </cell>
          <cell r="J2959" t="str">
            <v>Иностранные языки</v>
          </cell>
          <cell r="K2959" t="str">
            <v>Испанский язык</v>
          </cell>
        </row>
        <row r="2960">
          <cell r="A2960" t="str">
            <v>12-008-18</v>
          </cell>
          <cell r="B2960" t="str">
            <v>12-008</v>
          </cell>
          <cell r="C2960" t="str">
            <v xml:space="preserve">Гонсалес Р. А., Алимова Р. Р.: Испанский язык. Лучший самоучитель </v>
          </cell>
          <cell r="D2960" t="str">
            <v xml:space="preserve">Алимова Р. Р., Гонсалес Р. А. </v>
          </cell>
          <cell r="E2960" t="str">
            <v>АСТ</v>
          </cell>
          <cell r="F2960" t="str">
            <v>Эксклюзивный иностранный</v>
          </cell>
          <cell r="G2960">
            <v>2019</v>
          </cell>
          <cell r="H2960" t="str">
            <v>Твердая обложка</v>
          </cell>
          <cell r="I2960">
            <v>2265</v>
          </cell>
          <cell r="J2960" t="str">
            <v>Иностранные языки</v>
          </cell>
          <cell r="K2960" t="str">
            <v>Испанский язык</v>
          </cell>
        </row>
        <row r="2961">
          <cell r="A2961" t="str">
            <v>12-008-19</v>
          </cell>
          <cell r="B2961" t="str">
            <v>12-008</v>
          </cell>
          <cell r="C2961" t="str">
            <v>Испанско-русский визуальный словарь</v>
          </cell>
          <cell r="D2961"/>
          <cell r="E2961" t="str">
            <v>АСТ</v>
          </cell>
          <cell r="F2961" t="str">
            <v>Современные визуальные словари</v>
          </cell>
          <cell r="G2961">
            <v>2019</v>
          </cell>
          <cell r="H2961" t="str">
            <v>Твердая обложка</v>
          </cell>
          <cell r="I2961">
            <v>3125</v>
          </cell>
          <cell r="J2961" t="str">
            <v>Иностранные языки</v>
          </cell>
          <cell r="K2961" t="str">
            <v>Испанский язык</v>
          </cell>
        </row>
        <row r="2962">
          <cell r="A2962" t="str">
            <v>12-008-20</v>
          </cell>
          <cell r="B2962" t="str">
            <v>12-008</v>
          </cell>
          <cell r="C2962" t="str">
            <v>Реймондес Фернандес: Испанский язык. Иллюстрированная грамматика</v>
          </cell>
          <cell r="D2962" t="str">
            <v>Реймондес Фернандес</v>
          </cell>
          <cell r="E2962" t="str">
            <v>Живой язык</v>
          </cell>
          <cell r="F2962" t="str">
            <v>Грамматика</v>
          </cell>
          <cell r="G2962">
            <v>2016</v>
          </cell>
          <cell r="H2962" t="str">
            <v>Мягкая обложка</v>
          </cell>
          <cell r="I2962">
            <v>6030</v>
          </cell>
          <cell r="J2962" t="str">
            <v>Иностранные языки</v>
          </cell>
          <cell r="K2962" t="str">
            <v>Испанский язык</v>
          </cell>
        </row>
        <row r="2963">
          <cell r="A2963" t="str">
            <v>12-008-21</v>
          </cell>
          <cell r="B2963" t="str">
            <v>12-008</v>
          </cell>
          <cell r="C2963" t="str">
            <v>Испанско-русский визуальный словарь для школьников</v>
          </cell>
          <cell r="D2963"/>
          <cell r="E2963" t="str">
            <v>АСТ</v>
          </cell>
          <cell r="F2963" t="str">
            <v>Школьный визуальный словарь</v>
          </cell>
          <cell r="G2963">
            <v>2017</v>
          </cell>
          <cell r="H2963" t="str">
            <v>Твердая обложка</v>
          </cell>
          <cell r="I2963">
            <v>3035</v>
          </cell>
          <cell r="J2963" t="str">
            <v>Иностранные языки</v>
          </cell>
          <cell r="K2963" t="str">
            <v>Испанский язык</v>
          </cell>
        </row>
        <row r="2964">
          <cell r="A2964" t="str">
            <v>12-008-22</v>
          </cell>
          <cell r="B2964" t="str">
            <v>12-008</v>
          </cell>
          <cell r="C2964" t="str">
            <v>Лахаева А.: Испанский язык. Самоучитель 6-е изд</v>
          </cell>
          <cell r="D2964" t="str">
            <v>Лахаева А.</v>
          </cell>
          <cell r="E2964" t="str">
            <v>Живой язык</v>
          </cell>
          <cell r="F2964" t="str">
            <v>Самоучитель</v>
          </cell>
          <cell r="G2964">
            <v>2017</v>
          </cell>
          <cell r="H2964" t="str">
            <v>Твердая обложка</v>
          </cell>
          <cell r="I2964">
            <v>3390</v>
          </cell>
          <cell r="J2964" t="str">
            <v>Иностранные языки</v>
          </cell>
          <cell r="K2964" t="str">
            <v>Испанский язык</v>
          </cell>
        </row>
        <row r="2965">
          <cell r="A2965" t="str">
            <v>12-008-23</v>
          </cell>
          <cell r="B2965" t="str">
            <v>12-008</v>
          </cell>
          <cell r="C2965" t="str">
            <v xml:space="preserve">Гонсалес Р. А., Алимова Р. Р.: Полный курс испанского языка. Шаг за шагом + аудиоприложение LECTA </v>
          </cell>
          <cell r="D2965" t="str">
            <v xml:space="preserve">Алимова Р. Р., Гонсалес Р. А. </v>
          </cell>
          <cell r="E2965" t="str">
            <v>АСТ</v>
          </cell>
          <cell r="F2965" t="str">
            <v>Шаг за шагом. Полный курс</v>
          </cell>
          <cell r="G2965">
            <v>2019</v>
          </cell>
          <cell r="H2965" t="str">
            <v>Твердая обложка</v>
          </cell>
          <cell r="I2965">
            <v>3215</v>
          </cell>
          <cell r="J2965" t="str">
            <v>Иностранные языки</v>
          </cell>
          <cell r="K2965" t="str">
            <v>Испанский язык</v>
          </cell>
        </row>
        <row r="2966">
          <cell r="A2966" t="str">
            <v>12-009-01</v>
          </cell>
          <cell r="B2966" t="str">
            <v>12-009</v>
          </cell>
          <cell r="C2966" t="str">
            <v>Гава Г.В. : Русско-итальянский разговорник</v>
          </cell>
          <cell r="D2966" t="str">
            <v>Гава Г.В.</v>
          </cell>
          <cell r="E2966" t="str">
            <v>Эксмо</v>
          </cell>
          <cell r="F2966" t="str">
            <v>Слово в кармане</v>
          </cell>
          <cell r="G2966">
            <v>2012</v>
          </cell>
          <cell r="H2966" t="str">
            <v>Мягкая обложка</v>
          </cell>
          <cell r="I2966">
            <v>610</v>
          </cell>
          <cell r="J2966" t="str">
            <v>Иностранные языки</v>
          </cell>
          <cell r="K2966" t="str">
            <v>Итальянский язык</v>
          </cell>
        </row>
        <row r="2967">
          <cell r="A2967" t="str">
            <v>12-009-02</v>
          </cell>
          <cell r="B2967" t="str">
            <v>12-009</v>
          </cell>
          <cell r="C2967" t="str">
            <v>Итальянскорусский визуальный словарь с транскрипцией</v>
          </cell>
          <cell r="D2967"/>
          <cell r="E2967" t="str">
            <v>АСТ</v>
          </cell>
          <cell r="F2967" t="str">
            <v>Визуальный словарь с произношением</v>
          </cell>
          <cell r="G2967">
            <v>2018</v>
          </cell>
          <cell r="H2967" t="str">
            <v>Твердая обложка</v>
          </cell>
          <cell r="I2967">
            <v>3515</v>
          </cell>
          <cell r="J2967" t="str">
            <v>Иностранные языки</v>
          </cell>
          <cell r="K2967" t="str">
            <v>Итальянский язык</v>
          </cell>
        </row>
        <row r="2968">
          <cell r="A2968" t="str">
            <v>12-009-03</v>
          </cell>
          <cell r="B2968" t="str">
            <v>12-009</v>
          </cell>
          <cell r="C2968" t="str">
            <v xml:space="preserve">Буэно Т., Шевлякова Д. А.: Итальянский язык. Полный курс для начинающих + аудиоприложение LECTA </v>
          </cell>
          <cell r="D2968" t="str">
            <v xml:space="preserve">Буэно Т., Шевлякова Д. А. </v>
          </cell>
          <cell r="E2968" t="str">
            <v>АСТ</v>
          </cell>
          <cell r="F2968" t="str">
            <v>Школа итальянского языка Буэно Томмазо</v>
          </cell>
          <cell r="G2968">
            <v>2019</v>
          </cell>
          <cell r="H2968" t="str">
            <v>Твердая обложка</v>
          </cell>
          <cell r="I2968">
            <v>2860</v>
          </cell>
          <cell r="J2968" t="str">
            <v>Иностранные языки</v>
          </cell>
          <cell r="K2968" t="str">
            <v>Итальянский язык</v>
          </cell>
        </row>
        <row r="2969">
          <cell r="A2969" t="str">
            <v>12-009-04</v>
          </cell>
          <cell r="B2969" t="str">
            <v>12-009</v>
          </cell>
          <cell r="C2969" t="str">
            <v>Итальянский язык. 4 книги в одной: разговорник, итальянско-русский словарь, русско-итальянский словарь, грамматика</v>
          </cell>
          <cell r="D2969"/>
          <cell r="E2969" t="str">
            <v>АСТ</v>
          </cell>
          <cell r="F2969" t="str">
            <v>4 книги в 1</v>
          </cell>
          <cell r="G2969">
            <v>2018</v>
          </cell>
          <cell r="H2969" t="str">
            <v>Мягкая обложка усиленная</v>
          </cell>
          <cell r="I2969">
            <v>1315</v>
          </cell>
          <cell r="J2969" t="str">
            <v>Иностранные языки</v>
          </cell>
          <cell r="K2969" t="str">
            <v>Итальянский язык</v>
          </cell>
        </row>
        <row r="2970">
          <cell r="A2970" t="str">
            <v>12-009-05</v>
          </cell>
          <cell r="B2970" t="str">
            <v>12-009</v>
          </cell>
          <cell r="C2970" t="str">
            <v xml:space="preserve">Буэно Т., Грушевская Е.: Итальянский язык. Новый самоучитель </v>
          </cell>
          <cell r="D2970" t="str">
            <v>Буэно Т., Грушевская Е.</v>
          </cell>
          <cell r="E2970" t="str">
            <v>АСТ</v>
          </cell>
          <cell r="F2970" t="str">
            <v>Эксклюзивный самоучитель</v>
          </cell>
          <cell r="G2970">
            <v>2019</v>
          </cell>
          <cell r="H2970" t="str">
            <v>Мягкая обложка</v>
          </cell>
          <cell r="I2970">
            <v>1630</v>
          </cell>
          <cell r="J2970" t="str">
            <v>Иностранные языки</v>
          </cell>
          <cell r="K2970" t="str">
            <v>Итальянский язык</v>
          </cell>
        </row>
        <row r="2971">
          <cell r="A2971" t="str">
            <v>12-009-06</v>
          </cell>
          <cell r="B2971" t="str">
            <v>12-009</v>
          </cell>
          <cell r="C2971" t="str">
            <v>Матвеев С. А.: Быстрый итальянский. Полный курс для тех, кто не знает НИЧЕГО</v>
          </cell>
          <cell r="D2971" t="str">
            <v>Матвеев С. А.</v>
          </cell>
          <cell r="E2971" t="str">
            <v>АСТ</v>
          </cell>
          <cell r="F2971" t="str">
            <v>Быстрый итальянский</v>
          </cell>
          <cell r="G2971">
            <v>2017</v>
          </cell>
          <cell r="H2971" t="str">
            <v>Твердая обложка</v>
          </cell>
          <cell r="I2971">
            <v>1755</v>
          </cell>
          <cell r="J2971" t="str">
            <v>Иностранные языки</v>
          </cell>
          <cell r="K2971" t="str">
            <v>Итальянский язык</v>
          </cell>
        </row>
        <row r="2972">
          <cell r="A2972" t="str">
            <v>12-009-07</v>
          </cell>
          <cell r="B2972" t="str">
            <v>12-009</v>
          </cell>
          <cell r="C2972" t="str">
            <v xml:space="preserve">Рыжак Н. А., Рыжак Е. А.: Самоучитель итальянского языка для начинающих + аудиоприложение LECTA </v>
          </cell>
          <cell r="D2972" t="str">
            <v xml:space="preserve">Рыжак Е. А., Рыжак Н. А. </v>
          </cell>
          <cell r="E2972" t="str">
            <v>АСТ</v>
          </cell>
          <cell r="F2972" t="str">
            <v>Лучшие самоучители для начинающих</v>
          </cell>
          <cell r="G2972">
            <v>2017</v>
          </cell>
          <cell r="H2972" t="str">
            <v>Твердая обложка</v>
          </cell>
          <cell r="I2972">
            <v>2635</v>
          </cell>
          <cell r="J2972" t="str">
            <v>Иностранные языки</v>
          </cell>
          <cell r="K2972" t="str">
            <v>Итальянский язык</v>
          </cell>
        </row>
        <row r="2973">
          <cell r="A2973" t="str">
            <v>12-009-08</v>
          </cell>
          <cell r="B2973" t="str">
            <v>12-009</v>
          </cell>
          <cell r="C2973" t="str">
            <v xml:space="preserve">Грушевская Е.: Итальянский язык. Самоучитель 2-е изд. </v>
          </cell>
          <cell r="D2973" t="str">
            <v>Грушевская Е.</v>
          </cell>
          <cell r="E2973" t="str">
            <v>Живой язык</v>
          </cell>
          <cell r="F2973" t="str">
            <v>Самоучитель</v>
          </cell>
          <cell r="G2973">
            <v>2017</v>
          </cell>
          <cell r="H2973" t="str">
            <v>Твердая обложка</v>
          </cell>
          <cell r="I2973">
            <v>3390</v>
          </cell>
          <cell r="J2973" t="str">
            <v>Иностранные языки</v>
          </cell>
          <cell r="K2973" t="str">
            <v>Итальянский язык</v>
          </cell>
        </row>
        <row r="2974">
          <cell r="A2974" t="str">
            <v>12-009-09</v>
          </cell>
          <cell r="B2974" t="str">
            <v>12-009</v>
          </cell>
          <cell r="C2974" t="str">
            <v>Буэно Т.: Итальянский просто и понятно. Italiano Facile</v>
          </cell>
          <cell r="D2974" t="str">
            <v>Буэно Т.</v>
          </cell>
          <cell r="E2974" t="str">
            <v>АСТ</v>
          </cell>
          <cell r="F2974" t="str">
            <v>Школа итальянского языка Буэно Томмазо</v>
          </cell>
          <cell r="G2974">
            <v>2018</v>
          </cell>
          <cell r="H2974" t="str">
            <v>Твердая обложка</v>
          </cell>
          <cell r="I2974">
            <v>2990</v>
          </cell>
          <cell r="J2974" t="str">
            <v>Иностранные языки</v>
          </cell>
          <cell r="K2974" t="str">
            <v>Итальянский язык</v>
          </cell>
        </row>
        <row r="2975">
          <cell r="A2975" t="str">
            <v>12-009-10</v>
          </cell>
          <cell r="B2975" t="str">
            <v>12-009</v>
          </cell>
          <cell r="C2975" t="str">
            <v>Матвеев С. А.: Итальянско-русский русско-итальянский словарь с произношением для начинающих</v>
          </cell>
          <cell r="D2975" t="str">
            <v>Матвеев С. А.</v>
          </cell>
          <cell r="E2975" t="str">
            <v>АСТ</v>
          </cell>
          <cell r="F2975" t="str">
            <v>Быстрый итальянский</v>
          </cell>
          <cell r="G2975">
            <v>2019</v>
          </cell>
          <cell r="H2975" t="str">
            <v>Твердая обложка</v>
          </cell>
          <cell r="I2975">
            <v>1665</v>
          </cell>
          <cell r="J2975" t="str">
            <v>Иностранные языки</v>
          </cell>
          <cell r="K2975" t="str">
            <v>Итальянский язык</v>
          </cell>
        </row>
        <row r="2976">
          <cell r="A2976" t="str">
            <v>12-009-11</v>
          </cell>
          <cell r="B2976" t="str">
            <v>12-009</v>
          </cell>
          <cell r="C2976" t="str">
            <v>Киселева А.Г.: Итальянский язык за 3 часа в полете</v>
          </cell>
          <cell r="D2976" t="str">
            <v>Киселева А.</v>
          </cell>
          <cell r="E2976" t="str">
            <v>АСТ</v>
          </cell>
          <cell r="F2976"/>
          <cell r="G2976">
            <v>2014</v>
          </cell>
          <cell r="H2976" t="str">
            <v>Интегральный переплет</v>
          </cell>
          <cell r="I2976">
            <v>1500</v>
          </cell>
          <cell r="J2976" t="str">
            <v>Иностранные языки</v>
          </cell>
          <cell r="K2976" t="str">
            <v>Итальянский язык</v>
          </cell>
        </row>
        <row r="2977">
          <cell r="A2977" t="str">
            <v>12-009-12</v>
          </cell>
          <cell r="B2977" t="str">
            <v>12-009</v>
          </cell>
          <cell r="C2977" t="str">
            <v>Буэно Т.: Итальянский язык для начинающих. Сам себе репетитор + LECTA</v>
          </cell>
          <cell r="D2977" t="str">
            <v>Буэно Т.</v>
          </cell>
          <cell r="E2977" t="str">
            <v>АСТ</v>
          </cell>
          <cell r="F2977" t="str">
            <v>Сам себе самоучитель</v>
          </cell>
          <cell r="G2977">
            <v>2018</v>
          </cell>
          <cell r="H2977" t="str">
            <v>Твердая обложка</v>
          </cell>
          <cell r="I2977">
            <v>3250</v>
          </cell>
          <cell r="J2977" t="str">
            <v>Иностранные языки</v>
          </cell>
          <cell r="K2977" t="str">
            <v>Итальянский язык</v>
          </cell>
        </row>
        <row r="2978">
          <cell r="A2978" t="str">
            <v>12-009-13</v>
          </cell>
          <cell r="B2978" t="str">
            <v>12-009</v>
          </cell>
          <cell r="C2978" t="str">
            <v>Гава Г.В. : Начни общаться! Современный русско-итальянский суперразговорник</v>
          </cell>
          <cell r="D2978" t="str">
            <v>Гава Г.В.</v>
          </cell>
          <cell r="E2978" t="str">
            <v>Эксмо</v>
          </cell>
          <cell r="F2978" t="str">
            <v>Современный суперразговорник</v>
          </cell>
          <cell r="G2978">
            <v>2011</v>
          </cell>
          <cell r="H2978" t="str">
            <v>Мягкая обложка</v>
          </cell>
          <cell r="I2978">
            <v>1540</v>
          </cell>
          <cell r="J2978" t="str">
            <v>Иностранные языки</v>
          </cell>
          <cell r="K2978" t="str">
            <v>Итальянский язык</v>
          </cell>
        </row>
        <row r="2979">
          <cell r="A2979" t="str">
            <v>12-009-14</v>
          </cell>
          <cell r="B2979" t="str">
            <v>12-009</v>
          </cell>
          <cell r="C2979" t="str">
            <v>16 уроков Итальянского языка. Начальный курс</v>
          </cell>
          <cell r="D2979"/>
          <cell r="E2979" t="str">
            <v>Эксмо</v>
          </cell>
          <cell r="F2979"/>
          <cell r="G2979">
            <v>2019</v>
          </cell>
          <cell r="H2979" t="str">
            <v>Мягкая обложка</v>
          </cell>
          <cell r="I2979">
            <v>3200</v>
          </cell>
          <cell r="J2979" t="str">
            <v>Иностранные языки</v>
          </cell>
          <cell r="K2979" t="str">
            <v>Итальянский язык</v>
          </cell>
        </row>
        <row r="2980">
          <cell r="A2980" t="str">
            <v>12-009-15</v>
          </cell>
          <cell r="B2980" t="str">
            <v>12-009</v>
          </cell>
          <cell r="C2980" t="str">
            <v>Буэно Т.: Современный итальянский. Практикум по грамматике</v>
          </cell>
          <cell r="D2980" t="str">
            <v>Буэно Т.</v>
          </cell>
          <cell r="E2980" t="str">
            <v>АСТ</v>
          </cell>
          <cell r="F2980" t="str">
            <v>Школа итальянского языка Буэно Томмазо</v>
          </cell>
          <cell r="G2980">
            <v>2018</v>
          </cell>
          <cell r="H2980" t="str">
            <v>Твердая обложка</v>
          </cell>
          <cell r="I2980">
            <v>2245</v>
          </cell>
          <cell r="J2980" t="str">
            <v>Иностранные языки</v>
          </cell>
          <cell r="K2980" t="str">
            <v>Итальянский язык</v>
          </cell>
        </row>
        <row r="2981">
          <cell r="A2981" t="str">
            <v>12-009-16</v>
          </cell>
          <cell r="B2981" t="str">
            <v>12-009</v>
          </cell>
          <cell r="C2981" t="str">
            <v>Итальянский и русский иллюстрированный словарь. Компактное издание</v>
          </cell>
          <cell r="D2981"/>
          <cell r="E2981" t="str">
            <v>Живой язык</v>
          </cell>
          <cell r="F2981" t="str">
            <v>PONS</v>
          </cell>
          <cell r="G2981">
            <v>2018</v>
          </cell>
          <cell r="H2981" t="str">
            <v>Мягкая обложка</v>
          </cell>
          <cell r="I2981">
            <v>2420</v>
          </cell>
          <cell r="J2981" t="str">
            <v>Иностранные языки</v>
          </cell>
          <cell r="K2981" t="str">
            <v>Итальянский язык</v>
          </cell>
        </row>
        <row r="2982">
          <cell r="A2982" t="str">
            <v>12-009-17</v>
          </cell>
          <cell r="B2982" t="str">
            <v>12-009</v>
          </cell>
          <cell r="C2982" t="str">
            <v xml:space="preserve">Буэно Т., Грушевская Е.: Итальянский язык. Лучший самоучитель </v>
          </cell>
          <cell r="D2982" t="str">
            <v>Буэно Т., Грушевская Е.</v>
          </cell>
          <cell r="E2982" t="str">
            <v>АСТ</v>
          </cell>
          <cell r="F2982" t="str">
            <v>Эксклюзивный иностранный</v>
          </cell>
          <cell r="G2982">
            <v>2019</v>
          </cell>
          <cell r="H2982" t="str">
            <v>Твердая обложка</v>
          </cell>
          <cell r="I2982">
            <v>2420</v>
          </cell>
          <cell r="J2982" t="str">
            <v>Иностранные языки</v>
          </cell>
          <cell r="K2982" t="str">
            <v>Итальянский язык</v>
          </cell>
        </row>
        <row r="2983">
          <cell r="A2983" t="str">
            <v>12-009-18</v>
          </cell>
          <cell r="B2983" t="str">
            <v>12-009</v>
          </cell>
          <cell r="C2983" t="str">
            <v xml:space="preserve">Велаччио Л.: Итальянский язык. Полный курс. Учу самостоятельно (+CD) </v>
          </cell>
          <cell r="D2983" t="str">
            <v>Велаччио Л.</v>
          </cell>
          <cell r="E2983" t="str">
            <v>Эксмо</v>
          </cell>
          <cell r="F2983" t="str">
            <v>Сам себе учитель иностранного</v>
          </cell>
          <cell r="G2983">
            <v>2015</v>
          </cell>
          <cell r="H2983" t="str">
            <v>Твердая обложка</v>
          </cell>
          <cell r="I2983">
            <v>4620</v>
          </cell>
          <cell r="J2983" t="str">
            <v>Иностранные языки</v>
          </cell>
          <cell r="K2983" t="str">
            <v>Итальянский язык</v>
          </cell>
        </row>
        <row r="2984">
          <cell r="A2984" t="str">
            <v>12-009-19</v>
          </cell>
          <cell r="B2984" t="str">
            <v>12-009</v>
          </cell>
          <cell r="C2984" t="str">
            <v xml:space="preserve">Матвеев С. А.: Быстрый итальянский. Лучший самоучитель для начинающих и многократно начинавших </v>
          </cell>
          <cell r="D2984" t="str">
            <v>Матвеев С. А.</v>
          </cell>
          <cell r="E2984" t="str">
            <v>АСТ</v>
          </cell>
          <cell r="F2984" t="str">
            <v>Быстрый итальянский</v>
          </cell>
          <cell r="G2984">
            <v>2018</v>
          </cell>
          <cell r="H2984" t="str">
            <v>Твердая обложка</v>
          </cell>
          <cell r="I2984">
            <v>1630</v>
          </cell>
          <cell r="J2984" t="str">
            <v>Иностранные языки</v>
          </cell>
          <cell r="K2984" t="str">
            <v>Итальянский язык</v>
          </cell>
        </row>
        <row r="2985">
          <cell r="A2985" t="str">
            <v>12-009-20</v>
          </cell>
          <cell r="B2985" t="str">
            <v>12-009</v>
          </cell>
          <cell r="C2985" t="str">
            <v>Итальянско-русский визуальный словарь</v>
          </cell>
          <cell r="D2985"/>
          <cell r="E2985" t="str">
            <v>АСТ</v>
          </cell>
          <cell r="F2985" t="str">
            <v>Современные визуальные словари</v>
          </cell>
          <cell r="G2985">
            <v>2019</v>
          </cell>
          <cell r="H2985" t="str">
            <v>Твердая обложка</v>
          </cell>
          <cell r="I2985">
            <v>3125</v>
          </cell>
          <cell r="J2985" t="str">
            <v>Иностранные языки</v>
          </cell>
          <cell r="K2985" t="str">
            <v>Итальянский язык</v>
          </cell>
        </row>
        <row r="2986">
          <cell r="A2986" t="str">
            <v>12-009-21</v>
          </cell>
          <cell r="B2986" t="str">
            <v>12-009</v>
          </cell>
          <cell r="C2986" t="str">
            <v>Berlitz: Итальянский разговорник и словарь 7-е издание</v>
          </cell>
          <cell r="D2986"/>
          <cell r="E2986" t="str">
            <v>Живой язык</v>
          </cell>
          <cell r="F2986" t="str">
            <v>Разговорник и словарь (карманный)</v>
          </cell>
          <cell r="G2986">
            <v>2016</v>
          </cell>
          <cell r="H2986" t="str">
            <v>Мягкая обложка</v>
          </cell>
          <cell r="I2986">
            <v>1365</v>
          </cell>
          <cell r="J2986" t="str">
            <v>Иностранные языки</v>
          </cell>
          <cell r="K2986" t="str">
            <v>Итальянский язык</v>
          </cell>
        </row>
        <row r="2987">
          <cell r="A2987" t="str">
            <v>12-010-01</v>
          </cell>
          <cell r="B2987" t="str">
            <v>12-010</v>
          </cell>
          <cell r="C2987" t="str">
            <v xml:space="preserve">Лесь А. А., Волохова Д. Д., Мянко П. В.: Китайский на каждый день </v>
          </cell>
          <cell r="D2987" t="str">
            <v xml:space="preserve">Волохова Д. Д., Лесь А. А., Мянко П. В. </v>
          </cell>
          <cell r="E2987" t="str">
            <v>АСТ</v>
          </cell>
          <cell r="F2987" t="str">
            <v>Полный годовой курс</v>
          </cell>
          <cell r="G2987">
            <v>2019</v>
          </cell>
          <cell r="H2987" t="str">
            <v>Мягкая обложка</v>
          </cell>
          <cell r="I2987">
            <v>4350</v>
          </cell>
          <cell r="J2987" t="str">
            <v>Иностранные языки</v>
          </cell>
          <cell r="K2987" t="str">
            <v>Китайский язык</v>
          </cell>
        </row>
        <row r="2988">
          <cell r="A2988" t="str">
            <v>12-010-02</v>
          </cell>
          <cell r="B2988" t="str">
            <v>12-010</v>
          </cell>
          <cell r="C2988" t="str">
            <v>Начни общаться! Современный русско-китайский суперразговорник</v>
          </cell>
          <cell r="D2988" t="str">
            <v>Хотченко И.А.</v>
          </cell>
          <cell r="E2988" t="str">
            <v>Эксмо</v>
          </cell>
          <cell r="F2988" t="str">
            <v>Современный суперразговорник</v>
          </cell>
          <cell r="G2988">
            <v>2012</v>
          </cell>
          <cell r="H2988" t="str">
            <v>Мягкая обложка</v>
          </cell>
          <cell r="I2988">
            <v>1690</v>
          </cell>
          <cell r="J2988" t="str">
            <v>Иностранные языки</v>
          </cell>
          <cell r="K2988" t="str">
            <v>Китайский язык</v>
          </cell>
        </row>
        <row r="2989">
          <cell r="A2989" t="str">
            <v>12-010-03</v>
          </cell>
          <cell r="B2989" t="str">
            <v>12-010</v>
          </cell>
          <cell r="C2989" t="str">
            <v>Скерфилд Э.: Китайский язык. Полный курс. Учу самостоятельно (+CD)</v>
          </cell>
          <cell r="D2989" t="str">
            <v>Скерфилд Э.</v>
          </cell>
          <cell r="E2989" t="str">
            <v>Эксмо</v>
          </cell>
          <cell r="F2989" t="str">
            <v>Сам себе учитель иностранного</v>
          </cell>
          <cell r="G2989">
            <v>2015</v>
          </cell>
          <cell r="H2989" t="str">
            <v>Твердая обложка</v>
          </cell>
          <cell r="I2989">
            <v>4305</v>
          </cell>
          <cell r="J2989" t="str">
            <v>Иностранные языки</v>
          </cell>
          <cell r="K2989" t="str">
            <v>Китайский язык</v>
          </cell>
        </row>
        <row r="2990">
          <cell r="A2990" t="str">
            <v>12-010-04</v>
          </cell>
          <cell r="B2990" t="str">
            <v>12-010</v>
          </cell>
          <cell r="C2990" t="str">
            <v xml:space="preserve">Карлова М. Э.: Самоучитель. Китайский язык для начинающих. 2-е издание + Аудиокурс </v>
          </cell>
          <cell r="D2990" t="str">
            <v>Карлова М. Э.</v>
          </cell>
          <cell r="E2990" t="str">
            <v>Питер-Трейд</v>
          </cell>
          <cell r="F2990" t="str">
            <v>Без серии</v>
          </cell>
          <cell r="G2990">
            <v>2018</v>
          </cell>
          <cell r="H2990" t="str">
            <v>Мягкая обложка</v>
          </cell>
          <cell r="I2990">
            <v>3655</v>
          </cell>
          <cell r="J2990" t="str">
            <v>Иностранные языки</v>
          </cell>
          <cell r="K2990" t="str">
            <v>Китайский язык</v>
          </cell>
        </row>
        <row r="2991">
          <cell r="A2991" t="str">
            <v>12-010-05</v>
          </cell>
          <cell r="B2991" t="str">
            <v>12-010</v>
          </cell>
          <cell r="C2991" t="str">
            <v>Ивченко Т. В., Мазо О. М., Ли Тао: Полный курс китайского языка для начинающих + CD</v>
          </cell>
          <cell r="D2991" t="str">
            <v xml:space="preserve">Ивченко Т. В., Ли Тао, Мазо О. М. </v>
          </cell>
          <cell r="E2991" t="str">
            <v>АСТ</v>
          </cell>
          <cell r="F2991" t="str">
            <v>Полный курс</v>
          </cell>
          <cell r="G2991">
            <v>2018</v>
          </cell>
          <cell r="H2991" t="str">
            <v>Мягкая обложка</v>
          </cell>
          <cell r="I2991">
            <v>5095</v>
          </cell>
          <cell r="J2991" t="str">
            <v>Иностранные языки</v>
          </cell>
          <cell r="K2991" t="str">
            <v>Китайский язык</v>
          </cell>
        </row>
        <row r="2992">
          <cell r="A2992" t="str">
            <v>12-010-06</v>
          </cell>
          <cell r="B2992" t="str">
            <v>12-010</v>
          </cell>
          <cell r="C2992" t="str">
            <v>Китайско-русский русско-китайский визуальный мини-словарь</v>
          </cell>
          <cell r="D2992"/>
          <cell r="E2992" t="str">
            <v>Эксмо</v>
          </cell>
          <cell r="F2992" t="str">
            <v>Иллюстрированные словари</v>
          </cell>
          <cell r="G2992">
            <v>2014</v>
          </cell>
          <cell r="H2992" t="str">
            <v>Мягкая обложка</v>
          </cell>
          <cell r="I2992">
            <v>6155</v>
          </cell>
          <cell r="J2992" t="str">
            <v>Иностранные языки</v>
          </cell>
          <cell r="K2992" t="str">
            <v>Китайский язык</v>
          </cell>
        </row>
        <row r="2993">
          <cell r="A2993" t="str">
            <v>12-010-07</v>
          </cell>
          <cell r="B2993" t="str">
            <v>12-010</v>
          </cell>
          <cell r="C2993" t="str">
            <v>Русско-китайский разговорник</v>
          </cell>
          <cell r="D2993"/>
          <cell r="E2993" t="str">
            <v>АСТ</v>
          </cell>
          <cell r="F2993"/>
          <cell r="G2993">
            <v>2019</v>
          </cell>
          <cell r="H2993" t="str">
            <v>Мягкая обложка</v>
          </cell>
          <cell r="I2993">
            <v>800</v>
          </cell>
          <cell r="J2993" t="str">
            <v>Иностранные языки</v>
          </cell>
          <cell r="K2993" t="str">
            <v>Китайский язык</v>
          </cell>
        </row>
        <row r="2994">
          <cell r="A2994" t="str">
            <v>12-010-08</v>
          </cell>
          <cell r="B2994" t="str">
            <v>12-010</v>
          </cell>
          <cell r="C2994" t="str">
            <v>Китайско-русский визуальный словарь с транскрипцией</v>
          </cell>
          <cell r="D2994"/>
          <cell r="E2994" t="str">
            <v>АСТ</v>
          </cell>
          <cell r="F2994" t="str">
            <v>Визуальный словарь с произношением</v>
          </cell>
          <cell r="G2994">
            <v>2018</v>
          </cell>
          <cell r="H2994" t="str">
            <v>Твердая обложка</v>
          </cell>
          <cell r="I2994">
            <v>3640</v>
          </cell>
          <cell r="J2994" t="str">
            <v>Иностранные языки</v>
          </cell>
          <cell r="K2994" t="str">
            <v>Китайский язык</v>
          </cell>
        </row>
        <row r="2995">
          <cell r="A2995" t="str">
            <v>12-010-09</v>
          </cell>
          <cell r="B2995" t="str">
            <v>12-010</v>
          </cell>
          <cell r="C2995" t="str">
            <v xml:space="preserve">Агеев К. В., Ивченко Т. В.: Иероглифические прописи китайского языка </v>
          </cell>
          <cell r="D2995" t="str">
            <v>Агеев К. В., Ивченко Т. В.</v>
          </cell>
          <cell r="E2995" t="str">
            <v>АСТ</v>
          </cell>
          <cell r="F2995" t="str">
            <v>Школа китайского языка</v>
          </cell>
          <cell r="G2995">
            <v>2019</v>
          </cell>
          <cell r="H2995" t="str">
            <v>Мягкая обложка</v>
          </cell>
          <cell r="I2995">
            <v>3550</v>
          </cell>
          <cell r="J2995" t="str">
            <v>Иностранные языки</v>
          </cell>
          <cell r="K2995" t="str">
            <v>Китайский язык</v>
          </cell>
        </row>
        <row r="2996">
          <cell r="A2996" t="str">
            <v>12-010-10</v>
          </cell>
          <cell r="B2996" t="str">
            <v>12-010</v>
          </cell>
          <cell r="C2996" t="str">
            <v>Дерега Я., Дерега Р.: Мой первый самоучитель китайского</v>
          </cell>
          <cell r="D2996" t="str">
            <v>Дерега Р., Дерега Я.</v>
          </cell>
          <cell r="E2996" t="str">
            <v>Попурри</v>
          </cell>
          <cell r="F2996" t="str">
            <v>Без серии</v>
          </cell>
          <cell r="G2996">
            <v>2018</v>
          </cell>
          <cell r="H2996" t="str">
            <v>Мягкая обложка</v>
          </cell>
          <cell r="I2996">
            <v>1890</v>
          </cell>
          <cell r="J2996" t="str">
            <v>Иностранные языки</v>
          </cell>
          <cell r="K2996" t="str">
            <v>Китайский язык</v>
          </cell>
        </row>
        <row r="2997">
          <cell r="A2997" t="str">
            <v>12-010-11</v>
          </cell>
          <cell r="B2997" t="str">
            <v>12-010</v>
          </cell>
          <cell r="C2997" t="str">
            <v>Хотченко И.А. : Русско-китайский разговорник</v>
          </cell>
          <cell r="D2997" t="str">
            <v>Хотченко И.А.</v>
          </cell>
          <cell r="E2997" t="str">
            <v>Эксмо</v>
          </cell>
          <cell r="F2997" t="str">
            <v>Слово в кармане</v>
          </cell>
          <cell r="G2997">
            <v>2012</v>
          </cell>
          <cell r="H2997" t="str">
            <v>Мягкая обложка</v>
          </cell>
          <cell r="I2997">
            <v>680</v>
          </cell>
          <cell r="J2997" t="str">
            <v>Иностранные языки</v>
          </cell>
          <cell r="K2997" t="str">
            <v>Китайский язык</v>
          </cell>
        </row>
        <row r="2998">
          <cell r="A2998" t="str">
            <v>12-010-12</v>
          </cell>
          <cell r="B2998" t="str">
            <v>12-010</v>
          </cell>
          <cell r="C2998" t="str">
            <v xml:space="preserve">Буравлева Я.А.: Китайский язык. Обучающие прописи для детей </v>
          </cell>
          <cell r="D2998" t="str">
            <v>Буравлева Я.А.</v>
          </cell>
          <cell r="E2998" t="str">
            <v>АСТ</v>
          </cell>
          <cell r="F2998"/>
          <cell r="G2998">
            <v>2019</v>
          </cell>
          <cell r="H2998" t="str">
            <v>Мягкая обложка</v>
          </cell>
          <cell r="I2998">
            <v>1900</v>
          </cell>
          <cell r="J2998" t="str">
            <v>Иностранные языки</v>
          </cell>
          <cell r="K2998" t="str">
            <v>Китайский язык</v>
          </cell>
        </row>
        <row r="2999">
          <cell r="A2999" t="str">
            <v>12-010-13</v>
          </cell>
          <cell r="B2999" t="str">
            <v>12-010</v>
          </cell>
          <cell r="C2999" t="str">
            <v>Таранов А.: Специальное издание для изучающих китайский язык</v>
          </cell>
          <cell r="D2999" t="str">
            <v>Таранов А. М.</v>
          </cell>
          <cell r="E2999" t="str">
            <v>T&amp;P books</v>
          </cell>
          <cell r="F2999" t="str">
            <v>Без серии</v>
          </cell>
          <cell r="G2999">
            <v>2013</v>
          </cell>
          <cell r="H2999" t="str">
            <v>Мягкая обложка</v>
          </cell>
          <cell r="I2999">
            <v>1930</v>
          </cell>
          <cell r="J2999" t="str">
            <v>Иностранные языки</v>
          </cell>
          <cell r="K2999" t="str">
            <v>Китайский язык</v>
          </cell>
        </row>
        <row r="3000">
          <cell r="A3000" t="str">
            <v>12-010-14</v>
          </cell>
          <cell r="B3000" t="str">
            <v>12-010</v>
          </cell>
          <cell r="C3000" t="str">
            <v xml:space="preserve">Габур А. А: Учимся писать китайские иероглифы. Прописи с упражнениями. Часть 1 </v>
          </cell>
          <cell r="D3000" t="str">
            <v>Габур А. А</v>
          </cell>
          <cell r="E3000" t="str">
            <v>Каро</v>
          </cell>
          <cell r="F3000" t="str">
            <v>Другие языки</v>
          </cell>
          <cell r="G3000">
            <v>2019</v>
          </cell>
          <cell r="H3000" t="str">
            <v>Мягкая обложка</v>
          </cell>
          <cell r="I3000">
            <v>4395</v>
          </cell>
          <cell r="J3000" t="str">
            <v>Иностранные языки</v>
          </cell>
          <cell r="K3000" t="str">
            <v>Китайский язык</v>
          </cell>
        </row>
        <row r="3001">
          <cell r="A3001" t="str">
            <v>12-010-15</v>
          </cell>
          <cell r="B3001" t="str">
            <v>12-010</v>
          </cell>
          <cell r="C3001" t="str">
            <v xml:space="preserve">Габур А. А: Учимся писать китайские иероглифы. Прописи с упражнениями. Часть 2 </v>
          </cell>
          <cell r="D3001" t="str">
            <v>Габур А. А</v>
          </cell>
          <cell r="E3001" t="str">
            <v>Каро</v>
          </cell>
          <cell r="F3001" t="str">
            <v>Другие языки</v>
          </cell>
          <cell r="G3001">
            <v>2019</v>
          </cell>
          <cell r="H3001" t="str">
            <v>Мягкая обложка</v>
          </cell>
          <cell r="I3001">
            <v>4395</v>
          </cell>
          <cell r="J3001" t="str">
            <v>Иностранные языки</v>
          </cell>
          <cell r="K3001" t="str">
            <v>Китайский язык</v>
          </cell>
        </row>
        <row r="3002">
          <cell r="A3002" t="str">
            <v>12-010-16</v>
          </cell>
          <cell r="B3002" t="str">
            <v>12-010</v>
          </cell>
          <cell r="C3002" t="str">
            <v>16 уроков Китайского языка. Начальный курс</v>
          </cell>
          <cell r="D3002"/>
          <cell r="E3002" t="str">
            <v>Эксмо</v>
          </cell>
          <cell r="F3002" t="str">
            <v>ПОЛИГЛОТ. Выучим иностранный язык за 16 часов</v>
          </cell>
          <cell r="G3002">
            <v>2019</v>
          </cell>
          <cell r="H3002" t="str">
            <v>Мягкая обложка</v>
          </cell>
          <cell r="I3002">
            <v>2750</v>
          </cell>
          <cell r="J3002" t="str">
            <v>Иностранные языки</v>
          </cell>
          <cell r="K3002" t="str">
            <v>Китайский язык</v>
          </cell>
        </row>
        <row r="3003">
          <cell r="A3003" t="str">
            <v>12-010-17</v>
          </cell>
          <cell r="B3003" t="str">
            <v>12-010</v>
          </cell>
          <cell r="C3003" t="str">
            <v>Видов Б.: Китайский язык. Самоучитель 4-е изд.</v>
          </cell>
          <cell r="D3003" t="str">
            <v>Видов Б.</v>
          </cell>
          <cell r="E3003" t="str">
            <v>Живой язык</v>
          </cell>
          <cell r="F3003" t="str">
            <v>Самоучитель</v>
          </cell>
          <cell r="G3003">
            <v>2017</v>
          </cell>
          <cell r="H3003" t="str">
            <v>Твердая обложка</v>
          </cell>
          <cell r="I3003">
            <v>4395</v>
          </cell>
          <cell r="J3003" t="str">
            <v>Иностранные языки</v>
          </cell>
          <cell r="K3003" t="str">
            <v>Китайский язык</v>
          </cell>
        </row>
        <row r="3004">
          <cell r="A3004" t="str">
            <v>12-010-18</v>
          </cell>
          <cell r="B3004" t="str">
            <v>12-010</v>
          </cell>
          <cell r="C3004" t="str">
            <v>Ма Тяньюй: Китайско-русский русско-китайский словарь с произношением</v>
          </cell>
          <cell r="D3004" t="str">
            <v>Ма Тяньюй</v>
          </cell>
          <cell r="E3004" t="str">
            <v>АСТ</v>
          </cell>
          <cell r="F3004" t="str">
            <v>Карманная библиотека словарей: лучшее</v>
          </cell>
          <cell r="G3004">
            <v>2018</v>
          </cell>
          <cell r="H3004" t="str">
            <v>Твердая обложка</v>
          </cell>
          <cell r="I3004">
            <v>1280</v>
          </cell>
          <cell r="J3004" t="str">
            <v>Иностранные языки</v>
          </cell>
          <cell r="K3004" t="str">
            <v>Китайский язык</v>
          </cell>
        </row>
        <row r="3005">
          <cell r="A3005" t="str">
            <v>12-010-19</v>
          </cell>
          <cell r="B3005" t="str">
            <v>12-010</v>
          </cell>
          <cell r="C3005" t="str">
            <v>Китайско-русский визуальный словарь</v>
          </cell>
          <cell r="D3005"/>
          <cell r="E3005" t="str">
            <v>АСТ</v>
          </cell>
          <cell r="F3005" t="str">
            <v>Современные визуальные словари</v>
          </cell>
          <cell r="G3005">
            <v>2019</v>
          </cell>
          <cell r="H3005" t="str">
            <v>Твердая обложка</v>
          </cell>
          <cell r="I3005">
            <v>3515</v>
          </cell>
          <cell r="J3005" t="str">
            <v>Иностранные языки</v>
          </cell>
          <cell r="K3005" t="str">
            <v>Китайский язык</v>
          </cell>
        </row>
        <row r="3006">
          <cell r="A3006" t="str">
            <v>12-010-20</v>
          </cell>
          <cell r="B3006" t="str">
            <v>12-010</v>
          </cell>
          <cell r="C3006" t="str">
            <v>Китайский язык. Справочник по глаголам</v>
          </cell>
          <cell r="D3006" t="str">
            <v>Маргарита Фролова</v>
          </cell>
          <cell r="E3006" t="str">
            <v>Живой язык</v>
          </cell>
          <cell r="F3006" t="str">
            <v>Без серии</v>
          </cell>
          <cell r="G3006">
            <v>2012</v>
          </cell>
          <cell r="H3006" t="str">
            <v>Твердая обложка</v>
          </cell>
          <cell r="I3006">
            <v>3515</v>
          </cell>
          <cell r="J3006" t="str">
            <v>Иностранные языки</v>
          </cell>
          <cell r="K3006" t="str">
            <v>Китайский язык</v>
          </cell>
        </row>
        <row r="3007">
          <cell r="A3007" t="str">
            <v>12-011-01</v>
          </cell>
          <cell r="B3007" t="str">
            <v>12-011</v>
          </cell>
          <cell r="C3007" t="str">
            <v>K-POP dictionary. Говори на языке своего айдола</v>
          </cell>
          <cell r="D3007"/>
          <cell r="E3007" t="str">
            <v>Бомбора</v>
          </cell>
          <cell r="F3007" t="str">
            <v>K-POP. Главные книги о корейской культуре</v>
          </cell>
          <cell r="G3007">
            <v>2019</v>
          </cell>
          <cell r="H3007" t="str">
            <v>Мягкая обложка</v>
          </cell>
          <cell r="I3007">
            <v>3250</v>
          </cell>
          <cell r="J3007" t="str">
            <v>Иностранные языки</v>
          </cell>
          <cell r="K3007" t="str">
            <v>Корейский язык</v>
          </cell>
        </row>
        <row r="3008">
          <cell r="A3008" t="str">
            <v>12-011-02</v>
          </cell>
          <cell r="B3008" t="str">
            <v>12-011</v>
          </cell>
          <cell r="C3008" t="str">
            <v>Ан Кон Мён, Ли Кён А, Хан Ху Юн: Грамматика корейского языка для начинающих + LECTA</v>
          </cell>
          <cell r="D3008" t="str">
            <v>Ан Кон Мён, Ли Кён А, Хан Ху Юн</v>
          </cell>
          <cell r="E3008" t="str">
            <v>АСТ</v>
          </cell>
          <cell r="F3008" t="str">
            <v>Школа корейского языка</v>
          </cell>
          <cell r="G3008">
            <v>2018</v>
          </cell>
          <cell r="H3008" t="str">
            <v>Мягкая обложка</v>
          </cell>
          <cell r="I3008">
            <v>6990</v>
          </cell>
          <cell r="J3008" t="str">
            <v>Иностранные языки</v>
          </cell>
          <cell r="K3008" t="str">
            <v>Корейский язык</v>
          </cell>
        </row>
        <row r="3009">
          <cell r="A3009" t="str">
            <v>12-011-03</v>
          </cell>
          <cell r="B3009" t="str">
            <v>12-011</v>
          </cell>
          <cell r="C3009" t="str">
            <v>Тортика С. А.: Русско-корейский разговорник</v>
          </cell>
          <cell r="D3009" t="str">
            <v>Тортика С. А.</v>
          </cell>
          <cell r="E3009" t="str">
            <v>Эксмо</v>
          </cell>
          <cell r="F3009" t="str">
            <v>Слово в кармане</v>
          </cell>
          <cell r="G3009">
            <v>2015</v>
          </cell>
          <cell r="H3009" t="str">
            <v>Мягкая обложка</v>
          </cell>
          <cell r="I3009">
            <v>610</v>
          </cell>
          <cell r="J3009" t="str">
            <v>Иностранные языки</v>
          </cell>
          <cell r="K3009" t="str">
            <v>Корейский язык</v>
          </cell>
        </row>
        <row r="3010">
          <cell r="A3010" t="str">
            <v>12-011-04</v>
          </cell>
          <cell r="B3010" t="str">
            <v>12-011</v>
          </cell>
          <cell r="C3010" t="str">
            <v xml:space="preserve">Касаткина И. Л., Чун Ин Сун: Корейский язык. Новый самоучитель </v>
          </cell>
          <cell r="D3010" t="str">
            <v>Касаткина И. Л., Чун Ин Сун</v>
          </cell>
          <cell r="E3010" t="str">
            <v>АСТ</v>
          </cell>
          <cell r="F3010" t="str">
            <v>Эксклюзивный самоучитель</v>
          </cell>
          <cell r="G3010">
            <v>2018</v>
          </cell>
          <cell r="H3010" t="str">
            <v>Мягкая обложка</v>
          </cell>
          <cell r="I3010">
            <v>1445</v>
          </cell>
          <cell r="J3010" t="str">
            <v>Иностранные языки</v>
          </cell>
          <cell r="K3010" t="str">
            <v>Корейский язык</v>
          </cell>
        </row>
        <row r="3011">
          <cell r="A3011" t="str">
            <v>12-011-05</v>
          </cell>
          <cell r="B3011" t="str">
            <v>12-011</v>
          </cell>
          <cell r="C3011" t="str">
            <v xml:space="preserve">Касаткина И. Л., Чун Ин Сун, Погадаева А. В.: Корейский язык для начинающих с иллюстрациями </v>
          </cell>
          <cell r="D3011" t="str">
            <v xml:space="preserve">Касаткина И. Л., Погадаева А. В., Чун Ин Сун </v>
          </cell>
          <cell r="E3011" t="str">
            <v>АСТ</v>
          </cell>
          <cell r="F3011" t="str">
            <v>Визуальный самоучитель</v>
          </cell>
          <cell r="G3011">
            <v>2018</v>
          </cell>
          <cell r="H3011" t="str">
            <v>Твердая обложка</v>
          </cell>
          <cell r="I3011">
            <v>3095</v>
          </cell>
          <cell r="J3011" t="str">
            <v>Иностранные языки</v>
          </cell>
          <cell r="K3011" t="str">
            <v>Корейский язык</v>
          </cell>
        </row>
        <row r="3012">
          <cell r="A3012" t="str">
            <v>12-011-06</v>
          </cell>
          <cell r="B3012" t="str">
            <v>12-011</v>
          </cell>
          <cell r="C3012" t="str">
            <v xml:space="preserve">Чун Ин Сун, Касаткина И. Л., Красантович М. В.: Корейско-русский русско-корейский словарь </v>
          </cell>
          <cell r="D3012" t="str">
            <v xml:space="preserve">Касаткина И. Л., Красантович М. В., Чун Ин Сун </v>
          </cell>
          <cell r="E3012" t="str">
            <v>АСТ</v>
          </cell>
          <cell r="F3012" t="str">
            <v>Карманная библиотека словарей: лучшее</v>
          </cell>
          <cell r="G3012">
            <v>2018</v>
          </cell>
          <cell r="H3012" t="str">
            <v>Твердая обложка</v>
          </cell>
          <cell r="I3012">
            <v>1360</v>
          </cell>
          <cell r="J3012" t="str">
            <v>Иностранные языки</v>
          </cell>
          <cell r="K3012" t="str">
            <v>Корейский язык</v>
          </cell>
        </row>
        <row r="3013">
          <cell r="A3013" t="str">
            <v>12-011-07</v>
          </cell>
          <cell r="B3013" t="str">
            <v>12-011</v>
          </cell>
          <cell r="C3013" t="str">
            <v>Винсент М.: Корейский язык. Полный курс. Учу самостоятельно (+CD)</v>
          </cell>
          <cell r="D3013" t="str">
            <v>Винсент М.</v>
          </cell>
          <cell r="E3013" t="str">
            <v>Эксмо</v>
          </cell>
          <cell r="F3013" t="str">
            <v>Сам себе учитель иностранного</v>
          </cell>
          <cell r="G3013">
            <v>2015</v>
          </cell>
          <cell r="H3013" t="str">
            <v>Твердая обложка</v>
          </cell>
          <cell r="I3013">
            <v>4930</v>
          </cell>
          <cell r="J3013" t="str">
            <v>Иностранные языки</v>
          </cell>
          <cell r="K3013" t="str">
            <v>Корейский язык</v>
          </cell>
        </row>
        <row r="3014">
          <cell r="A3014" t="str">
            <v>12-011-08</v>
          </cell>
          <cell r="B3014" t="str">
            <v>12-011</v>
          </cell>
          <cell r="C3014" t="str">
            <v xml:space="preserve">Чун Ин Сун, Погадаева А. В.: Корейский за 3 месяца. Интенсивный курс </v>
          </cell>
          <cell r="D3014" t="str">
            <v>Погадаева А. В., Чун Ин Сун</v>
          </cell>
          <cell r="E3014" t="str">
            <v>АСТ</v>
          </cell>
          <cell r="F3014" t="str">
            <v>Интенсивный курс за 3 месяца</v>
          </cell>
          <cell r="G3014">
            <v>2018</v>
          </cell>
          <cell r="H3014" t="str">
            <v>Твердая обложка</v>
          </cell>
          <cell r="I3014">
            <v>1400</v>
          </cell>
          <cell r="J3014" t="str">
            <v>Иностранные языки</v>
          </cell>
          <cell r="K3014" t="str">
            <v>Корейский язык</v>
          </cell>
        </row>
        <row r="3015">
          <cell r="A3015" t="str">
            <v>12-011-09</v>
          </cell>
          <cell r="B3015" t="str">
            <v>12-011</v>
          </cell>
          <cell r="C3015" t="str">
            <v>Чун Ин Сун, Погадаева А. В.: Самые лучшие корейские сказки</v>
          </cell>
          <cell r="D3015" t="str">
            <v>Чун Ин Сун; Погадаева А. В.</v>
          </cell>
          <cell r="E3015" t="str">
            <v>АСТ</v>
          </cell>
          <cell r="F3015" t="str">
            <v>Легко читаем по-корейски</v>
          </cell>
          <cell r="G3015">
            <v>2018</v>
          </cell>
          <cell r="H3015" t="str">
            <v>Мягкая обложка</v>
          </cell>
          <cell r="I3015">
            <v>985</v>
          </cell>
          <cell r="J3015" t="str">
            <v>Иностранные языки</v>
          </cell>
          <cell r="K3015" t="str">
            <v>Корейский язык</v>
          </cell>
        </row>
        <row r="3016">
          <cell r="A3016" t="str">
            <v>12-011-10</v>
          </cell>
          <cell r="B3016" t="str">
            <v>12-011</v>
          </cell>
          <cell r="C3016" t="str">
            <v xml:space="preserve">Чун Ин Сун, Погадаева А.В.: Корейский язык. Тренажёр по письму и чтению </v>
          </cell>
          <cell r="D3016" t="str">
            <v>Погадаева А.В., Чун Ин Сун</v>
          </cell>
          <cell r="E3016" t="str">
            <v>АСТ</v>
          </cell>
          <cell r="F3016" t="str">
            <v>Школа корейского языка</v>
          </cell>
          <cell r="G3016">
            <v>2019</v>
          </cell>
          <cell r="H3016" t="str">
            <v>Мягкая обложка</v>
          </cell>
          <cell r="I3016">
            <v>1280</v>
          </cell>
          <cell r="J3016" t="str">
            <v>Иностранные языки</v>
          </cell>
          <cell r="K3016" t="str">
            <v>Корейский язык</v>
          </cell>
        </row>
        <row r="3017">
          <cell r="A3017" t="str">
            <v>12-011-11</v>
          </cell>
          <cell r="B3017" t="str">
            <v>12-011</v>
          </cell>
          <cell r="C3017" t="str">
            <v xml:space="preserve">Погадаева А. В.: Корейский язык. 4 книги в одной: разговорник, корейско-русский словарь, русско-корейский словарь, грамматика </v>
          </cell>
          <cell r="D3017" t="str">
            <v>Погадаева А. В.</v>
          </cell>
          <cell r="E3017" t="str">
            <v>АСТ</v>
          </cell>
          <cell r="F3017" t="str">
            <v>4 книги в 1</v>
          </cell>
          <cell r="G3017">
            <v>2019</v>
          </cell>
          <cell r="H3017" t="str">
            <v>Твердая обложка</v>
          </cell>
          <cell r="I3017">
            <v>1540</v>
          </cell>
          <cell r="J3017" t="str">
            <v>Иностранные языки</v>
          </cell>
          <cell r="K3017" t="str">
            <v>Корейский язык</v>
          </cell>
        </row>
        <row r="3018">
          <cell r="A3018" t="str">
            <v>12-011-12</v>
          </cell>
          <cell r="B3018" t="str">
            <v>12-011</v>
          </cell>
          <cell r="C3018" t="str">
            <v>Пак Сон Ён, Ан Ён Чжун: KPOP Корейский</v>
          </cell>
          <cell r="D3018" t="str">
            <v>Ан Ён Чжун, Пак Сон Ён</v>
          </cell>
          <cell r="E3018" t="str">
            <v>АСТ</v>
          </cell>
          <cell r="F3018" t="str">
            <v>Корея: лучшее</v>
          </cell>
          <cell r="G3018">
            <v>2018</v>
          </cell>
          <cell r="H3018" t="str">
            <v>Твердая обложка</v>
          </cell>
          <cell r="I3018">
            <v>4165</v>
          </cell>
          <cell r="J3018" t="str">
            <v>Иностранные языки</v>
          </cell>
          <cell r="K3018" t="str">
            <v>Корейский язык</v>
          </cell>
        </row>
        <row r="3019">
          <cell r="A3019" t="str">
            <v>12-011-13</v>
          </cell>
          <cell r="B3019" t="str">
            <v>12-011</v>
          </cell>
          <cell r="C3019" t="str">
            <v xml:space="preserve">Ли Е., Колодина Е.: Корейский язык. Самоучитель. 4-е изд </v>
          </cell>
          <cell r="D3019" t="str">
            <v>Колодина Е., Ли Е.</v>
          </cell>
          <cell r="E3019" t="str">
            <v>Живой язык</v>
          </cell>
          <cell r="F3019" t="str">
            <v>Самоучитель</v>
          </cell>
          <cell r="G3019">
            <v>2018</v>
          </cell>
          <cell r="H3019" t="str">
            <v>Твердая обложка</v>
          </cell>
          <cell r="I3019">
            <v>6295</v>
          </cell>
          <cell r="J3019" t="str">
            <v>Иностранные языки</v>
          </cell>
          <cell r="K3019" t="str">
            <v>Корейский язык</v>
          </cell>
        </row>
        <row r="3020">
          <cell r="A3020" t="str">
            <v>12-011-14</v>
          </cell>
          <cell r="B3020" t="str">
            <v>12-011</v>
          </cell>
          <cell r="C3020" t="str">
            <v xml:space="preserve">Касаткина И. Л., Чун Ин Сун, Пентюхова В. Е.: Полный курс корейского языка + CD </v>
          </cell>
          <cell r="D3020" t="str">
            <v xml:space="preserve">Касаткина И. Л., Пентюхова В. Е., Чун Ин Сун </v>
          </cell>
          <cell r="E3020" t="str">
            <v>АСТ</v>
          </cell>
          <cell r="F3020" t="str">
            <v>Полный курс</v>
          </cell>
          <cell r="G3020">
            <v>2017</v>
          </cell>
          <cell r="H3020" t="str">
            <v>Мягкая обложка</v>
          </cell>
          <cell r="I3020">
            <v>5095</v>
          </cell>
          <cell r="J3020" t="str">
            <v>Иностранные языки</v>
          </cell>
          <cell r="K3020" t="str">
            <v>Корейский язык</v>
          </cell>
        </row>
        <row r="3021">
          <cell r="A3021" t="str">
            <v>12-011-15</v>
          </cell>
          <cell r="B3021" t="str">
            <v>12-011</v>
          </cell>
          <cell r="C3021" t="str">
            <v>Сончжон С.: Корейский разговорный язык</v>
          </cell>
          <cell r="D3021" t="str">
            <v>Сончжон С.</v>
          </cell>
          <cell r="E3021" t="str">
            <v>Каро</v>
          </cell>
          <cell r="F3021" t="str">
            <v>Учебные пособия</v>
          </cell>
          <cell r="G3021">
            <v>2018</v>
          </cell>
          <cell r="H3021" t="str">
            <v>Мягкая обложка</v>
          </cell>
          <cell r="I3021">
            <v>3300</v>
          </cell>
          <cell r="J3021" t="str">
            <v>Иностранные языки</v>
          </cell>
          <cell r="K3021" t="str">
            <v>Корейский язык</v>
          </cell>
        </row>
        <row r="3022">
          <cell r="A3022" t="str">
            <v>12-011-16</v>
          </cell>
          <cell r="B3022" t="str">
            <v>12-011</v>
          </cell>
          <cell r="C3022" t="str">
            <v>Подшивалова: Новый корейско-русский и русско-корейский словарь. 20 000 слов и словосочетаний</v>
          </cell>
          <cell r="D3022" t="str">
            <v>Подшивалова</v>
          </cell>
          <cell r="E3022" t="str">
            <v>Айрис-Пресс</v>
          </cell>
          <cell r="F3022" t="str">
            <v>Без серии</v>
          </cell>
          <cell r="G3022">
            <v>2012</v>
          </cell>
          <cell r="H3022" t="str">
            <v>Твердая обложка</v>
          </cell>
          <cell r="I3022">
            <v>1630</v>
          </cell>
          <cell r="J3022" t="str">
            <v>Иностранные языки</v>
          </cell>
          <cell r="K3022" t="str">
            <v>Корейский язык</v>
          </cell>
        </row>
        <row r="3023">
          <cell r="A3023" t="str">
            <v>12-011-17</v>
          </cell>
          <cell r="B3023" t="str">
            <v>12-011</v>
          </cell>
          <cell r="C3023" t="str">
            <v xml:space="preserve">Ан А. В.: Корейский язык без репетитора. Самоучитель корейского языка </v>
          </cell>
          <cell r="D3023" t="str">
            <v>Ан А. В.</v>
          </cell>
          <cell r="E3023" t="str">
            <v>АСТ</v>
          </cell>
          <cell r="F3023" t="str">
            <v>Иностранный без репетитора</v>
          </cell>
          <cell r="G3023">
            <v>2019</v>
          </cell>
          <cell r="H3023" t="str">
            <v>Мягкая обложка</v>
          </cell>
          <cell r="I3023">
            <v>1100</v>
          </cell>
          <cell r="J3023" t="str">
            <v>Иностранные языки</v>
          </cell>
          <cell r="K3023" t="str">
            <v>Корейский язык</v>
          </cell>
        </row>
        <row r="3024">
          <cell r="A3024" t="str">
            <v>12-011-18</v>
          </cell>
          <cell r="B3024" t="str">
            <v>12-011</v>
          </cell>
          <cell r="C3024" t="str">
            <v xml:space="preserve">Трофименко О.: Корейский язык. Справочник по грамматике 3-е изд. </v>
          </cell>
          <cell r="D3024" t="str">
            <v>Трофименко О.</v>
          </cell>
          <cell r="E3024" t="str">
            <v>Живой язык</v>
          </cell>
          <cell r="F3024" t="str">
            <v>Без серии</v>
          </cell>
          <cell r="G3024">
            <v>2017</v>
          </cell>
          <cell r="H3024" t="str">
            <v>Твердая обложка</v>
          </cell>
          <cell r="I3024">
            <v>4395</v>
          </cell>
          <cell r="J3024" t="str">
            <v>Иностранные языки</v>
          </cell>
          <cell r="K3024" t="str">
            <v>Корейский язык</v>
          </cell>
        </row>
        <row r="3025">
          <cell r="A3025" t="str">
            <v>12-011-19</v>
          </cell>
          <cell r="B3025" t="str">
            <v>12-011</v>
          </cell>
          <cell r="C3025" t="str">
            <v>Чун Ин Сун, Войцехович А. А.: Корейско-русский визуальный словарь</v>
          </cell>
          <cell r="D3025" t="str">
            <v>Войцехович А. А., Чун Ин Сун</v>
          </cell>
          <cell r="E3025" t="str">
            <v>АСТ</v>
          </cell>
          <cell r="F3025" t="str">
            <v>Современные визуальные словари</v>
          </cell>
          <cell r="G3025">
            <v>2019</v>
          </cell>
          <cell r="H3025" t="str">
            <v>Твердая обложка</v>
          </cell>
          <cell r="I3025">
            <v>3515</v>
          </cell>
          <cell r="J3025" t="str">
            <v>Иностранные языки</v>
          </cell>
          <cell r="K3025" t="str">
            <v>Корейский язык</v>
          </cell>
        </row>
        <row r="3026">
          <cell r="A3026" t="str">
            <v>12-011-20</v>
          </cell>
          <cell r="B3026" t="str">
            <v>12-011</v>
          </cell>
          <cell r="C3026" t="str">
            <v>Демченко О. И.: Практический курс корейского языка</v>
          </cell>
          <cell r="D3026" t="str">
            <v>Демченко О. И.</v>
          </cell>
          <cell r="E3026" t="str">
            <v>Айрис-Пресс</v>
          </cell>
          <cell r="F3026" t="str">
            <v>Словари, самоучители, разговорники</v>
          </cell>
          <cell r="G3026">
            <v>2018</v>
          </cell>
          <cell r="H3026" t="str">
            <v>Мягкая обложка</v>
          </cell>
          <cell r="I3026">
            <v>3990</v>
          </cell>
          <cell r="J3026" t="str">
            <v>Иностранные языки</v>
          </cell>
          <cell r="K3026" t="str">
            <v>Корейский язык</v>
          </cell>
        </row>
        <row r="3027">
          <cell r="A3027" t="str">
            <v>12-011-21</v>
          </cell>
          <cell r="B3027" t="str">
            <v>12-011</v>
          </cell>
          <cell r="C3027" t="str">
            <v>Чун Ин Сун: Иллюстрированный самоучитель корейского языка</v>
          </cell>
          <cell r="D3027" t="str">
            <v>Чун Ин Сун</v>
          </cell>
          <cell r="E3027" t="str">
            <v>АСТ</v>
          </cell>
          <cell r="F3027" t="str">
            <v>Большой иллюстрированный самоучитель</v>
          </cell>
          <cell r="G3027">
            <v>2018</v>
          </cell>
          <cell r="H3027" t="str">
            <v>Твердая обложка</v>
          </cell>
          <cell r="I3027">
            <v>5095</v>
          </cell>
          <cell r="J3027" t="str">
            <v>Иностранные языки</v>
          </cell>
          <cell r="K3027" t="str">
            <v>Корейский язык</v>
          </cell>
        </row>
        <row r="3028">
          <cell r="A3028" t="str">
            <v>12-011-22</v>
          </cell>
          <cell r="B3028" t="str">
            <v>12-011</v>
          </cell>
          <cell r="C3028" t="str">
            <v>Чун Ин Сун, Погадаева А. В.: Корейский просто и понятно</v>
          </cell>
          <cell r="D3028" t="str">
            <v>Погадаева А. В., Чун Ин Сун</v>
          </cell>
          <cell r="E3028" t="str">
            <v>АСТ</v>
          </cell>
          <cell r="F3028" t="str">
            <v>Школа корейского языка</v>
          </cell>
          <cell r="G3028">
            <v>2018</v>
          </cell>
          <cell r="H3028" t="str">
            <v>Мягкая обложка</v>
          </cell>
          <cell r="I3028">
            <v>3195</v>
          </cell>
          <cell r="J3028" t="str">
            <v>Иностранные языки</v>
          </cell>
          <cell r="K3028" t="str">
            <v>Корейский язык</v>
          </cell>
        </row>
        <row r="3029">
          <cell r="A3029" t="str">
            <v>12-011-23</v>
          </cell>
          <cell r="B3029" t="str">
            <v>12-011</v>
          </cell>
          <cell r="C3029" t="str">
            <v xml:space="preserve">Войцехович А. А., Сальников Е. А., Хон М. С.: Корейский на каждый день </v>
          </cell>
          <cell r="D3029" t="str">
            <v xml:space="preserve">Войцехович А. А., Сальников Е. А., Хон М. С. </v>
          </cell>
          <cell r="E3029" t="str">
            <v>АСТ</v>
          </cell>
          <cell r="F3029" t="str">
            <v>Полный годовой курс</v>
          </cell>
          <cell r="G3029">
            <v>2019</v>
          </cell>
          <cell r="H3029" t="str">
            <v>Мягкая обложка</v>
          </cell>
          <cell r="I3029">
            <v>3828</v>
          </cell>
          <cell r="J3029" t="str">
            <v>Иностранные языки</v>
          </cell>
          <cell r="K3029" t="str">
            <v>Корейский язык</v>
          </cell>
        </row>
        <row r="3030">
          <cell r="A3030" t="str">
            <v>12-011-24</v>
          </cell>
          <cell r="B3030" t="str">
            <v>12-011</v>
          </cell>
          <cell r="C3030" t="str">
            <v>Светличная: Новый корейско-русский и русско-корейский словарь. 100 000 слов и словосочетаний</v>
          </cell>
          <cell r="D3030" t="str">
            <v>Светличная</v>
          </cell>
          <cell r="E3030" t="str">
            <v>Айрис-Пресс</v>
          </cell>
          <cell r="F3030" t="str">
            <v>Без серии</v>
          </cell>
          <cell r="G3030">
            <v>2012</v>
          </cell>
          <cell r="H3030" t="str">
            <v>Твердая обложка</v>
          </cell>
          <cell r="I3030">
            <v>2810</v>
          </cell>
          <cell r="J3030" t="str">
            <v>Иностранные языки</v>
          </cell>
          <cell r="K3030" t="str">
            <v>Корейский язык</v>
          </cell>
        </row>
        <row r="3031">
          <cell r="A3031" t="str">
            <v>12-011-25</v>
          </cell>
          <cell r="B3031" t="str">
            <v>12-011</v>
          </cell>
          <cell r="C3031" t="str">
            <v>Чун Ин Сун, Погадаева А. В.: Интенсивный курс корейского языка для начинающих</v>
          </cell>
          <cell r="D3031" t="str">
            <v>Погадаева А. В., Чун Ин Сун</v>
          </cell>
          <cell r="E3031" t="str">
            <v>АСТ</v>
          </cell>
          <cell r="F3031" t="str">
            <v>Иностранный за 100 дней</v>
          </cell>
          <cell r="G3031">
            <v>2019</v>
          </cell>
          <cell r="H3031" t="str">
            <v>Мягкая обложка</v>
          </cell>
          <cell r="I3031">
            <v>2335</v>
          </cell>
          <cell r="J3031" t="str">
            <v>Иностранные языки</v>
          </cell>
          <cell r="K3031" t="str">
            <v>Корейский язык</v>
          </cell>
        </row>
        <row r="3032">
          <cell r="A3032" t="str">
            <v>12-011-26</v>
          </cell>
          <cell r="B3032" t="str">
            <v>12-011</v>
          </cell>
          <cell r="C3032" t="str">
            <v xml:space="preserve">Ли Киён: Корейский язык. Курс для самостоятельного изучения для начинающих. Ступень 2. </v>
          </cell>
          <cell r="D3032" t="str">
            <v>Ли Киён</v>
          </cell>
          <cell r="E3032" t="str">
            <v>Каро</v>
          </cell>
          <cell r="F3032" t="str">
            <v>Учебные пособия</v>
          </cell>
          <cell r="G3032">
            <v>2018</v>
          </cell>
          <cell r="H3032" t="str">
            <v>Мягкая обложка</v>
          </cell>
          <cell r="I3032">
            <v>6280</v>
          </cell>
          <cell r="J3032" t="str">
            <v>Иностранные языки</v>
          </cell>
          <cell r="K3032" t="str">
            <v>Корейский язык</v>
          </cell>
        </row>
        <row r="3033">
          <cell r="A3033" t="str">
            <v>12-011-27</v>
          </cell>
          <cell r="B3033" t="str">
            <v>12-011</v>
          </cell>
          <cell r="C3033" t="str">
            <v xml:space="preserve">Минин П. К.: Корейский без репетитора. Самоучитель корейского языка </v>
          </cell>
          <cell r="D3033" t="str">
            <v>Минин П. К.</v>
          </cell>
          <cell r="E3033" t="str">
            <v>Айрис-Пресс</v>
          </cell>
          <cell r="F3033" t="str">
            <v>Словари, самоучители, разговорники</v>
          </cell>
          <cell r="G3033">
            <v>2018</v>
          </cell>
          <cell r="H3033" t="str">
            <v>Мягкая обложка</v>
          </cell>
          <cell r="I3033">
            <v>1755</v>
          </cell>
          <cell r="J3033" t="str">
            <v>Иностранные языки</v>
          </cell>
          <cell r="K3033" t="str">
            <v>Корейский язык</v>
          </cell>
        </row>
        <row r="3034">
          <cell r="A3034" t="str">
            <v>12-011-28</v>
          </cell>
          <cell r="B3034" t="str">
            <v>12-011</v>
          </cell>
          <cell r="C3034" t="str">
            <v>Слесаренко А. Н.: Современный русско-корейский разговорник</v>
          </cell>
          <cell r="D3034" t="str">
            <v>Слесаренко А. Н.</v>
          </cell>
          <cell r="E3034" t="str">
            <v>Айрис-Пресс</v>
          </cell>
          <cell r="F3034" t="str">
            <v>Словари</v>
          </cell>
          <cell r="G3034">
            <v>2019</v>
          </cell>
          <cell r="H3034" t="str">
            <v>Мягкая обложка</v>
          </cell>
          <cell r="I3034">
            <v>660</v>
          </cell>
          <cell r="J3034" t="str">
            <v>Иностранные языки</v>
          </cell>
          <cell r="K3034" t="str">
            <v>Корейский язык</v>
          </cell>
        </row>
        <row r="3035">
          <cell r="A3035" t="str">
            <v>12-011-29</v>
          </cell>
          <cell r="B3035" t="str">
            <v>12-011</v>
          </cell>
          <cell r="C3035" t="str">
            <v>Чой Ян Сун: Корейский язык. Вводный курс</v>
          </cell>
          <cell r="D3035" t="str">
            <v>Чой Ян Сун</v>
          </cell>
          <cell r="E3035" t="str">
            <v>Каро</v>
          </cell>
          <cell r="F3035" t="str">
            <v>Без серии</v>
          </cell>
          <cell r="G3035">
            <v>2012</v>
          </cell>
          <cell r="H3035" t="str">
            <v>Твердая обложка</v>
          </cell>
          <cell r="I3035">
            <v>6120</v>
          </cell>
          <cell r="J3035" t="str">
            <v>Иностранные языки</v>
          </cell>
          <cell r="K3035" t="str">
            <v>Корейский язык</v>
          </cell>
        </row>
        <row r="3036">
          <cell r="A3036" t="str">
            <v>12-011-30</v>
          </cell>
          <cell r="B3036" t="str">
            <v>12-011</v>
          </cell>
          <cell r="C3036" t="str">
            <v>Колесникова П. В.: K-POP cамоучитель корейского языка + словарь</v>
          </cell>
          <cell r="D3036" t="str">
            <v>Колесникова П. В.</v>
          </cell>
          <cell r="E3036" t="str">
            <v>АСТ</v>
          </cell>
          <cell r="F3036" t="str">
            <v>Корея: лучшее</v>
          </cell>
          <cell r="G3036">
            <v>2019</v>
          </cell>
          <cell r="H3036" t="str">
            <v>Твердая обложка</v>
          </cell>
          <cell r="I3036">
            <v>2635</v>
          </cell>
          <cell r="J3036" t="str">
            <v>Иностранные языки</v>
          </cell>
          <cell r="K3036" t="str">
            <v>Корейский язык</v>
          </cell>
        </row>
        <row r="3037">
          <cell r="A3037" t="str">
            <v>12-011-31</v>
          </cell>
          <cell r="B3037" t="str">
            <v>12-011</v>
          </cell>
          <cell r="C3037" t="str">
            <v>Чун Ин Сун: Корейско-русский визуальный словарь с транскрипцией</v>
          </cell>
          <cell r="D3037" t="str">
            <v>Чун Ин Сун</v>
          </cell>
          <cell r="E3037" t="str">
            <v>АСТ</v>
          </cell>
          <cell r="F3037" t="str">
            <v>Визуальный словарь с произношением</v>
          </cell>
          <cell r="G3037">
            <v>2018</v>
          </cell>
          <cell r="H3037" t="str">
            <v>Твердая обложка</v>
          </cell>
          <cell r="I3037">
            <v>3640</v>
          </cell>
          <cell r="J3037" t="str">
            <v>Иностранные языки</v>
          </cell>
          <cell r="K3037" t="str">
            <v>Корейский язык</v>
          </cell>
        </row>
        <row r="3038">
          <cell r="A3038" t="str">
            <v>12-012-01</v>
          </cell>
          <cell r="B3038" t="str">
            <v>12-012</v>
          </cell>
          <cell r="C3038" t="str">
            <v xml:space="preserve">Надежкина Н. В. (сост.): Японско-русский русско-японский словарь </v>
          </cell>
          <cell r="D3038" t="str">
            <v>Надежкина Н. В.</v>
          </cell>
          <cell r="E3038" t="str">
            <v>АСТ</v>
          </cell>
          <cell r="F3038" t="str">
            <v>Карманная библиотека словарей</v>
          </cell>
          <cell r="G3038">
            <v>2017</v>
          </cell>
          <cell r="H3038" t="str">
            <v>Твердая обложка</v>
          </cell>
          <cell r="I3038">
            <v>1190</v>
          </cell>
          <cell r="J3038" t="str">
            <v>Иностранные языки</v>
          </cell>
          <cell r="K3038" t="str">
            <v>Многоязычные словари</v>
          </cell>
        </row>
        <row r="3039">
          <cell r="A3039" t="str">
            <v>12-012-02</v>
          </cell>
          <cell r="B3039" t="str">
            <v>12-012</v>
          </cell>
          <cell r="C3039" t="str">
            <v>Англо-казахско-русский словарь</v>
          </cell>
          <cell r="D3039"/>
          <cell r="E3039" t="str">
            <v>КазУМО</v>
          </cell>
          <cell r="F3039" t="str">
            <v>Expo 2017</v>
          </cell>
          <cell r="G3039">
            <v>2017</v>
          </cell>
          <cell r="H3039" t="str">
            <v>Мягкая обложка</v>
          </cell>
          <cell r="I3039">
            <v>1015</v>
          </cell>
          <cell r="J3039" t="str">
            <v>Иностранные языки</v>
          </cell>
          <cell r="K3039" t="str">
            <v>Многоязычные словари</v>
          </cell>
        </row>
        <row r="3040">
          <cell r="A3040" t="str">
            <v>12-013-01</v>
          </cell>
          <cell r="B3040" t="str">
            <v>12-013</v>
          </cell>
          <cell r="C3040" t="str">
            <v>Rowling J. K.: Harry Potter and the Philosopher's Stone</v>
          </cell>
          <cell r="D3040" t="str">
            <v>Rowling J. K.</v>
          </cell>
          <cell r="E3040" t="str">
            <v>ЦентрКом</v>
          </cell>
          <cell r="F3040" t="str">
            <v>Без серии</v>
          </cell>
          <cell r="G3040">
            <v>2015</v>
          </cell>
          <cell r="H3040" t="str">
            <v>Мягкая обложка</v>
          </cell>
          <cell r="I3040">
            <v>5980</v>
          </cell>
          <cell r="J3040" t="str">
            <v>Иностранные языки</v>
          </cell>
          <cell r="K3040" t="str">
            <v>Неадаптированная литература</v>
          </cell>
        </row>
        <row r="3041">
          <cell r="A3041" t="str">
            <v>12-013-02</v>
          </cell>
          <cell r="B3041" t="str">
            <v>12-013</v>
          </cell>
          <cell r="C3041" t="str">
            <v>Rowling J. K.: Harry Potter and the Prisoner of Azkaban</v>
          </cell>
          <cell r="D3041" t="str">
            <v>Rowling J. K.</v>
          </cell>
          <cell r="E3041" t="str">
            <v>ЦентрКом</v>
          </cell>
          <cell r="F3041" t="str">
            <v>Без серии</v>
          </cell>
          <cell r="G3041">
            <v>2015</v>
          </cell>
          <cell r="H3041" t="str">
            <v>Мягкая обложка</v>
          </cell>
          <cell r="I3041">
            <v>5680</v>
          </cell>
          <cell r="J3041" t="str">
            <v>Иностранные языки</v>
          </cell>
          <cell r="K3041" t="str">
            <v>Неадаптированная литература</v>
          </cell>
        </row>
        <row r="3042">
          <cell r="A3042" t="str">
            <v>12-013-03</v>
          </cell>
          <cell r="B3042" t="str">
            <v>12-013</v>
          </cell>
          <cell r="C3042" t="str">
            <v>Сэлинджер Дж. Д.: Над пропастью во ржи</v>
          </cell>
          <cell r="D3042" t="str">
            <v>Сэлинджер Дж. Д.</v>
          </cell>
          <cell r="E3042" t="str">
            <v>Каро</v>
          </cell>
          <cell r="F3042" t="str">
            <v>Modern Prose</v>
          </cell>
          <cell r="G3042">
            <v>2018</v>
          </cell>
          <cell r="H3042" t="str">
            <v>Мягкая обложка</v>
          </cell>
          <cell r="I3042">
            <v>1060</v>
          </cell>
          <cell r="J3042" t="str">
            <v>Иностранные языки</v>
          </cell>
          <cell r="K3042" t="str">
            <v>Неадаптированная литература</v>
          </cell>
        </row>
        <row r="3043">
          <cell r="A3043" t="str">
            <v>12-013-04</v>
          </cell>
          <cell r="B3043" t="str">
            <v>12-013</v>
          </cell>
          <cell r="C3043" t="str">
            <v>Rowling J. K.: Harry Potter and the Chamber of Secrets</v>
          </cell>
          <cell r="D3043" t="str">
            <v>Rowling J. K.</v>
          </cell>
          <cell r="E3043" t="str">
            <v>ЦентрКом</v>
          </cell>
          <cell r="F3043" t="str">
            <v>Без серии</v>
          </cell>
          <cell r="G3043">
            <v>2015</v>
          </cell>
          <cell r="H3043" t="str">
            <v>Мягкая обложка</v>
          </cell>
          <cell r="I3043">
            <v>5680</v>
          </cell>
          <cell r="J3043" t="str">
            <v>Иностранные языки</v>
          </cell>
          <cell r="K3043" t="str">
            <v>Неадаптированная литература</v>
          </cell>
        </row>
        <row r="3044">
          <cell r="A3044" t="str">
            <v>12-013-05</v>
          </cell>
          <cell r="B3044" t="str">
            <v>12-013</v>
          </cell>
          <cell r="C3044" t="str">
            <v>Брэдбери Р.: Вино из одуванчиков</v>
          </cell>
          <cell r="D3044" t="str">
            <v>Брэдбери Р.</v>
          </cell>
          <cell r="E3044" t="str">
            <v>Каро</v>
          </cell>
          <cell r="F3044" t="str">
            <v>Modern Prose</v>
          </cell>
          <cell r="G3044">
            <v>2018</v>
          </cell>
          <cell r="H3044" t="str">
            <v>Мягкая обложка</v>
          </cell>
          <cell r="I3044">
            <v>1490</v>
          </cell>
          <cell r="J3044" t="str">
            <v>Иностранные языки</v>
          </cell>
          <cell r="K3044" t="str">
            <v>Неадаптированная литература</v>
          </cell>
        </row>
        <row r="3045">
          <cell r="A3045" t="str">
            <v>12-013-06</v>
          </cell>
          <cell r="B3045" t="str">
            <v>12-013</v>
          </cell>
          <cell r="C3045" t="str">
            <v>Остин Дж.: Гордость и предубеждение</v>
          </cell>
          <cell r="D3045" t="str">
            <v>Остин Дж.</v>
          </cell>
          <cell r="E3045" t="str">
            <v>Каро</v>
          </cell>
          <cell r="F3045" t="str">
            <v>Classical Literature</v>
          </cell>
          <cell r="G3045">
            <v>2018</v>
          </cell>
          <cell r="H3045" t="str">
            <v>Мягкая обложка</v>
          </cell>
          <cell r="I3045">
            <v>1630</v>
          </cell>
          <cell r="J3045" t="str">
            <v>Иностранные языки</v>
          </cell>
          <cell r="K3045" t="str">
            <v>Неадаптированная литература</v>
          </cell>
        </row>
        <row r="3046">
          <cell r="A3046" t="str">
            <v>12-013-07</v>
          </cell>
          <cell r="B3046" t="str">
            <v>12-013</v>
          </cell>
          <cell r="C3046" t="str">
            <v>Rowling J. K.: Harry Potter and the Goblet of Fire</v>
          </cell>
          <cell r="D3046" t="str">
            <v>Rowling J. K.</v>
          </cell>
          <cell r="E3046" t="str">
            <v>ЦентрКом</v>
          </cell>
          <cell r="F3046" t="str">
            <v>Без серии</v>
          </cell>
          <cell r="G3046">
            <v>2015</v>
          </cell>
          <cell r="H3046" t="str">
            <v>Мягкая обложка</v>
          </cell>
          <cell r="I3046">
            <v>7035</v>
          </cell>
          <cell r="J3046" t="str">
            <v>Иностранные языки</v>
          </cell>
          <cell r="K3046" t="str">
            <v>Неадаптированная литература</v>
          </cell>
        </row>
        <row r="3047">
          <cell r="A3047" t="str">
            <v>12-013-08</v>
          </cell>
          <cell r="B3047" t="str">
            <v>12-013</v>
          </cell>
          <cell r="C3047" t="str">
            <v>Оруэлл Дж.: 1984</v>
          </cell>
          <cell r="D3047" t="str">
            <v>Оруэлл Дж.</v>
          </cell>
          <cell r="E3047" t="str">
            <v>Каро</v>
          </cell>
          <cell r="F3047" t="str">
            <v>Чтение в оригинале. Английский язык</v>
          </cell>
          <cell r="G3047">
            <v>2018</v>
          </cell>
          <cell r="H3047" t="str">
            <v>Мягкая обложка</v>
          </cell>
          <cell r="I3047">
            <v>1400</v>
          </cell>
          <cell r="J3047" t="str">
            <v>Иностранные языки</v>
          </cell>
          <cell r="K3047" t="str">
            <v>Неадаптированная литература</v>
          </cell>
        </row>
        <row r="3048">
          <cell r="A3048" t="str">
            <v>12-013-09</v>
          </cell>
          <cell r="B3048" t="str">
            <v>12-013</v>
          </cell>
          <cell r="C3048" t="str">
            <v>Бредбери Р.: FAHRENHEIT 451 (451 градус по Фаренгейту)</v>
          </cell>
          <cell r="D3048" t="str">
            <v>Брэдбери Р.</v>
          </cell>
          <cell r="E3048" t="str">
            <v>Каро</v>
          </cell>
          <cell r="F3048" t="str">
            <v>My Favourite Fiction</v>
          </cell>
          <cell r="G3048">
            <v>2019</v>
          </cell>
          <cell r="H3048" t="str">
            <v>Мягкая обложка усиленная</v>
          </cell>
          <cell r="I3048">
            <v>3250</v>
          </cell>
          <cell r="J3048" t="str">
            <v>Иностранные языки</v>
          </cell>
          <cell r="K3048" t="str">
            <v>Неадаптированная литература</v>
          </cell>
        </row>
        <row r="3049">
          <cell r="A3049" t="str">
            <v>12-013-10</v>
          </cell>
          <cell r="B3049" t="str">
            <v>12-013</v>
          </cell>
          <cell r="C3049" t="str">
            <v>Азимов А.: Я, робот (I, ROBOT)</v>
          </cell>
          <cell r="D3049" t="str">
            <v>Азимов А.</v>
          </cell>
          <cell r="E3049" t="str">
            <v>Каро</v>
          </cell>
          <cell r="F3049" t="str">
            <v>My Favourite Fiction</v>
          </cell>
          <cell r="G3049">
            <v>2018</v>
          </cell>
          <cell r="H3049" t="str">
            <v>Твердая обложка</v>
          </cell>
          <cell r="I3049">
            <v>2635</v>
          </cell>
          <cell r="J3049" t="str">
            <v>Иностранные языки</v>
          </cell>
          <cell r="K3049" t="str">
            <v>Неадаптированная литература</v>
          </cell>
        </row>
        <row r="3050">
          <cell r="A3050" t="str">
            <v>12-013-11</v>
          </cell>
          <cell r="B3050" t="str">
            <v>12-013</v>
          </cell>
          <cell r="C3050" t="str">
            <v>Brown D.: The Da Vinci Code</v>
          </cell>
          <cell r="D3050" t="str">
            <v>Brown D.</v>
          </cell>
          <cell r="E3050" t="str">
            <v>Логосфера</v>
          </cell>
          <cell r="F3050" t="str">
            <v>Без серии</v>
          </cell>
          <cell r="G3050">
            <v>2010</v>
          </cell>
          <cell r="H3050" t="str">
            <v>Мягкая обложка</v>
          </cell>
          <cell r="I3050">
            <v>4130</v>
          </cell>
          <cell r="J3050" t="str">
            <v>Иностранные языки</v>
          </cell>
          <cell r="K3050" t="str">
            <v>Неадаптированная литература</v>
          </cell>
        </row>
        <row r="3051">
          <cell r="A3051" t="str">
            <v>12-013-12</v>
          </cell>
          <cell r="B3051" t="str">
            <v>12-013</v>
          </cell>
          <cell r="C3051" t="str">
            <v xml:space="preserve">Tolkien J. R. R.: Lord of the Ring. The , One Volume </v>
          </cell>
          <cell r="D3051" t="str">
            <v>Tolkien J. R. R.</v>
          </cell>
          <cell r="E3051" t="str">
            <v>ЦентрКом</v>
          </cell>
          <cell r="F3051" t="str">
            <v>Без серии</v>
          </cell>
          <cell r="G3051">
            <v>2010</v>
          </cell>
          <cell r="H3051" t="str">
            <v>Мягкая обложка</v>
          </cell>
          <cell r="I3051">
            <v>11880</v>
          </cell>
          <cell r="J3051" t="str">
            <v>Иностранные языки</v>
          </cell>
          <cell r="K3051" t="str">
            <v>Неадаптированная литература</v>
          </cell>
        </row>
        <row r="3052">
          <cell r="A3052" t="str">
            <v>12-013-13</v>
          </cell>
          <cell r="B3052" t="str">
            <v>12-013</v>
          </cell>
          <cell r="C3052" t="str">
            <v>Hodgson D.: Fallout 76: Official Collector's Edition Guide</v>
          </cell>
          <cell r="D3052" t="str">
            <v>Hodgson D.</v>
          </cell>
          <cell r="E3052" t="str">
            <v>Логосфера</v>
          </cell>
          <cell r="F3052" t="str">
            <v>Без серии</v>
          </cell>
          <cell r="G3052">
            <v>2019</v>
          </cell>
          <cell r="H3052" t="str">
            <v>Мягкая обложка</v>
          </cell>
          <cell r="I3052">
            <v>17595</v>
          </cell>
          <cell r="J3052" t="str">
            <v>Иностранные языки</v>
          </cell>
          <cell r="K3052" t="str">
            <v>Неадаптированная литература</v>
          </cell>
        </row>
        <row r="3053">
          <cell r="A3053" t="str">
            <v>12-013-14</v>
          </cell>
          <cell r="B3053" t="str">
            <v>12-013</v>
          </cell>
          <cell r="C3053" t="str">
            <v>Doyle A. C.: THE ADVENTURES OF SHERLOCK HOLMES</v>
          </cell>
          <cell r="D3053" t="str">
            <v>Doyle A. C.</v>
          </cell>
          <cell r="E3053" t="str">
            <v>ЦентрКом</v>
          </cell>
          <cell r="F3053" t="str">
            <v>Без серии</v>
          </cell>
          <cell r="G3053">
            <v>2011</v>
          </cell>
          <cell r="H3053" t="str">
            <v>Мягкая обложка</v>
          </cell>
          <cell r="I3053">
            <v>1750</v>
          </cell>
          <cell r="J3053" t="str">
            <v>Иностранные языки</v>
          </cell>
          <cell r="K3053" t="str">
            <v>Неадаптированная литература</v>
          </cell>
        </row>
        <row r="3054">
          <cell r="A3054" t="str">
            <v>12-013-15</v>
          </cell>
          <cell r="B3054" t="str">
            <v>12-013</v>
          </cell>
          <cell r="C3054" t="str">
            <v>Rowling J. K.: Harry Potter and the Deathly Hallows</v>
          </cell>
          <cell r="D3054" t="str">
            <v>Rowling J. K.</v>
          </cell>
          <cell r="E3054" t="str">
            <v>ЦентрКом</v>
          </cell>
          <cell r="F3054" t="str">
            <v>Без серии</v>
          </cell>
          <cell r="G3054">
            <v>2015</v>
          </cell>
          <cell r="H3054" t="str">
            <v>Мягкая обложка</v>
          </cell>
          <cell r="I3054">
            <v>7035</v>
          </cell>
          <cell r="J3054" t="str">
            <v>Иностранные языки</v>
          </cell>
          <cell r="K3054" t="str">
            <v>Неадаптированная литература</v>
          </cell>
        </row>
        <row r="3055">
          <cell r="A3055" t="str">
            <v>12-013-16</v>
          </cell>
          <cell r="B3055" t="str">
            <v>12-013</v>
          </cell>
          <cell r="C3055" t="str">
            <v>Хаксли О.: О дивный новый мир</v>
          </cell>
          <cell r="D3055" t="str">
            <v>Хаксли О.</v>
          </cell>
          <cell r="E3055" t="str">
            <v>Каро</v>
          </cell>
          <cell r="F3055" t="str">
            <v>My Favourite Fiction</v>
          </cell>
          <cell r="G3055">
            <v>2018</v>
          </cell>
          <cell r="H3055" t="str">
            <v>Твердая обложка</v>
          </cell>
          <cell r="I3055">
            <v>2860</v>
          </cell>
          <cell r="J3055" t="str">
            <v>Иностранные языки</v>
          </cell>
          <cell r="K3055" t="str">
            <v>Неадаптированная литература</v>
          </cell>
        </row>
        <row r="3056">
          <cell r="A3056" t="str">
            <v>12-013-17</v>
          </cell>
          <cell r="B3056" t="str">
            <v>12-013</v>
          </cell>
          <cell r="C3056" t="str">
            <v>Bronte C.: JANE EYRE</v>
          </cell>
          <cell r="D3056" t="str">
            <v>Bronte C.</v>
          </cell>
          <cell r="E3056" t="str">
            <v>ЦентрКом</v>
          </cell>
          <cell r="F3056" t="str">
            <v>Без серии</v>
          </cell>
          <cell r="G3056">
            <v>2011</v>
          </cell>
          <cell r="H3056" t="str">
            <v>Мягкая обложка</v>
          </cell>
          <cell r="I3056">
            <v>1755</v>
          </cell>
          <cell r="J3056" t="str">
            <v>Иностранные языки</v>
          </cell>
          <cell r="K3056" t="str">
            <v>Неадаптированная литература</v>
          </cell>
        </row>
        <row r="3057">
          <cell r="A3057" t="str">
            <v>12-013-18</v>
          </cell>
          <cell r="B3057" t="str">
            <v>12-013</v>
          </cell>
          <cell r="C3057" t="str">
            <v>Coelho P.: The Valkyries</v>
          </cell>
          <cell r="D3057" t="str">
            <v>Coelho P.</v>
          </cell>
          <cell r="E3057" t="str">
            <v>ЦентрКом</v>
          </cell>
          <cell r="F3057" t="str">
            <v>Без серии</v>
          </cell>
          <cell r="G3057">
            <v>2018</v>
          </cell>
          <cell r="H3057" t="str">
            <v>Мягкая обложка</v>
          </cell>
          <cell r="I3057">
            <v>5060</v>
          </cell>
          <cell r="J3057" t="str">
            <v>Иностранные языки</v>
          </cell>
          <cell r="K3057" t="str">
            <v>Неадаптированная литература</v>
          </cell>
        </row>
        <row r="3058">
          <cell r="A3058" t="str">
            <v>12-013-19</v>
          </cell>
          <cell r="B3058" t="str">
            <v>12-013</v>
          </cell>
          <cell r="C3058" t="str">
            <v>Баум Л. Ф.: Волшебник страны Оз</v>
          </cell>
          <cell r="D3058" t="str">
            <v>Баум Л. Ф.</v>
          </cell>
          <cell r="E3058" t="str">
            <v>Каро</v>
          </cell>
          <cell r="F3058" t="str">
            <v>Classical Literature</v>
          </cell>
          <cell r="G3058">
            <v>2018</v>
          </cell>
          <cell r="H3058" t="str">
            <v>Мягкая обложка</v>
          </cell>
          <cell r="I3058">
            <v>1365</v>
          </cell>
          <cell r="J3058" t="str">
            <v>Иностранные языки</v>
          </cell>
          <cell r="K3058" t="str">
            <v>Неадаптированная литература</v>
          </cell>
        </row>
        <row r="3059">
          <cell r="A3059" t="str">
            <v>12-013-20</v>
          </cell>
          <cell r="B3059" t="str">
            <v>12-013</v>
          </cell>
          <cell r="C3059" t="str">
            <v>The Economics Book</v>
          </cell>
          <cell r="D3059"/>
          <cell r="E3059" t="str">
            <v>ЦентрКом</v>
          </cell>
          <cell r="F3059" t="str">
            <v>Без серии</v>
          </cell>
          <cell r="G3059">
            <v>2015</v>
          </cell>
          <cell r="H3059" t="str">
            <v>Твердая обложка</v>
          </cell>
          <cell r="I3059">
            <v>11880</v>
          </cell>
          <cell r="J3059" t="str">
            <v>Иностранные языки</v>
          </cell>
          <cell r="K3059" t="str">
            <v>Неадаптированная литература</v>
          </cell>
        </row>
        <row r="3060">
          <cell r="A3060" t="str">
            <v>12-013-21</v>
          </cell>
          <cell r="B3060" t="str">
            <v>12-013</v>
          </cell>
          <cell r="C3060" t="str">
            <v>Lee H.: To Kill A Mockingbird</v>
          </cell>
          <cell r="D3060" t="str">
            <v>Lee H.</v>
          </cell>
          <cell r="E3060" t="str">
            <v>ЦентрКом</v>
          </cell>
          <cell r="F3060" t="str">
            <v>Без серии</v>
          </cell>
          <cell r="G3060">
            <v>2010</v>
          </cell>
          <cell r="H3060" t="str">
            <v>Мягкая обложка</v>
          </cell>
          <cell r="I3060">
            <v>4490</v>
          </cell>
          <cell r="J3060" t="str">
            <v>Иностранные языки</v>
          </cell>
          <cell r="K3060" t="str">
            <v>Неадаптированная литература</v>
          </cell>
        </row>
        <row r="3061">
          <cell r="A3061" t="str">
            <v>12-013-22</v>
          </cell>
          <cell r="B3061" t="str">
            <v>12-013</v>
          </cell>
          <cell r="C3061" t="str">
            <v>Хемингуэй Э.: Старик и море. Зеленые холмы Африки</v>
          </cell>
          <cell r="D3061" t="str">
            <v>Хемингуэй Э.</v>
          </cell>
          <cell r="E3061" t="str">
            <v>Каро</v>
          </cell>
          <cell r="F3061" t="str">
            <v>Modern Prose</v>
          </cell>
          <cell r="G3061">
            <v>2018</v>
          </cell>
          <cell r="H3061" t="str">
            <v>Мягкая обложка</v>
          </cell>
          <cell r="I3061">
            <v>1250</v>
          </cell>
          <cell r="J3061" t="str">
            <v>Иностранные языки</v>
          </cell>
          <cell r="K3061" t="str">
            <v>Неадаптированная литература</v>
          </cell>
        </row>
        <row r="3062">
          <cell r="A3062" t="str">
            <v>12-013-23</v>
          </cell>
          <cell r="B3062" t="str">
            <v>12-013</v>
          </cell>
          <cell r="C3062" t="str">
            <v>Franzen J.: The Corrections</v>
          </cell>
          <cell r="D3062" t="str">
            <v>Franzen J.</v>
          </cell>
          <cell r="E3062" t="str">
            <v>Логосфера</v>
          </cell>
          <cell r="F3062" t="str">
            <v>Без серии</v>
          </cell>
          <cell r="G3062">
            <v>2011</v>
          </cell>
          <cell r="H3062" t="str">
            <v>Мягкая обложка</v>
          </cell>
          <cell r="I3062">
            <v>3480</v>
          </cell>
          <cell r="J3062" t="str">
            <v>Иностранные языки</v>
          </cell>
          <cell r="K3062" t="str">
            <v>Неадаптированная литература</v>
          </cell>
        </row>
        <row r="3063">
          <cell r="A3063" t="str">
            <v>12-013-24</v>
          </cell>
          <cell r="B3063" t="str">
            <v>12-013</v>
          </cell>
          <cell r="C3063" t="str">
            <v xml:space="preserve">Бронте Ш.: Джейн Эйр. Уникальная методика обучения языку В.Ратке </v>
          </cell>
          <cell r="D3063" t="str">
            <v>Бронте Ш.</v>
          </cell>
          <cell r="E3063" t="str">
            <v>АСТ</v>
          </cell>
          <cell r="F3063" t="str">
            <v>Учим английский, читая классику</v>
          </cell>
          <cell r="G3063">
            <v>2017</v>
          </cell>
          <cell r="H3063" t="str">
            <v>Мягкая обложка</v>
          </cell>
          <cell r="I3063">
            <v>1420</v>
          </cell>
          <cell r="J3063" t="str">
            <v>Иностранные языки</v>
          </cell>
          <cell r="K3063" t="str">
            <v>Неадаптированная литература</v>
          </cell>
        </row>
        <row r="3064">
          <cell r="A3064" t="str">
            <v>12-013-25</v>
          </cell>
          <cell r="B3064" t="str">
            <v>12-013</v>
          </cell>
          <cell r="C3064" t="str">
            <v>Карнеги Д.: Как завоевывать друзей и оказывать влияние на людей</v>
          </cell>
          <cell r="D3064" t="str">
            <v>Карнеги Д.</v>
          </cell>
          <cell r="E3064" t="str">
            <v>Каро</v>
          </cell>
          <cell r="F3064" t="str">
            <v>Modern Prose</v>
          </cell>
          <cell r="G3064">
            <v>2018</v>
          </cell>
          <cell r="H3064" t="str">
            <v>Мягкая обложка</v>
          </cell>
          <cell r="I3064">
            <v>1630</v>
          </cell>
          <cell r="J3064" t="str">
            <v>Иностранные языки</v>
          </cell>
          <cell r="K3064" t="str">
            <v>Неадаптированная литература</v>
          </cell>
        </row>
        <row r="3065">
          <cell r="A3065" t="str">
            <v>12-013-26</v>
          </cell>
          <cell r="B3065" t="str">
            <v>12-013</v>
          </cell>
          <cell r="C3065" t="str">
            <v>Rowling J. K.: Harry Potter and the Order of the Phoenix</v>
          </cell>
          <cell r="D3065" t="str">
            <v>Rowling J. K.</v>
          </cell>
          <cell r="E3065" t="str">
            <v>ЦентрКом</v>
          </cell>
          <cell r="F3065" t="str">
            <v>Без серии</v>
          </cell>
          <cell r="G3065">
            <v>2015</v>
          </cell>
          <cell r="H3065" t="str">
            <v>Мягкая обложка</v>
          </cell>
          <cell r="I3065">
            <v>7700</v>
          </cell>
          <cell r="J3065" t="str">
            <v>Иностранные языки</v>
          </cell>
          <cell r="K3065" t="str">
            <v>Неадаптированная литература</v>
          </cell>
        </row>
        <row r="3066">
          <cell r="A3066" t="str">
            <v>12-013-27</v>
          </cell>
          <cell r="B3066" t="str">
            <v>12-013</v>
          </cell>
          <cell r="C3066" t="str">
            <v>Кинг С.: Зеленая миля</v>
          </cell>
          <cell r="D3066" t="str">
            <v>Кинг С.</v>
          </cell>
          <cell r="E3066" t="str">
            <v>АСТ</v>
          </cell>
          <cell r="F3066" t="str">
            <v>Эксклюзивное чтение на английском языке</v>
          </cell>
          <cell r="G3066">
            <v>2018</v>
          </cell>
          <cell r="H3066" t="str">
            <v>Мягкая обложка</v>
          </cell>
          <cell r="I3066">
            <v>1980</v>
          </cell>
          <cell r="J3066" t="str">
            <v>Иностранные языки</v>
          </cell>
          <cell r="K3066" t="str">
            <v>Неадаптированная литература</v>
          </cell>
        </row>
        <row r="3067">
          <cell r="A3067" t="str">
            <v>12-013-28</v>
          </cell>
          <cell r="B3067" t="str">
            <v>12-013</v>
          </cell>
          <cell r="C3067" t="str">
            <v>Roberts G. D.: Shantaram</v>
          </cell>
          <cell r="D3067" t="str">
            <v>Roberts G. D.</v>
          </cell>
          <cell r="E3067" t="str">
            <v>Логосфера</v>
          </cell>
          <cell r="F3067" t="str">
            <v>Без серии</v>
          </cell>
          <cell r="G3067">
            <v>2010</v>
          </cell>
          <cell r="H3067" t="str">
            <v>Мягкая обложка</v>
          </cell>
          <cell r="I3067">
            <v>8580</v>
          </cell>
          <cell r="J3067" t="str">
            <v>Иностранные языки</v>
          </cell>
          <cell r="K3067" t="str">
            <v>Неадаптированная литература</v>
          </cell>
        </row>
        <row r="3068">
          <cell r="A3068" t="str">
            <v>12-013-29</v>
          </cell>
          <cell r="B3068" t="str">
            <v>12-013</v>
          </cell>
          <cell r="C3068" t="str">
            <v>Гилберт Э.: Есть, молиться, любить</v>
          </cell>
          <cell r="D3068" t="str">
            <v>Гилберт Э.</v>
          </cell>
          <cell r="E3068" t="str">
            <v>Каро</v>
          </cell>
          <cell r="F3068" t="str">
            <v>Abridged Bestseller</v>
          </cell>
          <cell r="G3068">
            <v>2019</v>
          </cell>
          <cell r="H3068" t="str">
            <v>Мягкая обложка</v>
          </cell>
          <cell r="I3068">
            <v>2190</v>
          </cell>
          <cell r="J3068" t="str">
            <v>Иностранные языки</v>
          </cell>
          <cell r="K3068" t="str">
            <v>Неадаптированная литература</v>
          </cell>
        </row>
        <row r="3069">
          <cell r="A3069" t="str">
            <v>12-013-30</v>
          </cell>
          <cell r="B3069" t="str">
            <v>12-013</v>
          </cell>
          <cell r="C3069" t="str">
            <v xml:space="preserve">Martin G. R. R.: Game of Thrones </v>
          </cell>
          <cell r="D3069" t="str">
            <v xml:space="preserve">Martin G. R. R. </v>
          </cell>
          <cell r="E3069" t="str">
            <v>ЦентрКом</v>
          </cell>
          <cell r="F3069" t="str">
            <v>Без серии</v>
          </cell>
          <cell r="G3069">
            <v>2015</v>
          </cell>
          <cell r="H3069" t="str">
            <v>Мягкая обложка</v>
          </cell>
          <cell r="I3069">
            <v>4890</v>
          </cell>
          <cell r="J3069" t="str">
            <v>Иностранные языки</v>
          </cell>
          <cell r="K3069" t="str">
            <v>Неадаптированная литература</v>
          </cell>
        </row>
        <row r="3070">
          <cell r="A3070" t="str">
            <v>12-013-31</v>
          </cell>
          <cell r="B3070" t="str">
            <v>12-013</v>
          </cell>
          <cell r="C3070" t="str">
            <v>Foer J. S.:Extremely Loud &amp; Incredibly Close</v>
          </cell>
          <cell r="D3070" t="str">
            <v>Foer J. S.</v>
          </cell>
          <cell r="E3070" t="str">
            <v>ЦентрКом</v>
          </cell>
          <cell r="F3070" t="str">
            <v>Без серии</v>
          </cell>
          <cell r="G3070">
            <v>2014</v>
          </cell>
          <cell r="H3070" t="str">
            <v>Мягкая обложка</v>
          </cell>
          <cell r="I3070">
            <v>5275</v>
          </cell>
          <cell r="J3070" t="str">
            <v>Иностранные языки</v>
          </cell>
          <cell r="K3070" t="str">
            <v>Неадаптированная литература</v>
          </cell>
        </row>
        <row r="3071">
          <cell r="A3071" t="str">
            <v>12-013-32</v>
          </cell>
          <cell r="B3071" t="str">
            <v>12-013</v>
          </cell>
          <cell r="C3071" t="str">
            <v>Кэрролл Л.: Алиса в Стране Чудес. Алиса в Зазеркалье</v>
          </cell>
          <cell r="D3071" t="str">
            <v>Кэрролл Л.</v>
          </cell>
          <cell r="E3071" t="str">
            <v>Каро</v>
          </cell>
          <cell r="F3071" t="str">
            <v>Classical Literature</v>
          </cell>
          <cell r="G3071">
            <v>2018</v>
          </cell>
          <cell r="H3071" t="str">
            <v>Мягкая обложка</v>
          </cell>
          <cell r="I3071">
            <v>1540</v>
          </cell>
          <cell r="J3071" t="str">
            <v>Иностранные языки</v>
          </cell>
          <cell r="K3071" t="str">
            <v>Неадаптированная литература</v>
          </cell>
        </row>
        <row r="3072">
          <cell r="A3072" t="str">
            <v>12-013-33</v>
          </cell>
          <cell r="B3072" t="str">
            <v>12-013</v>
          </cell>
          <cell r="C3072" t="str">
            <v>Бронте Э.: Агнес Грей</v>
          </cell>
          <cell r="D3072" t="str">
            <v>Бронте Э.</v>
          </cell>
          <cell r="E3072" t="str">
            <v>Каро</v>
          </cell>
          <cell r="F3072" t="str">
            <v>Classical Literature</v>
          </cell>
          <cell r="G3072">
            <v>2018</v>
          </cell>
          <cell r="H3072" t="str">
            <v>Мягкая обложка</v>
          </cell>
          <cell r="I3072">
            <v>1750</v>
          </cell>
          <cell r="J3072" t="str">
            <v>Иностранные языки</v>
          </cell>
          <cell r="K3072" t="str">
            <v>Неадаптированная литература</v>
          </cell>
        </row>
        <row r="3073">
          <cell r="A3073" t="str">
            <v>12-013-34</v>
          </cell>
          <cell r="B3073" t="str">
            <v>12-013</v>
          </cell>
          <cell r="C3073" t="str">
            <v>Сент-Экзюпери А. де: Маленький принц. Ночной полет</v>
          </cell>
          <cell r="D3073" t="str">
            <v>Де Сент-Экзюпери А.</v>
          </cell>
          <cell r="E3073" t="str">
            <v>Каро</v>
          </cell>
          <cell r="F3073" t="str">
            <v>Littetature contemporaine</v>
          </cell>
          <cell r="G3073">
            <v>2018</v>
          </cell>
          <cell r="H3073" t="str">
            <v>Мягкая обложка</v>
          </cell>
          <cell r="I3073">
            <v>1630</v>
          </cell>
          <cell r="J3073" t="str">
            <v>Иностранные языки</v>
          </cell>
          <cell r="K3073" t="str">
            <v>Неадаптированная литература</v>
          </cell>
        </row>
        <row r="3074">
          <cell r="A3074" t="str">
            <v>12-013-35</v>
          </cell>
          <cell r="B3074" t="str">
            <v>12-013</v>
          </cell>
          <cell r="C3074" t="str">
            <v>Branson R.: The Virgin Way</v>
          </cell>
          <cell r="D3074" t="str">
            <v>Branson R.</v>
          </cell>
          <cell r="E3074" t="str">
            <v>Евролибра</v>
          </cell>
          <cell r="F3074" t="str">
            <v>Без серии</v>
          </cell>
          <cell r="G3074">
            <v>2019</v>
          </cell>
          <cell r="H3074" t="str">
            <v>Мягкая обложка</v>
          </cell>
          <cell r="I3074">
            <v>8990</v>
          </cell>
          <cell r="J3074" t="str">
            <v>Иностранные языки</v>
          </cell>
          <cell r="K3074" t="str">
            <v>Неадаптированная литература</v>
          </cell>
        </row>
        <row r="3075">
          <cell r="A3075" t="str">
            <v>12-013-36</v>
          </cell>
          <cell r="B3075" t="str">
            <v>12-013</v>
          </cell>
          <cell r="C3075" t="str">
            <v>Ferguson N.: The Ascent of Money</v>
          </cell>
          <cell r="D3075" t="str">
            <v>Ferguson N.</v>
          </cell>
          <cell r="E3075" t="str">
            <v>Логосфера</v>
          </cell>
          <cell r="F3075" t="str">
            <v>Без серии</v>
          </cell>
          <cell r="G3075">
            <v>2018</v>
          </cell>
          <cell r="H3075" t="str">
            <v>Мягкая обложка</v>
          </cell>
          <cell r="I3075">
            <v>9350</v>
          </cell>
          <cell r="J3075" t="str">
            <v>Иностранные языки</v>
          </cell>
          <cell r="K3075" t="str">
            <v>Неадаптированная литература</v>
          </cell>
        </row>
        <row r="3076">
          <cell r="A3076" t="str">
            <v>12-013-37</v>
          </cell>
          <cell r="B3076" t="str">
            <v>12-013</v>
          </cell>
          <cell r="C3076" t="str">
            <v>Ng C.: Little Fires Everywhere</v>
          </cell>
          <cell r="D3076" t="str">
            <v>Ng C.</v>
          </cell>
          <cell r="E3076" t="str">
            <v>ЦентрКом</v>
          </cell>
          <cell r="F3076" t="str">
            <v>Без серии</v>
          </cell>
          <cell r="G3076">
            <v>2018</v>
          </cell>
          <cell r="H3076" t="str">
            <v>Твердая обложка</v>
          </cell>
          <cell r="I3076">
            <v>5855</v>
          </cell>
          <cell r="J3076" t="str">
            <v>Иностранные языки</v>
          </cell>
          <cell r="K3076" t="str">
            <v>Неадаптированная литература</v>
          </cell>
        </row>
        <row r="3077">
          <cell r="A3077" t="str">
            <v>12-013-38</v>
          </cell>
          <cell r="B3077" t="str">
            <v>12-013</v>
          </cell>
          <cell r="C3077" t="str">
            <v>Портер Э.: Поллианна</v>
          </cell>
          <cell r="D3077" t="str">
            <v>Портер Э.</v>
          </cell>
          <cell r="E3077" t="str">
            <v>Каро</v>
          </cell>
          <cell r="F3077" t="str">
            <v>Чтение в оригинале. Английский язык</v>
          </cell>
          <cell r="G3077">
            <v>2018</v>
          </cell>
          <cell r="H3077" t="str">
            <v>Мягкая обложка</v>
          </cell>
          <cell r="I3077">
            <v>1550</v>
          </cell>
          <cell r="J3077" t="str">
            <v>Иностранные языки</v>
          </cell>
          <cell r="K3077" t="str">
            <v>Неадаптированная литература</v>
          </cell>
        </row>
        <row r="3078">
          <cell r="A3078" t="str">
            <v>12-013-39</v>
          </cell>
          <cell r="B3078" t="str">
            <v>12-013</v>
          </cell>
          <cell r="C3078" t="str">
            <v xml:space="preserve">King S.: 11.22.63 </v>
          </cell>
          <cell r="D3078" t="str">
            <v>King S.</v>
          </cell>
          <cell r="E3078" t="str">
            <v>Логосфера</v>
          </cell>
          <cell r="F3078" t="str">
            <v>Без серии</v>
          </cell>
          <cell r="G3078">
            <v>2012</v>
          </cell>
          <cell r="H3078" t="str">
            <v>Мягкая обложка</v>
          </cell>
          <cell r="I3078">
            <v>5415</v>
          </cell>
          <cell r="J3078" t="str">
            <v>Иностранные языки</v>
          </cell>
          <cell r="K3078" t="str">
            <v>Неадаптированная литература</v>
          </cell>
        </row>
        <row r="3079">
          <cell r="A3079" t="str">
            <v>12-013-40</v>
          </cell>
          <cell r="B3079" t="str">
            <v>12-013</v>
          </cell>
          <cell r="C3079" t="str">
            <v>Dickens C.: Great Expectations = Большие надежды: роман на англ.яз</v>
          </cell>
          <cell r="D3079" t="str">
            <v>Dickens C.</v>
          </cell>
          <cell r="E3079" t="str">
            <v>T8Rugram</v>
          </cell>
          <cell r="F3079" t="str">
            <v>Original</v>
          </cell>
          <cell r="G3079">
            <v>2019</v>
          </cell>
          <cell r="H3079" t="str">
            <v>Мягкая обложка</v>
          </cell>
          <cell r="I3079">
            <v>3650</v>
          </cell>
          <cell r="J3079" t="str">
            <v>Иностранные языки</v>
          </cell>
          <cell r="K3079" t="str">
            <v>Неадаптированная литература</v>
          </cell>
        </row>
        <row r="3080">
          <cell r="A3080" t="str">
            <v>12-013-41</v>
          </cell>
          <cell r="B3080" t="str">
            <v>12-013</v>
          </cell>
          <cell r="C3080" t="str">
            <v>Aigerim Tazhi : Paper-Thin Skin. Бумажная кожа</v>
          </cell>
          <cell r="D3080" t="str">
            <v>Aigerim Tazhi</v>
          </cell>
          <cell r="E3080" t="str">
            <v>Zephyr Press</v>
          </cell>
          <cell r="F3080" t="str">
            <v>Без серии</v>
          </cell>
          <cell r="G3080">
            <v>2019</v>
          </cell>
          <cell r="H3080" t="str">
            <v>Мягкая обложка</v>
          </cell>
          <cell r="I3080">
            <v>10000</v>
          </cell>
          <cell r="J3080" t="str">
            <v>Иностранные языки</v>
          </cell>
          <cell r="K3080" t="str">
            <v>Неадаптированная литература</v>
          </cell>
        </row>
        <row r="3081">
          <cell r="A3081" t="str">
            <v>12-013-42</v>
          </cell>
          <cell r="B3081" t="str">
            <v>12-013</v>
          </cell>
          <cell r="C3081" t="str">
            <v>Фицджеральд Ф. С.: Великий Гэтсби</v>
          </cell>
          <cell r="D3081" t="str">
            <v>Фицджеральд Ф. С.</v>
          </cell>
          <cell r="E3081" t="str">
            <v>Каро</v>
          </cell>
          <cell r="F3081" t="str">
            <v>Classical Literature</v>
          </cell>
          <cell r="G3081">
            <v>2018</v>
          </cell>
          <cell r="H3081" t="str">
            <v>Мягкая обложка</v>
          </cell>
          <cell r="I3081">
            <v>1190</v>
          </cell>
          <cell r="J3081" t="str">
            <v>Иностранные языки</v>
          </cell>
          <cell r="K3081" t="str">
            <v>Неадаптированная литература</v>
          </cell>
        </row>
        <row r="3082">
          <cell r="A3082" t="str">
            <v>12-013-43</v>
          </cell>
          <cell r="B3082" t="str">
            <v>12-013</v>
          </cell>
          <cell r="C3082" t="str">
            <v>Galbraith R.: Silkworm tv tie-in</v>
          </cell>
          <cell r="D3082" t="str">
            <v>Galbraith R.</v>
          </cell>
          <cell r="E3082" t="str">
            <v>Логосфера</v>
          </cell>
          <cell r="F3082" t="str">
            <v>Малая Классика Речи</v>
          </cell>
          <cell r="G3082">
            <v>2018</v>
          </cell>
          <cell r="H3082" t="str">
            <v>Твердая обложка</v>
          </cell>
          <cell r="I3082">
            <v>7035</v>
          </cell>
          <cell r="J3082" t="str">
            <v>Иностранные языки</v>
          </cell>
          <cell r="K3082" t="str">
            <v>Неадаптированная литература</v>
          </cell>
        </row>
        <row r="3083">
          <cell r="A3083" t="str">
            <v>12-013-44</v>
          </cell>
          <cell r="B3083" t="str">
            <v>12-013</v>
          </cell>
          <cell r="C3083" t="str">
            <v>Tartt D.: The Goldfinch</v>
          </cell>
          <cell r="D3083" t="str">
            <v>Tartt D.</v>
          </cell>
          <cell r="E3083" t="str">
            <v>ЦентрКом</v>
          </cell>
          <cell r="F3083" t="str">
            <v>Без серии</v>
          </cell>
          <cell r="G3083">
            <v>2014</v>
          </cell>
          <cell r="H3083" t="str">
            <v>Мягкая обложка</v>
          </cell>
          <cell r="I3083">
            <v>7700</v>
          </cell>
          <cell r="J3083" t="str">
            <v>Иностранные языки</v>
          </cell>
          <cell r="K3083" t="str">
            <v>Неадаптированная литература</v>
          </cell>
        </row>
        <row r="3084">
          <cell r="A3084" t="str">
            <v>12-013-45</v>
          </cell>
          <cell r="B3084" t="str">
            <v>12-013</v>
          </cell>
          <cell r="C3084" t="str">
            <v>Stevenson R. L.: THE STRANGE CASE OF DR JEKYLL AND MR HYDE</v>
          </cell>
          <cell r="D3084" t="str">
            <v>Stevenson R. L.</v>
          </cell>
          <cell r="E3084" t="str">
            <v>ЦентрКом</v>
          </cell>
          <cell r="F3084" t="str">
            <v>Без серии</v>
          </cell>
          <cell r="G3084">
            <v>2015</v>
          </cell>
          <cell r="H3084" t="str">
            <v>Мягкая обложка</v>
          </cell>
          <cell r="I3084">
            <v>1755</v>
          </cell>
          <cell r="J3084" t="str">
            <v>Иностранные языки</v>
          </cell>
          <cell r="K3084" t="str">
            <v>Неадаптированная литература</v>
          </cell>
        </row>
        <row r="3085">
          <cell r="A3085" t="str">
            <v>12-013-46</v>
          </cell>
          <cell r="B3085" t="str">
            <v>12-013</v>
          </cell>
          <cell r="C3085" t="str">
            <v>Tell me Who?(2014)</v>
          </cell>
          <cell r="D3085"/>
          <cell r="E3085" t="str">
            <v>ЦентрКом</v>
          </cell>
          <cell r="F3085" t="str">
            <v>Без серии</v>
          </cell>
          <cell r="G3085">
            <v>2015</v>
          </cell>
          <cell r="H3085" t="str">
            <v>Мягкая обложка</v>
          </cell>
          <cell r="I3085">
            <v>4490</v>
          </cell>
          <cell r="J3085" t="str">
            <v>Иностранные языки</v>
          </cell>
          <cell r="K3085" t="str">
            <v>Неадаптированная литература</v>
          </cell>
        </row>
        <row r="3086">
          <cell r="A3086" t="str">
            <v>12-013-47</v>
          </cell>
          <cell r="B3086" t="str">
            <v>12-013</v>
          </cell>
          <cell r="C3086" t="str">
            <v>Oliver Stone and Robert Scheer: The Putin Interviews</v>
          </cell>
          <cell r="D3086" t="str">
            <v>Оливер Стоун, Роберт Шир</v>
          </cell>
          <cell r="E3086" t="str">
            <v>Логосфера</v>
          </cell>
          <cell r="F3086" t="str">
            <v>Без серии</v>
          </cell>
          <cell r="G3086">
            <v>2017</v>
          </cell>
          <cell r="H3086" t="str">
            <v>Мягкая обложка</v>
          </cell>
          <cell r="I3086">
            <v>12095</v>
          </cell>
          <cell r="J3086" t="str">
            <v>Иностранные языки</v>
          </cell>
          <cell r="K3086" t="str">
            <v>Неадаптированная литература</v>
          </cell>
        </row>
        <row r="3087">
          <cell r="A3087" t="str">
            <v>12-013-48</v>
          </cell>
          <cell r="B3087" t="str">
            <v>12-013</v>
          </cell>
          <cell r="C3087" t="str">
            <v>Кузнецов С.: Speak and Write like the Economist. Говори и пиши как the Economist</v>
          </cell>
          <cell r="D3087" t="str">
            <v>Кузнецов С.</v>
          </cell>
          <cell r="E3087" t="str">
            <v>Альпина Паблишер</v>
          </cell>
          <cell r="F3087" t="str">
            <v>Без серии</v>
          </cell>
          <cell r="G3087">
            <v>2017</v>
          </cell>
          <cell r="H3087" t="str">
            <v>Твердая обложка</v>
          </cell>
          <cell r="I3087">
            <v>4660</v>
          </cell>
          <cell r="J3087" t="str">
            <v>Иностранные языки</v>
          </cell>
          <cell r="K3087" t="str">
            <v>Неадаптированная литература</v>
          </cell>
        </row>
        <row r="3088">
          <cell r="A3088" t="str">
            <v>12-013-49</v>
          </cell>
          <cell r="B3088" t="str">
            <v>12-013</v>
          </cell>
          <cell r="C3088" t="str">
            <v>Wilde O.: The Picture Of Dorian Gray</v>
          </cell>
          <cell r="D3088" t="str">
            <v>Wilde O.</v>
          </cell>
          <cell r="E3088" t="str">
            <v>Логосфера</v>
          </cell>
          <cell r="F3088" t="str">
            <v>Без серии</v>
          </cell>
          <cell r="G3088">
            <v>2014</v>
          </cell>
          <cell r="H3088" t="str">
            <v>Мягкая обложка</v>
          </cell>
          <cell r="I3088">
            <v>1755</v>
          </cell>
          <cell r="J3088" t="str">
            <v>Иностранные языки</v>
          </cell>
          <cell r="K3088" t="str">
            <v>Неадаптированная литература</v>
          </cell>
        </row>
        <row r="3089">
          <cell r="A3089" t="str">
            <v>12-013-50</v>
          </cell>
          <cell r="B3089" t="str">
            <v>12-013</v>
          </cell>
          <cell r="C3089" t="str">
            <v>Christie A.: A Murder is Announced</v>
          </cell>
          <cell r="D3089" t="str">
            <v>Christie A.</v>
          </cell>
          <cell r="E3089" t="str">
            <v>Евролибра</v>
          </cell>
          <cell r="F3089" t="str">
            <v>Без серии</v>
          </cell>
          <cell r="G3089">
            <v>2019</v>
          </cell>
          <cell r="H3089" t="str">
            <v>Мягкая обложка</v>
          </cell>
          <cell r="I3089">
            <v>6650</v>
          </cell>
          <cell r="J3089" t="str">
            <v>Иностранные языки</v>
          </cell>
          <cell r="K3089" t="str">
            <v>Неадаптированная литература</v>
          </cell>
        </row>
        <row r="3090">
          <cell r="A3090" t="str">
            <v>12-013-51</v>
          </cell>
          <cell r="B3090" t="str">
            <v>12-013</v>
          </cell>
          <cell r="C3090" t="str">
            <v>Bardugo L.: King of Scars (TPB)</v>
          </cell>
          <cell r="D3090" t="str">
            <v>Bardugo L.</v>
          </cell>
          <cell r="E3090" t="str">
            <v>ЦентрКом</v>
          </cell>
          <cell r="F3090" t="str">
            <v>Без серии</v>
          </cell>
          <cell r="G3090">
            <v>2019</v>
          </cell>
          <cell r="H3090" t="str">
            <v>Мягкая обложка</v>
          </cell>
          <cell r="I3090">
            <v>7615</v>
          </cell>
          <cell r="J3090" t="str">
            <v>Иностранные языки</v>
          </cell>
          <cell r="K3090" t="str">
            <v>Неадаптированная литература</v>
          </cell>
        </row>
        <row r="3091">
          <cell r="A3091" t="str">
            <v>12-013-52</v>
          </cell>
          <cell r="B3091" t="str">
            <v>12-013</v>
          </cell>
          <cell r="C3091" t="str">
            <v>Fry S.: Mythos</v>
          </cell>
          <cell r="D3091" t="str">
            <v>Fry S.</v>
          </cell>
          <cell r="E3091" t="str">
            <v>Логосфера</v>
          </cell>
          <cell r="F3091" t="str">
            <v>Без серии</v>
          </cell>
          <cell r="G3091">
            <v>2018</v>
          </cell>
          <cell r="H3091" t="str">
            <v>Мягкая обложка</v>
          </cell>
          <cell r="I3091">
            <v>7350</v>
          </cell>
          <cell r="J3091" t="str">
            <v>Иностранные языки</v>
          </cell>
          <cell r="K3091" t="str">
            <v>Неадаптированная литература</v>
          </cell>
        </row>
        <row r="3092">
          <cell r="A3092" t="str">
            <v>12-013-53</v>
          </cell>
          <cell r="B3092" t="str">
            <v>12-013</v>
          </cell>
          <cell r="C3092" t="str">
            <v>Мопассан Г. де: Милый друг</v>
          </cell>
          <cell r="D3092" t="str">
            <v>Мопассан Г. де</v>
          </cell>
          <cell r="E3092" t="str">
            <v>Каро</v>
          </cell>
          <cell r="F3092" t="str">
            <v>Classical Literature</v>
          </cell>
          <cell r="G3092">
            <v>2018</v>
          </cell>
          <cell r="H3092" t="str">
            <v>Мягкая обложка</v>
          </cell>
          <cell r="I3092">
            <v>1845</v>
          </cell>
          <cell r="J3092" t="str">
            <v>Иностранные языки</v>
          </cell>
          <cell r="K3092" t="str">
            <v>Неадаптированная литература</v>
          </cell>
        </row>
        <row r="3093">
          <cell r="A3093" t="str">
            <v>12-013-54</v>
          </cell>
          <cell r="B3093" t="str">
            <v>12-013</v>
          </cell>
          <cell r="C3093" t="str">
            <v>Ремарк Э. М.: Ночь в Лиссабоне</v>
          </cell>
          <cell r="D3093" t="str">
            <v>Ремарк Э. М.</v>
          </cell>
          <cell r="E3093" t="str">
            <v>Каро</v>
          </cell>
          <cell r="F3093" t="str">
            <v>Modern Prose</v>
          </cell>
          <cell r="G3093">
            <v>2018</v>
          </cell>
          <cell r="H3093" t="str">
            <v>Мягкая обложка</v>
          </cell>
          <cell r="I3093">
            <v>1690</v>
          </cell>
          <cell r="J3093" t="str">
            <v>Иностранные языки</v>
          </cell>
          <cell r="K3093" t="str">
            <v>Неадаптированная литература</v>
          </cell>
        </row>
        <row r="3094">
          <cell r="A3094" t="str">
            <v>12-013-55</v>
          </cell>
          <cell r="B3094" t="str">
            <v>12-013</v>
          </cell>
          <cell r="C3094" t="str">
            <v>Montefiore S. S.: Written in History</v>
          </cell>
          <cell r="D3094" t="str">
            <v>Montefiore S. S.</v>
          </cell>
          <cell r="E3094" t="str">
            <v>ЦентрКом</v>
          </cell>
          <cell r="F3094" t="str">
            <v>Без серии</v>
          </cell>
          <cell r="G3094">
            <v>2018</v>
          </cell>
          <cell r="H3094" t="str">
            <v>Мягкая обложка</v>
          </cell>
          <cell r="I3094">
            <v>12320</v>
          </cell>
          <cell r="J3094" t="str">
            <v>Иностранные языки</v>
          </cell>
          <cell r="K3094" t="str">
            <v>Неадаптированная литература</v>
          </cell>
        </row>
        <row r="3095">
          <cell r="A3095" t="str">
            <v>12-014-01</v>
          </cell>
          <cell r="B3095" t="str">
            <v>12-014</v>
          </cell>
          <cell r="C3095" t="str">
            <v>Немецкий язык. Иллюстрированный словарь</v>
          </cell>
          <cell r="D3095"/>
          <cell r="E3095" t="str">
            <v>Живой язык</v>
          </cell>
          <cell r="F3095" t="str">
            <v>PONS</v>
          </cell>
          <cell r="G3095">
            <v>2018</v>
          </cell>
          <cell r="H3095" t="str">
            <v>Твердая обложка</v>
          </cell>
          <cell r="I3095">
            <v>6295</v>
          </cell>
          <cell r="J3095" t="str">
            <v>Иностранные языки</v>
          </cell>
          <cell r="K3095" t="str">
            <v>Немецкий язык</v>
          </cell>
        </row>
        <row r="3096">
          <cell r="A3096" t="str">
            <v>12-014-02</v>
          </cell>
          <cell r="B3096" t="str">
            <v>12-014</v>
          </cell>
          <cell r="C3096" t="str">
            <v>Ремарк Э. М.: Жизнь взаймы</v>
          </cell>
          <cell r="D3096" t="str">
            <v>Ремарк Э. М.</v>
          </cell>
          <cell r="E3096" t="str">
            <v>АСТ</v>
          </cell>
          <cell r="F3096" t="str">
            <v>Эксклюзивное чтение на немецком языке</v>
          </cell>
          <cell r="G3096">
            <v>2018</v>
          </cell>
          <cell r="H3096" t="str">
            <v>Мягкая обложка</v>
          </cell>
          <cell r="I3096">
            <v>1276</v>
          </cell>
          <cell r="J3096" t="str">
            <v>Иностранные языки</v>
          </cell>
          <cell r="K3096" t="str">
            <v>Немецкий язык</v>
          </cell>
        </row>
        <row r="3097">
          <cell r="A3097" t="str">
            <v>12-014-03</v>
          </cell>
          <cell r="B3097" t="str">
            <v>12-014</v>
          </cell>
          <cell r="C3097" t="str">
            <v>Шишацкий А. С.: Русско-немецкий разговорник</v>
          </cell>
          <cell r="D3097" t="str">
            <v>Шишацкий А. С.</v>
          </cell>
          <cell r="E3097" t="str">
            <v>Эксмо</v>
          </cell>
          <cell r="F3097" t="str">
            <v>Слово в кармане</v>
          </cell>
          <cell r="G3097">
            <v>2015</v>
          </cell>
          <cell r="H3097" t="str">
            <v>Мягкая обложка</v>
          </cell>
          <cell r="I3097">
            <v>660</v>
          </cell>
          <cell r="J3097" t="str">
            <v>Иностранные языки</v>
          </cell>
          <cell r="K3097" t="str">
            <v>Немецкий язык</v>
          </cell>
        </row>
        <row r="3098">
          <cell r="A3098" t="str">
            <v>12-014-04</v>
          </cell>
          <cell r="B3098" t="str">
            <v>12-014</v>
          </cell>
          <cell r="C3098" t="str">
            <v xml:space="preserve">Листвин Д. А.: Немецкий язык. Полная грамматика </v>
          </cell>
          <cell r="D3098" t="str">
            <v>Листвин Д. А.</v>
          </cell>
          <cell r="E3098" t="str">
            <v>АСТ</v>
          </cell>
          <cell r="F3098" t="str">
            <v>Полный курс</v>
          </cell>
          <cell r="G3098">
            <v>2019</v>
          </cell>
          <cell r="H3098" t="str">
            <v>Мягкая обложка</v>
          </cell>
          <cell r="I3098">
            <v>2990</v>
          </cell>
          <cell r="J3098" t="str">
            <v>Иностранные языки</v>
          </cell>
          <cell r="K3098" t="str">
            <v>Немецкий язык</v>
          </cell>
        </row>
        <row r="3099">
          <cell r="A3099" t="str">
            <v>12-014-05</v>
          </cell>
          <cell r="B3099" t="str">
            <v>12-014</v>
          </cell>
          <cell r="C3099" t="str">
            <v>16 уроков Немецкого языка. Начальный курс</v>
          </cell>
          <cell r="D3099"/>
          <cell r="E3099" t="str">
            <v>Эксмо</v>
          </cell>
          <cell r="F3099" t="str">
            <v>ПОЛИГЛОТ. Выучим иностранный язык за 16 часов</v>
          </cell>
          <cell r="G3099">
            <v>2019</v>
          </cell>
          <cell r="H3099" t="str">
            <v>Мягкая обложка</v>
          </cell>
          <cell r="I3099">
            <v>2420</v>
          </cell>
          <cell r="J3099" t="str">
            <v>Иностранные языки</v>
          </cell>
          <cell r="K3099" t="str">
            <v>Немецкий язык</v>
          </cell>
        </row>
        <row r="3100">
          <cell r="A3100" t="str">
            <v>12-014-06</v>
          </cell>
          <cell r="B3100" t="str">
            <v>12-014</v>
          </cell>
          <cell r="C3100" t="str">
            <v xml:space="preserve">Листвин Д.А.: Немецкий язык. Новый самоучитель </v>
          </cell>
          <cell r="D3100" t="str">
            <v>Денис Листвин</v>
          </cell>
          <cell r="E3100" t="str">
            <v>АСТ</v>
          </cell>
          <cell r="F3100" t="str">
            <v>Эксклюзивный самоучитель</v>
          </cell>
          <cell r="G3100">
            <v>2016</v>
          </cell>
          <cell r="H3100" t="str">
            <v>Мягкая обложка</v>
          </cell>
          <cell r="I3100">
            <v>1455</v>
          </cell>
          <cell r="J3100" t="str">
            <v>Иностранные языки</v>
          </cell>
          <cell r="K3100" t="str">
            <v>Немецкий язык</v>
          </cell>
        </row>
        <row r="3101">
          <cell r="A3101" t="str">
            <v>12-014-07</v>
          </cell>
          <cell r="B3101" t="str">
            <v>12-014</v>
          </cell>
          <cell r="C3101" t="str">
            <v>Матвеев С. А.: Немецкорусский руссконемецкий словарь с произношением для начинающих</v>
          </cell>
          <cell r="D3101" t="str">
            <v>Матвеев С. А.</v>
          </cell>
          <cell r="E3101" t="str">
            <v>АСТ</v>
          </cell>
          <cell r="F3101" t="str">
            <v>Быстрый немецкий</v>
          </cell>
          <cell r="G3101">
            <v>2018</v>
          </cell>
          <cell r="H3101" t="str">
            <v>Твердая обложка</v>
          </cell>
          <cell r="I3101">
            <v>1455</v>
          </cell>
          <cell r="J3101" t="str">
            <v>Иностранные языки</v>
          </cell>
          <cell r="K3101" t="str">
            <v>Немецкий язык</v>
          </cell>
        </row>
        <row r="3102">
          <cell r="A3102" t="str">
            <v>12-014-08</v>
          </cell>
          <cell r="B3102" t="str">
            <v>12-014</v>
          </cell>
          <cell r="C3102" t="str">
            <v>Бережная В. В.: Начни общаться! Современный русско-немецкий суперразговорник</v>
          </cell>
          <cell r="D3102" t="str">
            <v>Бережная В. В.</v>
          </cell>
          <cell r="E3102" t="str">
            <v>Эксмо</v>
          </cell>
          <cell r="F3102" t="str">
            <v>Современный суперразговорник</v>
          </cell>
          <cell r="G3102">
            <v>2019</v>
          </cell>
          <cell r="H3102" t="str">
            <v>Мягкая обложка усиленная</v>
          </cell>
          <cell r="I3102">
            <v>1755</v>
          </cell>
          <cell r="J3102" t="str">
            <v>Иностранные языки</v>
          </cell>
          <cell r="K3102" t="str">
            <v>Немецкий язык</v>
          </cell>
        </row>
        <row r="3103">
          <cell r="A3103" t="str">
            <v>12-014-09</v>
          </cell>
          <cell r="B3103" t="str">
            <v>12-014</v>
          </cell>
          <cell r="C3103" t="str">
            <v>Немецко-русский визуальный словарь для школьников</v>
          </cell>
          <cell r="D3103"/>
          <cell r="E3103" t="str">
            <v>АСТ</v>
          </cell>
          <cell r="F3103" t="str">
            <v>Школьный визуальный словарь</v>
          </cell>
          <cell r="G3103">
            <v>2017</v>
          </cell>
          <cell r="H3103" t="str">
            <v>Твердая обложка</v>
          </cell>
          <cell r="I3103">
            <v>3035</v>
          </cell>
          <cell r="J3103" t="str">
            <v>Иностранные языки</v>
          </cell>
          <cell r="K3103" t="str">
            <v>Немецкий язык</v>
          </cell>
        </row>
        <row r="3104">
          <cell r="A3104" t="str">
            <v>12-014-10</v>
          </cell>
          <cell r="B3104" t="str">
            <v>12-014</v>
          </cell>
          <cell r="C3104" t="str">
            <v>Листвин Д. А.: Немецкий язык. Лучший самоучитель</v>
          </cell>
          <cell r="D3104" t="str">
            <v>Листвин Д. А.</v>
          </cell>
          <cell r="E3104" t="str">
            <v>АСТ</v>
          </cell>
          <cell r="F3104" t="str">
            <v>Эксклюзивный иностранный</v>
          </cell>
          <cell r="G3104">
            <v>2018</v>
          </cell>
          <cell r="H3104" t="str">
            <v>Твердая обложка</v>
          </cell>
          <cell r="I3104">
            <v>2580</v>
          </cell>
          <cell r="J3104" t="str">
            <v>Иностранные языки</v>
          </cell>
          <cell r="K3104" t="str">
            <v>Немецкий язык</v>
          </cell>
        </row>
        <row r="3105">
          <cell r="A3105" t="str">
            <v>12-014-11</v>
          </cell>
          <cell r="B3105" t="str">
            <v>12-014</v>
          </cell>
          <cell r="C3105" t="str">
            <v>Ганина Н. А.: Самоучитель немецкого языка для начинающих</v>
          </cell>
          <cell r="D3105" t="str">
            <v>Ганина Н. А.</v>
          </cell>
          <cell r="E3105" t="str">
            <v>АСТ</v>
          </cell>
          <cell r="F3105" t="str">
            <v>Лучший самоучитель на все времена</v>
          </cell>
          <cell r="G3105">
            <v>2019</v>
          </cell>
          <cell r="H3105" t="str">
            <v>Твердая обложка</v>
          </cell>
          <cell r="I3105">
            <v>3215</v>
          </cell>
          <cell r="J3105" t="str">
            <v>Иностранные языки</v>
          </cell>
          <cell r="K3105" t="str">
            <v>Немецкий язык</v>
          </cell>
        </row>
        <row r="3106">
          <cell r="A3106" t="str">
            <v>12-014-12</v>
          </cell>
          <cell r="B3106" t="str">
            <v>12-014</v>
          </cell>
          <cell r="C3106" t="str">
            <v>Кригер Р.: Немецкий язык. Справочник по глаголам</v>
          </cell>
          <cell r="D3106" t="str">
            <v>Кригер Р.</v>
          </cell>
          <cell r="E3106" t="str">
            <v>Живой язык</v>
          </cell>
          <cell r="F3106" t="str">
            <v>Справочник по глаголам (большой формат)</v>
          </cell>
          <cell r="G3106">
            <v>2015</v>
          </cell>
          <cell r="H3106" t="str">
            <v>Твердая обложка</v>
          </cell>
          <cell r="I3106">
            <v>3160</v>
          </cell>
          <cell r="J3106" t="str">
            <v>Иностранные языки</v>
          </cell>
          <cell r="K3106" t="str">
            <v>Немецкий язык</v>
          </cell>
        </row>
        <row r="3107">
          <cell r="A3107" t="str">
            <v>12-014-13</v>
          </cell>
          <cell r="B3107" t="str">
            <v>12-014</v>
          </cell>
          <cell r="C3107" t="str">
            <v>Иллюстрированный самоучитель немецкого языка</v>
          </cell>
          <cell r="D3107"/>
          <cell r="E3107" t="str">
            <v>АСТ</v>
          </cell>
          <cell r="F3107" t="str">
            <v>Большой иллюстрированный самоучитель</v>
          </cell>
          <cell r="G3107">
            <v>2019</v>
          </cell>
          <cell r="H3107" t="str">
            <v>Твердая обложка</v>
          </cell>
          <cell r="I3107">
            <v>4300</v>
          </cell>
          <cell r="J3107" t="str">
            <v>Иностранные языки</v>
          </cell>
          <cell r="K3107" t="str">
            <v>Немецкий язык</v>
          </cell>
        </row>
        <row r="3108">
          <cell r="A3108" t="str">
            <v>12-014-14</v>
          </cell>
          <cell r="B3108" t="str">
            <v>12-014</v>
          </cell>
          <cell r="C3108" t="str">
            <v>Губанова-Мюллер: Немецкий язык. Иллюстрированная грамматика</v>
          </cell>
          <cell r="D3108" t="str">
            <v>Губанова-Мюллер</v>
          </cell>
          <cell r="E3108" t="str">
            <v>Живой язык</v>
          </cell>
          <cell r="F3108" t="str">
            <v>Грамматика</v>
          </cell>
          <cell r="G3108">
            <v>2016</v>
          </cell>
          <cell r="H3108" t="str">
            <v>Мягкая обложка</v>
          </cell>
          <cell r="I3108">
            <v>6735</v>
          </cell>
          <cell r="J3108" t="str">
            <v>Иностранные языки</v>
          </cell>
          <cell r="K3108" t="str">
            <v>Немецкий язык</v>
          </cell>
        </row>
        <row r="3109">
          <cell r="A3109" t="str">
            <v>12-014-15</v>
          </cell>
          <cell r="B3109" t="str">
            <v>12-014</v>
          </cell>
          <cell r="C3109" t="str">
            <v>Листвин Д. А.: Грамматика немецкого языка</v>
          </cell>
          <cell r="D3109" t="str">
            <v>Листвин Д. А.</v>
          </cell>
          <cell r="E3109" t="str">
            <v>АСТ</v>
          </cell>
          <cell r="F3109" t="str">
            <v>Школа немецкого языка Дениса Листвина</v>
          </cell>
          <cell r="G3109">
            <v>2019</v>
          </cell>
          <cell r="H3109" t="str">
            <v>Твердая обложка</v>
          </cell>
          <cell r="I3109">
            <v>2045</v>
          </cell>
          <cell r="J3109" t="str">
            <v>Иностранные языки</v>
          </cell>
          <cell r="K3109" t="str">
            <v>Немецкий язык</v>
          </cell>
        </row>
        <row r="3110">
          <cell r="A3110" t="str">
            <v>12-014-16</v>
          </cell>
          <cell r="B3110" t="str">
            <v>12-014</v>
          </cell>
          <cell r="C3110" t="str">
            <v>PONS - Немецкий язык+2 аудио СD.Для тех, кто в пути.Разговорный курс.Средний уровень</v>
          </cell>
          <cell r="D3110"/>
          <cell r="E3110" t="str">
            <v>Рипол</v>
          </cell>
          <cell r="F3110" t="str">
            <v>Без серии</v>
          </cell>
          <cell r="G3110">
            <v>2010</v>
          </cell>
          <cell r="H3110" t="str">
            <v>Мягкая обложка</v>
          </cell>
          <cell r="I3110">
            <v>1190</v>
          </cell>
          <cell r="J3110" t="str">
            <v>Иностранные языки</v>
          </cell>
          <cell r="K3110" t="str">
            <v>Немецкий язык</v>
          </cell>
        </row>
        <row r="3111">
          <cell r="A3111" t="str">
            <v>12-014-17</v>
          </cell>
          <cell r="B3111" t="str">
            <v>12-014</v>
          </cell>
          <cell r="C3111" t="str">
            <v xml:space="preserve">Матвеев С. А.: Быстрый немецкий. Полный курс для тех, кто не знает НИЧЕГО </v>
          </cell>
          <cell r="D3111" t="str">
            <v>Матвеев С. А.</v>
          </cell>
          <cell r="E3111" t="str">
            <v>АСТ</v>
          </cell>
          <cell r="F3111" t="str">
            <v>Быстрый немецкий</v>
          </cell>
          <cell r="G3111">
            <v>2019</v>
          </cell>
          <cell r="H3111" t="str">
            <v>Твердая обложка</v>
          </cell>
          <cell r="I3111">
            <v>1755</v>
          </cell>
          <cell r="J3111" t="str">
            <v>Иностранные языки</v>
          </cell>
          <cell r="K3111" t="str">
            <v>Немецкий язык</v>
          </cell>
        </row>
        <row r="3112">
          <cell r="A3112" t="str">
            <v>12-014-18</v>
          </cell>
          <cell r="B3112" t="str">
            <v>12-014</v>
          </cell>
          <cell r="C3112" t="str">
            <v>Немецко-русский визуальный словарь</v>
          </cell>
          <cell r="D3112"/>
          <cell r="E3112" t="str">
            <v>АСТ</v>
          </cell>
          <cell r="F3112" t="str">
            <v>Современные визуальные словари</v>
          </cell>
          <cell r="G3112">
            <v>2019</v>
          </cell>
          <cell r="H3112" t="str">
            <v>Твердая обложка</v>
          </cell>
          <cell r="I3112">
            <v>3125</v>
          </cell>
          <cell r="J3112" t="str">
            <v>Иностранные языки</v>
          </cell>
          <cell r="K3112" t="str">
            <v>Немецкий язык</v>
          </cell>
        </row>
        <row r="3113">
          <cell r="A3113" t="str">
            <v>12-014-19</v>
          </cell>
          <cell r="B3113" t="str">
            <v>12-014</v>
          </cell>
          <cell r="C3113" t="str">
            <v>Матвеев С.А.:Немецко-русский. Русско-немецкий словарь с произношением</v>
          </cell>
          <cell r="D3113" t="str">
            <v>Матвеев С. А.</v>
          </cell>
          <cell r="E3113" t="str">
            <v>АСТ</v>
          </cell>
          <cell r="F3113" t="str">
            <v>Карманная библиотека словарей: лучшее</v>
          </cell>
          <cell r="G3113">
            <v>2017</v>
          </cell>
          <cell r="H3113" t="str">
            <v>Твердая обложка</v>
          </cell>
          <cell r="I3113">
            <v>1050</v>
          </cell>
          <cell r="J3113" t="str">
            <v>Иностранные языки</v>
          </cell>
          <cell r="K3113" t="str">
            <v>Немецкий язык</v>
          </cell>
        </row>
        <row r="3114">
          <cell r="A3114" t="str">
            <v>12-014-20</v>
          </cell>
          <cell r="B3114" t="str">
            <v>12-014</v>
          </cell>
          <cell r="C3114" t="str">
            <v>Кригер: Немецкий язык. Справочник по грамматике 3-е Кригер</v>
          </cell>
          <cell r="D3114" t="str">
            <v>Кригер</v>
          </cell>
          <cell r="E3114" t="str">
            <v>Живой язык</v>
          </cell>
          <cell r="F3114" t="str">
            <v>Без серии</v>
          </cell>
          <cell r="G3114">
            <v>2016</v>
          </cell>
          <cell r="H3114" t="str">
            <v>Твердая обложка</v>
          </cell>
          <cell r="I3114">
            <v>3425</v>
          </cell>
          <cell r="J3114" t="str">
            <v>Иностранные языки</v>
          </cell>
          <cell r="K3114" t="str">
            <v>Немецкий язык</v>
          </cell>
        </row>
        <row r="3115">
          <cell r="A3115" t="str">
            <v>12-014-21</v>
          </cell>
          <cell r="B3115" t="str">
            <v>12-014</v>
          </cell>
          <cell r="C3115" t="str">
            <v>Игнатьев К.: Учим немецкие слова</v>
          </cell>
          <cell r="D3115" t="str">
            <v>Игнатьев К.</v>
          </cell>
          <cell r="E3115" t="str">
            <v>АСТ</v>
          </cell>
          <cell r="F3115" t="str">
            <v>Запоминаем легко и просто</v>
          </cell>
          <cell r="G3115">
            <v>2019</v>
          </cell>
          <cell r="H3115" t="str">
            <v>Спираль</v>
          </cell>
          <cell r="I3115">
            <v>1455</v>
          </cell>
          <cell r="J3115" t="str">
            <v>Иностранные языки</v>
          </cell>
          <cell r="K3115" t="str">
            <v>Немецкий язык</v>
          </cell>
        </row>
        <row r="3116">
          <cell r="A3116" t="str">
            <v>12-014-22</v>
          </cell>
          <cell r="B3116" t="str">
            <v>12-014</v>
          </cell>
          <cell r="C3116" t="str">
            <v>Матвеев С. А.: Немецкий язык! Большой понятный самоучитель</v>
          </cell>
          <cell r="D3116" t="str">
            <v>Матвеев С. А.</v>
          </cell>
          <cell r="E3116" t="str">
            <v>АСТ</v>
          </cell>
          <cell r="F3116" t="str">
            <v>Современный самоучитель</v>
          </cell>
          <cell r="G3116">
            <v>2019</v>
          </cell>
          <cell r="H3116" t="str">
            <v>Твердая обложка</v>
          </cell>
          <cell r="I3116">
            <v>2190</v>
          </cell>
          <cell r="J3116" t="str">
            <v>Иностранные языки</v>
          </cell>
          <cell r="K3116" t="str">
            <v>Немецкий язык</v>
          </cell>
        </row>
        <row r="3117">
          <cell r="A3117" t="str">
            <v>12-014-23</v>
          </cell>
          <cell r="B3117" t="str">
            <v>12-014</v>
          </cell>
          <cell r="C3117" t="str">
            <v xml:space="preserve">Ганина Н. А.: Немецкий язык за 3 месяца. Быстрый восстановитель знаний </v>
          </cell>
          <cell r="D3117" t="str">
            <v>Ганина Н. А.</v>
          </cell>
          <cell r="E3117" t="str">
            <v>АСТ</v>
          </cell>
          <cell r="F3117" t="str">
            <v>Интенсивный курс за 3 месяца</v>
          </cell>
          <cell r="G3117">
            <v>2019</v>
          </cell>
          <cell r="H3117" t="str">
            <v>Твердая обложка</v>
          </cell>
          <cell r="I3117">
            <v>1750</v>
          </cell>
          <cell r="J3117" t="str">
            <v>Иностранные языки</v>
          </cell>
          <cell r="K3117" t="str">
            <v>Немецкий язык</v>
          </cell>
        </row>
        <row r="3118">
          <cell r="A3118" t="str">
            <v>12-014-24</v>
          </cell>
          <cell r="B3118" t="str">
            <v>12-014</v>
          </cell>
          <cell r="C3118" t="str">
            <v>Ганина Н. А.: Самоучитель немецкого языка в схемах и таблицах</v>
          </cell>
          <cell r="D3118" t="str">
            <v>Ганина Н. А.</v>
          </cell>
          <cell r="E3118" t="str">
            <v>АСТ</v>
          </cell>
          <cell r="F3118" t="str">
            <v>Наглядный самоучитель</v>
          </cell>
          <cell r="G3118">
            <v>2019</v>
          </cell>
          <cell r="H3118" t="str">
            <v>Твердая обложка</v>
          </cell>
          <cell r="I3118">
            <v>2105</v>
          </cell>
          <cell r="J3118" t="str">
            <v>Иностранные языки</v>
          </cell>
          <cell r="K3118" t="str">
            <v>Немецкий язык</v>
          </cell>
        </row>
        <row r="3119">
          <cell r="A3119" t="str">
            <v>12-014-25</v>
          </cell>
          <cell r="B3119" t="str">
            <v>12-014</v>
          </cell>
          <cell r="C3119" t="str">
            <v>Листвин Д. А.: Грамматика немецкого языка в упражнениях с правилами</v>
          </cell>
          <cell r="D3119" t="str">
            <v>Листвин Д. А.</v>
          </cell>
          <cell r="E3119" t="str">
            <v>АСТ</v>
          </cell>
          <cell r="F3119" t="str">
            <v xml:space="preserve">Грамматика... языка в упражнениях </v>
          </cell>
          <cell r="G3119">
            <v>2018</v>
          </cell>
          <cell r="H3119" t="str">
            <v>Мягкая обложка</v>
          </cell>
          <cell r="I3119">
            <v>2545</v>
          </cell>
          <cell r="J3119" t="str">
            <v>Иностранные языки</v>
          </cell>
          <cell r="K3119" t="str">
            <v>Немецкий язык</v>
          </cell>
        </row>
        <row r="3120">
          <cell r="A3120" t="str">
            <v>12-014-26</v>
          </cell>
          <cell r="B3120" t="str">
            <v>12-014</v>
          </cell>
          <cell r="C3120" t="str">
            <v>Немецкий и русский иллюстрированный словарь. Компактное издание</v>
          </cell>
          <cell r="D3120"/>
          <cell r="E3120" t="str">
            <v>Живой язык</v>
          </cell>
          <cell r="F3120" t="str">
            <v>PONS</v>
          </cell>
          <cell r="G3120">
            <v>2018</v>
          </cell>
          <cell r="H3120" t="str">
            <v>Мягкая обложка</v>
          </cell>
          <cell r="I3120">
            <v>2420</v>
          </cell>
          <cell r="J3120" t="str">
            <v>Иностранные языки</v>
          </cell>
          <cell r="K3120" t="str">
            <v>Немецкий язык</v>
          </cell>
        </row>
        <row r="3121">
          <cell r="A3121" t="str">
            <v>12-014-27</v>
          </cell>
          <cell r="B3121" t="str">
            <v>12-014</v>
          </cell>
          <cell r="C3121" t="str">
            <v>Нестерова Е. А.: Немецкий язык без репетитора. Самоучитель немецкого языка</v>
          </cell>
          <cell r="D3121" t="str">
            <v>Нестерова Е. А.</v>
          </cell>
          <cell r="E3121" t="str">
            <v>АСТ</v>
          </cell>
          <cell r="F3121" t="str">
            <v>Иностранный без репетитора</v>
          </cell>
          <cell r="G3121">
            <v>2019</v>
          </cell>
          <cell r="H3121" t="str">
            <v>Мягкая обложка</v>
          </cell>
          <cell r="I3121">
            <v>1250</v>
          </cell>
          <cell r="J3121" t="str">
            <v>Иностранные языки</v>
          </cell>
          <cell r="K3121" t="str">
            <v>Немецкий язык</v>
          </cell>
        </row>
        <row r="3122">
          <cell r="A3122" t="str">
            <v>12-015-01</v>
          </cell>
          <cell r="B3122" t="str">
            <v>12-015</v>
          </cell>
          <cell r="C3122" t="str">
            <v>Focus on IELTS Foundation Teacher's Book</v>
          </cell>
          <cell r="D3122"/>
          <cell r="E3122" t="str">
            <v>English Language Press</v>
          </cell>
          <cell r="F3122"/>
          <cell r="G3122">
            <v>2012</v>
          </cell>
          <cell r="H3122" t="str">
            <v>Мягкая обложка усиленная</v>
          </cell>
          <cell r="I3122">
            <v>3388</v>
          </cell>
          <cell r="J3122" t="str">
            <v>Иностранные языки</v>
          </cell>
          <cell r="K3122" t="str">
            <v>Подготовка к экзаменам</v>
          </cell>
        </row>
        <row r="3123">
          <cell r="A3123" t="str">
            <v>12-015-02</v>
          </cell>
          <cell r="B3123" t="str">
            <v>12-015</v>
          </cell>
          <cell r="C3123" t="str">
            <v>Objective IELTS Int TB</v>
          </cell>
          <cell r="D3123" t="str">
            <v>Блэк М., Шарп В.</v>
          </cell>
          <cell r="E3123" t="str">
            <v>Study INN</v>
          </cell>
          <cell r="F3123"/>
          <cell r="G3123">
            <v>2011</v>
          </cell>
          <cell r="H3123" t="str">
            <v>Мягкая обложка</v>
          </cell>
          <cell r="I3123">
            <v>2684</v>
          </cell>
          <cell r="J3123" t="str">
            <v>Иностранные языки</v>
          </cell>
          <cell r="K3123" t="str">
            <v>Подготовка к экзаменам</v>
          </cell>
        </row>
        <row r="3124">
          <cell r="A3124" t="str">
            <v>12-015-03</v>
          </cell>
          <cell r="B3124" t="str">
            <v>12-015</v>
          </cell>
          <cell r="C3124" t="str">
            <v>New Insight IELTS WkBK Pack</v>
          </cell>
          <cell r="D3124" t="str">
            <v>New Insight IELTS WkBK Pack</v>
          </cell>
          <cell r="E3124" t="str">
            <v>Study INN</v>
          </cell>
          <cell r="F3124"/>
          <cell r="G3124">
            <v>2011</v>
          </cell>
          <cell r="H3124" t="str">
            <v>Мягкая обложка усиленная</v>
          </cell>
          <cell r="I3124">
            <v>2807</v>
          </cell>
          <cell r="J3124" t="str">
            <v>Иностранные языки</v>
          </cell>
          <cell r="K3124" t="str">
            <v>Подготовка к экзаменам</v>
          </cell>
        </row>
        <row r="3125">
          <cell r="A3125" t="str">
            <v>12-015-04</v>
          </cell>
          <cell r="B3125" t="str">
            <v>12-015</v>
          </cell>
          <cell r="C3125" t="str">
            <v>Objective IELTS Int SB</v>
          </cell>
          <cell r="D3125" t="str">
            <v>Блэк М., Шарп В.</v>
          </cell>
          <cell r="E3125" t="str">
            <v>Study INN</v>
          </cell>
          <cell r="F3125"/>
          <cell r="G3125">
            <v>2011</v>
          </cell>
          <cell r="H3125" t="str">
            <v>Мягкая обложка</v>
          </cell>
          <cell r="I3125">
            <v>3916</v>
          </cell>
          <cell r="J3125" t="str">
            <v>Иностранные языки</v>
          </cell>
          <cell r="K3125" t="str">
            <v>Подготовка к экзаменам</v>
          </cell>
        </row>
        <row r="3126">
          <cell r="A3126" t="str">
            <v>12-016-01</v>
          </cell>
          <cell r="B3126" t="str">
            <v>12-016</v>
          </cell>
          <cell r="C3126" t="str">
            <v>Кайтукова Е.: Турецкий язык. Самоучитель 7-е изд</v>
          </cell>
          <cell r="D3126" t="str">
            <v>Кайтукова Е.</v>
          </cell>
          <cell r="E3126" t="str">
            <v>Живой язык</v>
          </cell>
          <cell r="F3126" t="str">
            <v>Самоучитель</v>
          </cell>
          <cell r="G3126">
            <v>2019</v>
          </cell>
          <cell r="H3126" t="str">
            <v>Твердая обложка</v>
          </cell>
          <cell r="I3126">
            <v>5690</v>
          </cell>
          <cell r="J3126" t="str">
            <v>Иностранные языки</v>
          </cell>
          <cell r="K3126" t="str">
            <v>Турецкий язык</v>
          </cell>
        </row>
        <row r="3127">
          <cell r="A3127" t="str">
            <v>12-016-02</v>
          </cell>
          <cell r="B3127" t="str">
            <v>12-016</v>
          </cell>
          <cell r="C3127" t="str">
            <v>Начни общаться! Современный русско-турецкий суперразговорник</v>
          </cell>
          <cell r="D3127"/>
          <cell r="E3127" t="str">
            <v>Современный суперразговорник</v>
          </cell>
          <cell r="F3127"/>
          <cell r="G3127">
            <v>2011</v>
          </cell>
          <cell r="H3127" t="str">
            <v>Мягкая обложка</v>
          </cell>
          <cell r="I3127">
            <v>1540</v>
          </cell>
          <cell r="J3127" t="str">
            <v>Иностранные языки</v>
          </cell>
          <cell r="K3127" t="str">
            <v>Турецкий язык</v>
          </cell>
        </row>
        <row r="3128">
          <cell r="A3128" t="str">
            <v>12-016-03</v>
          </cell>
          <cell r="B3128" t="str">
            <v>12-016</v>
          </cell>
          <cell r="C3128" t="str">
            <v>Турецкий язык. Справочник по грамматике 6-е изд</v>
          </cell>
          <cell r="D3128"/>
          <cell r="E3128"/>
          <cell r="F3128" t="str">
            <v>Без серии</v>
          </cell>
          <cell r="G3128">
            <v>2019</v>
          </cell>
          <cell r="H3128" t="str">
            <v>Мягкая обложка</v>
          </cell>
          <cell r="I3128">
            <v>4975</v>
          </cell>
          <cell r="J3128" t="str">
            <v>Иностранные языки</v>
          </cell>
          <cell r="K3128" t="str">
            <v>Турецкий язык</v>
          </cell>
        </row>
        <row r="3129">
          <cell r="A3129" t="str">
            <v>12-016-04</v>
          </cell>
          <cell r="B3129" t="str">
            <v>12-016</v>
          </cell>
          <cell r="C3129" t="str">
            <v xml:space="preserve">Гузев В. Г.: ТУРЕЦКИЙ ЯЗЫК. Начальный курс </v>
          </cell>
          <cell r="D3129" t="str">
            <v>Гузев В. Г.</v>
          </cell>
          <cell r="E3129" t="str">
            <v>Каро</v>
          </cell>
          <cell r="F3129" t="str">
            <v>Учебные пособия</v>
          </cell>
          <cell r="G3129">
            <v>2018</v>
          </cell>
          <cell r="H3129" t="str">
            <v>Твердая обложка</v>
          </cell>
          <cell r="I3129">
            <v>4005</v>
          </cell>
          <cell r="J3129" t="str">
            <v>Иностранные языки</v>
          </cell>
          <cell r="K3129" t="str">
            <v>Турецкий язык</v>
          </cell>
        </row>
        <row r="3130">
          <cell r="A3130" t="str">
            <v>12-016-05</v>
          </cell>
          <cell r="B3130" t="str">
            <v>12-016</v>
          </cell>
          <cell r="C3130" t="str">
            <v xml:space="preserve">Лукашевич Д.П.: Турецкий язык. 4 книги в одной: разговорник, турецко-русский словарь, русско-турецкий словарь, грамматика </v>
          </cell>
          <cell r="D3130" t="str">
            <v>Лукашевич Д.П.</v>
          </cell>
          <cell r="E3130"/>
          <cell r="F3130" t="str">
            <v>4 книги в одной</v>
          </cell>
          <cell r="G3130">
            <v>2016</v>
          </cell>
          <cell r="H3130" t="str">
            <v>Мягкая обложка усиленная</v>
          </cell>
          <cell r="I3130">
            <v>1390</v>
          </cell>
          <cell r="J3130" t="str">
            <v>Иностранные языки</v>
          </cell>
          <cell r="K3130" t="str">
            <v>Турецкий язык</v>
          </cell>
        </row>
        <row r="3131">
          <cell r="A3131" t="str">
            <v>12-016-06</v>
          </cell>
          <cell r="B3131" t="str">
            <v>12-016</v>
          </cell>
          <cell r="C3131" t="str">
            <v>Логвиненко И.А. : Русско-турецкий разговорник</v>
          </cell>
          <cell r="D3131" t="str">
            <v>Логвиненко И. А.</v>
          </cell>
          <cell r="E3131"/>
          <cell r="F3131" t="str">
            <v>Слово в кармане</v>
          </cell>
          <cell r="G3131">
            <v>2012</v>
          </cell>
          <cell r="H3131" t="str">
            <v>Мягкая обложка</v>
          </cell>
          <cell r="I3131">
            <v>700</v>
          </cell>
          <cell r="J3131" t="str">
            <v>Иностранные языки</v>
          </cell>
          <cell r="K3131" t="str">
            <v>Турецкий язык</v>
          </cell>
        </row>
        <row r="3132">
          <cell r="A3132" t="str">
            <v>12-016-07</v>
          </cell>
          <cell r="B3132" t="str">
            <v>12-016</v>
          </cell>
          <cell r="C3132" t="str">
            <v>Berlitz: Турецкий разговорник и словарь Бесплатная загрузка аудио 8-е изд.</v>
          </cell>
          <cell r="D3132" t="str">
            <v>Живой язык</v>
          </cell>
          <cell r="E3132"/>
          <cell r="F3132" t="str">
            <v>Без серии</v>
          </cell>
          <cell r="G3132">
            <v>2019</v>
          </cell>
          <cell r="H3132" t="str">
            <v>Мягкая обложка</v>
          </cell>
          <cell r="I3132">
            <v>1850</v>
          </cell>
          <cell r="J3132" t="str">
            <v>Иностранные языки</v>
          </cell>
          <cell r="K3132" t="str">
            <v>Турецкий язык</v>
          </cell>
        </row>
        <row r="3133">
          <cell r="A3133" t="str">
            <v>12-016-08</v>
          </cell>
          <cell r="B3133" t="str">
            <v>12-016</v>
          </cell>
          <cell r="C3133" t="str">
            <v>Петров Д.: Турецкий язык.16 уроков. Базовый тренинг</v>
          </cell>
          <cell r="D3133" t="str">
            <v>Петров Д.</v>
          </cell>
          <cell r="E3133"/>
          <cell r="F3133" t="str">
            <v>Без серии</v>
          </cell>
          <cell r="G3133">
            <v>2019</v>
          </cell>
          <cell r="H3133" t="str">
            <v>Твердая обложка</v>
          </cell>
          <cell r="I3133">
            <v>7550</v>
          </cell>
          <cell r="J3133" t="str">
            <v>Иностранные языки</v>
          </cell>
          <cell r="K3133" t="str">
            <v>Турецкий язык</v>
          </cell>
        </row>
        <row r="3134">
          <cell r="A3134" t="str">
            <v>12-016-09</v>
          </cell>
          <cell r="B3134" t="str">
            <v>12-016</v>
          </cell>
          <cell r="C3134" t="str">
            <v>Лукашевич Д.П.: Турецкий за 30 дней</v>
          </cell>
          <cell r="D3134" t="str">
            <v>Лукашевич Д.П.</v>
          </cell>
          <cell r="E3134" t="str">
            <v>АСТ</v>
          </cell>
          <cell r="F3134" t="str">
            <v>Иностранный за 30 дней</v>
          </cell>
          <cell r="G3134">
            <v>2016</v>
          </cell>
          <cell r="H3134" t="str">
            <v>Твердая обложка</v>
          </cell>
          <cell r="I3134">
            <v>1900</v>
          </cell>
          <cell r="J3134" t="str">
            <v>Иностранные языки</v>
          </cell>
          <cell r="K3134" t="str">
            <v>Турецкий язык</v>
          </cell>
        </row>
        <row r="3135">
          <cell r="A3135" t="str">
            <v>12-016-10</v>
          </cell>
          <cell r="B3135" t="str">
            <v>12-016</v>
          </cell>
          <cell r="C3135" t="str">
            <v>Турецкий язык. Иллюстрированный словарь</v>
          </cell>
          <cell r="D3135"/>
          <cell r="E3135" t="str">
            <v>PONS</v>
          </cell>
          <cell r="F3135"/>
          <cell r="G3135">
            <v>2018</v>
          </cell>
          <cell r="H3135" t="str">
            <v>Твердая обложка</v>
          </cell>
          <cell r="I3135">
            <v>6295</v>
          </cell>
          <cell r="J3135" t="str">
            <v>Иностранные языки</v>
          </cell>
          <cell r="K3135" t="str">
            <v>Турецкий язык</v>
          </cell>
        </row>
        <row r="3136">
          <cell r="A3136" t="str">
            <v>12-016-11</v>
          </cell>
          <cell r="B3136" t="str">
            <v>12-016</v>
          </cell>
          <cell r="C3136" t="str">
            <v>Турецкий и русский иллюстрированный словарь. Компактное издание</v>
          </cell>
          <cell r="D3136"/>
          <cell r="E3136" t="str">
            <v>PONS</v>
          </cell>
          <cell r="F3136"/>
          <cell r="G3136">
            <v>2018</v>
          </cell>
          <cell r="H3136" t="str">
            <v>Мягкая обложка</v>
          </cell>
          <cell r="I3136">
            <v>2420</v>
          </cell>
          <cell r="J3136" t="str">
            <v>Иностранные языки</v>
          </cell>
          <cell r="K3136" t="str">
            <v>Турецкий язык</v>
          </cell>
        </row>
        <row r="3137">
          <cell r="A3137" t="str">
            <v>12-017-01</v>
          </cell>
          <cell r="B3137" t="str">
            <v>12-017</v>
          </cell>
          <cell r="C3137" t="str">
            <v>Волшебные французские сказки. Уровень 1</v>
          </cell>
          <cell r="D3137"/>
          <cell r="E3137" t="str">
            <v>АСТ</v>
          </cell>
          <cell r="F3137" t="str">
            <v>Легко читаем по-французски</v>
          </cell>
          <cell r="G3137">
            <v>2018</v>
          </cell>
          <cell r="H3137" t="str">
            <v>Мягкая обложка</v>
          </cell>
          <cell r="I3137">
            <v>748</v>
          </cell>
          <cell r="J3137" t="str">
            <v>Иностранные языки</v>
          </cell>
          <cell r="K3137" t="str">
            <v>Французский язык</v>
          </cell>
        </row>
        <row r="3138">
          <cell r="A3138" t="str">
            <v>12-017-02</v>
          </cell>
          <cell r="B3138" t="str">
            <v>12-017</v>
          </cell>
          <cell r="C3138" t="str">
            <v>Перро Ш.: Французские сказки</v>
          </cell>
          <cell r="D3138" t="str">
            <v>Перро Ш.</v>
          </cell>
          <cell r="E3138" t="str">
            <v>АСТ</v>
          </cell>
          <cell r="F3138" t="str">
            <v>Легко читаем по-французски</v>
          </cell>
          <cell r="G3138">
            <v>2015</v>
          </cell>
          <cell r="H3138" t="str">
            <v>Мягкая обложка</v>
          </cell>
          <cell r="I3138">
            <v>575</v>
          </cell>
          <cell r="J3138" t="str">
            <v>Иностранные языки</v>
          </cell>
          <cell r="K3138" t="str">
            <v>Французский язык</v>
          </cell>
        </row>
        <row r="3139">
          <cell r="A3139" t="str">
            <v>12-017-03</v>
          </cell>
          <cell r="B3139" t="str">
            <v>12-017</v>
          </cell>
          <cell r="C3139" t="str">
            <v>Рист: Французский язык. Иллюстрированная грамматика</v>
          </cell>
          <cell r="D3139" t="str">
            <v>Рист</v>
          </cell>
          <cell r="E3139" t="str">
            <v>Живой язык</v>
          </cell>
          <cell r="F3139" t="str">
            <v>Грамматика</v>
          </cell>
          <cell r="G3139">
            <v>2016</v>
          </cell>
          <cell r="H3139" t="str">
            <v>Мягкая обложка</v>
          </cell>
          <cell r="I3139">
            <v>6735</v>
          </cell>
          <cell r="J3139" t="str">
            <v>Иностранные языки</v>
          </cell>
          <cell r="K3139" t="str">
            <v>Французский язык</v>
          </cell>
        </row>
        <row r="3140">
          <cell r="A3140" t="str">
            <v>12-017-04</v>
          </cell>
          <cell r="B3140" t="str">
            <v>12-017</v>
          </cell>
          <cell r="C3140" t="str">
            <v>Матвеев С. А.: Современный самоучитель французского языка для начинающих + CD</v>
          </cell>
          <cell r="D3140" t="str">
            <v>Матвеев С. А.</v>
          </cell>
          <cell r="E3140" t="str">
            <v>АСТ</v>
          </cell>
          <cell r="F3140" t="str">
            <v>Школа Матвеева</v>
          </cell>
          <cell r="G3140">
            <v>2016</v>
          </cell>
          <cell r="H3140" t="str">
            <v>Твердая обложка</v>
          </cell>
          <cell r="I3140">
            <v>2775</v>
          </cell>
          <cell r="J3140" t="str">
            <v>Иностранные языки</v>
          </cell>
          <cell r="K3140" t="str">
            <v>Французский язык</v>
          </cell>
        </row>
        <row r="3141">
          <cell r="A3141" t="str">
            <v>12-017-05</v>
          </cell>
          <cell r="B3141" t="str">
            <v>12-017</v>
          </cell>
          <cell r="C3141" t="str">
            <v>Berlitz: Французский язык.Справочник по глаголам 5-е изд</v>
          </cell>
          <cell r="D3141"/>
          <cell r="E3141" t="str">
            <v>Живой язык</v>
          </cell>
          <cell r="F3141" t="str">
            <v>Разговорник и словарь (карманный)</v>
          </cell>
          <cell r="G3141">
            <v>2016</v>
          </cell>
          <cell r="H3141" t="str">
            <v>Мягкая обложка</v>
          </cell>
          <cell r="I3141">
            <v>1365</v>
          </cell>
          <cell r="J3141" t="str">
            <v>Иностранные языки</v>
          </cell>
          <cell r="K3141" t="str">
            <v>Французский язык</v>
          </cell>
        </row>
        <row r="3142">
          <cell r="A3142" t="str">
            <v>12-017-06</v>
          </cell>
          <cell r="B3142" t="str">
            <v>12-017</v>
          </cell>
          <cell r="C3142" t="str">
            <v>Демазюр Н., Путилина Н.: Популярный самоучитель французского языка + CD</v>
          </cell>
          <cell r="D3142" t="str">
            <v>Демазюр Н., Путилина Н.</v>
          </cell>
          <cell r="E3142" t="str">
            <v>АСТ</v>
          </cell>
          <cell r="F3142" t="str">
            <v>Популярный самоучитель</v>
          </cell>
          <cell r="G3142">
            <v>2017</v>
          </cell>
          <cell r="H3142" t="str">
            <v>Твердая обложка</v>
          </cell>
          <cell r="I3142">
            <v>3040</v>
          </cell>
          <cell r="J3142" t="str">
            <v>Иностранные языки</v>
          </cell>
          <cell r="K3142" t="str">
            <v>Французский язык</v>
          </cell>
        </row>
        <row r="3143">
          <cell r="A3143" t="str">
            <v>12-017-07</v>
          </cell>
          <cell r="B3143" t="str">
            <v>12-017</v>
          </cell>
          <cell r="C3143" t="str">
            <v>Французский язык. Самоучитель. 7-е изд</v>
          </cell>
          <cell r="D3143"/>
          <cell r="E3143" t="str">
            <v>Живой язык</v>
          </cell>
          <cell r="F3143" t="str">
            <v>Без серии</v>
          </cell>
          <cell r="G3143">
            <v>2019</v>
          </cell>
          <cell r="H3143" t="str">
            <v>Мягкая обложка</v>
          </cell>
          <cell r="I3143">
            <v>3740</v>
          </cell>
          <cell r="J3143" t="str">
            <v>Иностранные языки</v>
          </cell>
          <cell r="K3143" t="str">
            <v>Французский язык</v>
          </cell>
        </row>
        <row r="3144">
          <cell r="A3144" t="str">
            <v>12-017-08</v>
          </cell>
          <cell r="B3144" t="str">
            <v>12-017</v>
          </cell>
          <cell r="C3144" t="str">
            <v>Геннис Г.: Популярный французскорусский русскофранцузский словарь</v>
          </cell>
          <cell r="D3144" t="str">
            <v>Геннис Г.</v>
          </cell>
          <cell r="E3144" t="str">
            <v>АСТ</v>
          </cell>
          <cell r="F3144" t="str">
            <v>Словарь школьный новый</v>
          </cell>
          <cell r="G3144">
            <v>2018</v>
          </cell>
          <cell r="H3144" t="str">
            <v>Твердая обложка</v>
          </cell>
          <cell r="I3144">
            <v>1540</v>
          </cell>
          <cell r="J3144" t="str">
            <v>Иностранные языки</v>
          </cell>
          <cell r="K3144" t="str">
            <v>Французский язык</v>
          </cell>
        </row>
        <row r="3145">
          <cell r="A3145" t="str">
            <v>12-017-09</v>
          </cell>
          <cell r="B3145" t="str">
            <v>12-017</v>
          </cell>
          <cell r="C3145" t="str">
            <v>Кобринец О. С.: Русско-французский разговорник</v>
          </cell>
          <cell r="D3145" t="str">
            <v>Кобринец О. С.</v>
          </cell>
          <cell r="E3145" t="str">
            <v>Эксмо</v>
          </cell>
          <cell r="F3145" t="str">
            <v>Слово в кармане</v>
          </cell>
          <cell r="G3145">
            <v>2016</v>
          </cell>
          <cell r="H3145" t="str">
            <v>Мягкая обложка</v>
          </cell>
          <cell r="I3145">
            <v>660</v>
          </cell>
          <cell r="J3145" t="str">
            <v>Иностранные языки</v>
          </cell>
          <cell r="K3145" t="str">
            <v>Французский язык</v>
          </cell>
        </row>
        <row r="3146">
          <cell r="A3146" t="str">
            <v>12-017-10</v>
          </cell>
          <cell r="B3146" t="str">
            <v>12-017</v>
          </cell>
          <cell r="C3146" t="str">
            <v xml:space="preserve">Горина В. А.: Французский язык. Самоучитель для начинающих + аудиоприложение LECTA </v>
          </cell>
          <cell r="D3146" t="str">
            <v>Горина В. А.</v>
          </cell>
          <cell r="E3146" t="str">
            <v>АСТ</v>
          </cell>
          <cell r="F3146" t="str">
            <v>Эксклюзивный самоучитель</v>
          </cell>
          <cell r="G3146">
            <v>2019</v>
          </cell>
          <cell r="H3146" t="str">
            <v>Мягкая обложка</v>
          </cell>
          <cell r="I3146">
            <v>1810</v>
          </cell>
          <cell r="J3146" t="str">
            <v>Иностранные языки</v>
          </cell>
          <cell r="K3146" t="str">
            <v>Французский язык</v>
          </cell>
        </row>
        <row r="3147">
          <cell r="A3147" t="str">
            <v>12-017-11</v>
          </cell>
          <cell r="B3147" t="str">
            <v>12-017</v>
          </cell>
          <cell r="C3147" t="str">
            <v xml:space="preserve">Горина В. А., Соколова А. С.: Полный курс французского языка </v>
          </cell>
          <cell r="D3147" t="str">
            <v>Горина В. А., Соколова А. С.</v>
          </cell>
          <cell r="E3147" t="str">
            <v>АСТ</v>
          </cell>
          <cell r="F3147" t="str">
            <v>Полный курс</v>
          </cell>
          <cell r="G3147">
            <v>2018</v>
          </cell>
          <cell r="H3147" t="str">
            <v>Мягкая обложка</v>
          </cell>
          <cell r="I3147">
            <v>3810</v>
          </cell>
          <cell r="J3147" t="str">
            <v>Иностранные языки</v>
          </cell>
          <cell r="K3147" t="str">
            <v>Французский язык</v>
          </cell>
        </row>
        <row r="3148">
          <cell r="A3148" t="str">
            <v>12-017-12</v>
          </cell>
          <cell r="B3148" t="str">
            <v>12-017</v>
          </cell>
          <cell r="C3148" t="str">
            <v>Berlitz: Французский язык.Справочник по грамматике 4-е изд</v>
          </cell>
          <cell r="D3148"/>
          <cell r="E3148" t="str">
            <v>Живой язык</v>
          </cell>
          <cell r="F3148" t="str">
            <v>Разговорник и словарь (карманный)</v>
          </cell>
          <cell r="G3148">
            <v>2016</v>
          </cell>
          <cell r="H3148" t="str">
            <v>Мягкая обложка</v>
          </cell>
          <cell r="I3148">
            <v>1365</v>
          </cell>
          <cell r="J3148" t="str">
            <v>Иностранные языки</v>
          </cell>
          <cell r="K3148" t="str">
            <v>Французский язык</v>
          </cell>
        </row>
        <row r="3149">
          <cell r="A3149" t="str">
            <v>12-017-13</v>
          </cell>
          <cell r="B3149" t="str">
            <v>12-017</v>
          </cell>
          <cell r="C3149" t="str">
            <v xml:space="preserve">Петров Д.: Французский язык. 16 уроков. Базовый тренинг </v>
          </cell>
          <cell r="D3149" t="str">
            <v>Петров Д.</v>
          </cell>
          <cell r="E3149" t="str">
            <v>Центр Дмитрия Петрова</v>
          </cell>
          <cell r="F3149" t="str">
            <v>Без серии</v>
          </cell>
          <cell r="G3149">
            <v>2019</v>
          </cell>
          <cell r="H3149" t="str">
            <v>Твердая обложка</v>
          </cell>
          <cell r="I3149">
            <v>7000</v>
          </cell>
          <cell r="J3149" t="str">
            <v>Иностранные языки</v>
          </cell>
          <cell r="K3149" t="str">
            <v>Французский язык</v>
          </cell>
        </row>
        <row r="3150">
          <cell r="A3150" t="str">
            <v>12-017-14</v>
          </cell>
          <cell r="B3150" t="str">
            <v>12-017</v>
          </cell>
          <cell r="C3150" t="str">
            <v xml:space="preserve">Петров Д. Ю.: 16 уроков Французского языка. Начальный курс </v>
          </cell>
          <cell r="D3150" t="str">
            <v>Петров Д. Ю.</v>
          </cell>
          <cell r="E3150" t="str">
            <v>Эксмо</v>
          </cell>
          <cell r="F3150" t="str">
            <v>ПОЛИГЛОТ. Выучим иностранный язык за 16 часов</v>
          </cell>
          <cell r="G3150">
            <v>2019</v>
          </cell>
          <cell r="H3150" t="str">
            <v>Мягкая обложка</v>
          </cell>
          <cell r="I3150">
            <v>2450</v>
          </cell>
          <cell r="J3150" t="str">
            <v>Иностранные языки</v>
          </cell>
          <cell r="K3150" t="str">
            <v>Французский язык</v>
          </cell>
        </row>
        <row r="3151">
          <cell r="A3151" t="str">
            <v>12-017-15</v>
          </cell>
          <cell r="B3151" t="str">
            <v>12-017</v>
          </cell>
          <cell r="C3151" t="str">
            <v>Матвеев С. А.: Французский язык! Большой понятный самоучитель</v>
          </cell>
          <cell r="D3151" t="str">
            <v>Матвеев С. А.</v>
          </cell>
          <cell r="E3151" t="str">
            <v>АСТ</v>
          </cell>
          <cell r="F3151" t="str">
            <v>Современный самоучитель</v>
          </cell>
          <cell r="G3151">
            <v>2019</v>
          </cell>
          <cell r="H3151" t="str">
            <v>Твердая обложка</v>
          </cell>
          <cell r="I3151">
            <v>1755</v>
          </cell>
          <cell r="J3151" t="str">
            <v>Иностранные языки</v>
          </cell>
          <cell r="K3151" t="str">
            <v>Французский язык</v>
          </cell>
        </row>
        <row r="3152">
          <cell r="A3152" t="str">
            <v>12-017-16</v>
          </cell>
          <cell r="B3152" t="str">
            <v>12-017</v>
          </cell>
          <cell r="C3152" t="str">
            <v xml:space="preserve">Демазюр Н., Путилина Н.: Французский язык для начинающих. Сам себе репетитор + LECTA </v>
          </cell>
          <cell r="D3152" t="str">
            <v>Демазюр Н., Путилина Н.</v>
          </cell>
          <cell r="E3152" t="str">
            <v>АСТ</v>
          </cell>
          <cell r="F3152" t="str">
            <v>Без серии</v>
          </cell>
          <cell r="G3152">
            <v>2018</v>
          </cell>
          <cell r="H3152" t="str">
            <v>Твердая обложка</v>
          </cell>
          <cell r="I3152">
            <v>3395</v>
          </cell>
          <cell r="J3152" t="str">
            <v>Иностранные языки</v>
          </cell>
          <cell r="K3152" t="str">
            <v>Французский язык</v>
          </cell>
        </row>
        <row r="3153">
          <cell r="A3153" t="str">
            <v>12-017-17</v>
          </cell>
          <cell r="B3153" t="str">
            <v>12-017</v>
          </cell>
          <cell r="C3153" t="str">
            <v>Французскорусский визуальный словарь с транскрипцией</v>
          </cell>
          <cell r="D3153"/>
          <cell r="E3153" t="str">
            <v>АСТ</v>
          </cell>
          <cell r="F3153" t="str">
            <v>Визуальный словарь с произношением</v>
          </cell>
          <cell r="G3153">
            <v>2018</v>
          </cell>
          <cell r="H3153" t="str">
            <v>Твердая обложка</v>
          </cell>
          <cell r="I3153">
            <v>3640</v>
          </cell>
          <cell r="J3153" t="str">
            <v>Иностранные языки</v>
          </cell>
          <cell r="K3153" t="str">
            <v>Французский язык</v>
          </cell>
        </row>
        <row r="3154">
          <cell r="A3154" t="str">
            <v>12-017-18</v>
          </cell>
          <cell r="B3154" t="str">
            <v>12-017</v>
          </cell>
          <cell r="C3154" t="str">
            <v>Французский и русский иллюстрированный словарь</v>
          </cell>
          <cell r="D3154"/>
          <cell r="E3154" t="str">
            <v>Живой язык</v>
          </cell>
          <cell r="F3154" t="str">
            <v>PONS</v>
          </cell>
          <cell r="G3154">
            <v>2018</v>
          </cell>
          <cell r="H3154" t="str">
            <v>Твердая обложка</v>
          </cell>
          <cell r="I3154">
            <v>1755</v>
          </cell>
          <cell r="J3154" t="str">
            <v>Иностранные языки</v>
          </cell>
          <cell r="K3154" t="str">
            <v>Французский язык</v>
          </cell>
        </row>
        <row r="3155">
          <cell r="A3155" t="str">
            <v>12-017-19</v>
          </cell>
          <cell r="B3155" t="str">
            <v>12-017</v>
          </cell>
          <cell r="C3155" t="str">
            <v>Французско-русский визуальный словарь для школьников</v>
          </cell>
          <cell r="D3155"/>
          <cell r="E3155" t="str">
            <v>АСТ</v>
          </cell>
          <cell r="F3155" t="str">
            <v>Школьный визуальный словарь</v>
          </cell>
          <cell r="G3155">
            <v>2017</v>
          </cell>
          <cell r="H3155" t="str">
            <v>Твердая обложка</v>
          </cell>
          <cell r="I3155">
            <v>3035</v>
          </cell>
          <cell r="J3155" t="str">
            <v>Иностранные языки</v>
          </cell>
          <cell r="K3155" t="str">
            <v>Французский язык</v>
          </cell>
        </row>
        <row r="3156">
          <cell r="A3156" t="str">
            <v>12-017-20</v>
          </cell>
          <cell r="B3156" t="str">
            <v>12-017</v>
          </cell>
          <cell r="C3156" t="str">
            <v xml:space="preserve">Горина В. А.: Французский язык. Лучший самоучитель </v>
          </cell>
          <cell r="D3156" t="str">
            <v>Горина В. А.</v>
          </cell>
          <cell r="E3156" t="str">
            <v>АСТ</v>
          </cell>
          <cell r="F3156" t="str">
            <v>Эксклюзивный иностранный</v>
          </cell>
          <cell r="G3156">
            <v>2019</v>
          </cell>
          <cell r="H3156" t="str">
            <v>Твердая обложка</v>
          </cell>
          <cell r="I3156">
            <v>2860</v>
          </cell>
          <cell r="J3156" t="str">
            <v>Иностранные языки</v>
          </cell>
          <cell r="K3156" t="str">
            <v>Французский язык</v>
          </cell>
        </row>
        <row r="3157">
          <cell r="A3157" t="str">
            <v>12-017-21</v>
          </cell>
          <cell r="B3157" t="str">
            <v>12-017</v>
          </cell>
          <cell r="C3157" t="str">
            <v>Французский язык. Тематический словарь</v>
          </cell>
          <cell r="D3157" t="str">
            <v>Козырева В.А</v>
          </cell>
          <cell r="E3157" t="str">
            <v>Живой язык</v>
          </cell>
          <cell r="F3157" t="str">
            <v>Без серии</v>
          </cell>
          <cell r="G3157">
            <v>2012</v>
          </cell>
          <cell r="H3157" t="str">
            <v>Твердая обложка</v>
          </cell>
          <cell r="I3157">
            <v>2635</v>
          </cell>
          <cell r="J3157" t="str">
            <v>Иностранные языки</v>
          </cell>
          <cell r="K3157" t="str">
            <v>Французский язык</v>
          </cell>
        </row>
        <row r="3158">
          <cell r="A3158" t="str">
            <v>12-017-22</v>
          </cell>
          <cell r="B3158" t="str">
            <v>12-017</v>
          </cell>
          <cell r="C3158" t="str">
            <v>Фаулз Д.: Любовница французского лейтенанта = The French Lieutenant's Woman</v>
          </cell>
          <cell r="D3158" t="str">
            <v>Фаулз Д.</v>
          </cell>
          <cell r="E3158" t="str">
            <v>Эксмо</v>
          </cell>
          <cell r="F3158" t="str">
            <v>Современный бестселлер. Билингва</v>
          </cell>
          <cell r="G3158">
            <v>2017</v>
          </cell>
          <cell r="H3158" t="str">
            <v>Твердая обложка</v>
          </cell>
          <cell r="I3158">
            <v>3215</v>
          </cell>
          <cell r="J3158" t="str">
            <v>Иностранные языки</v>
          </cell>
          <cell r="K3158" t="str">
            <v>Французский язык</v>
          </cell>
        </row>
        <row r="3159">
          <cell r="A3159" t="str">
            <v>12-017-23</v>
          </cell>
          <cell r="B3159" t="str">
            <v>12-017</v>
          </cell>
          <cell r="C3159" t="str">
            <v xml:space="preserve">Килеева В. А.: Французский язык с нуля. Интенсивный упрощенный курс + Звукозапись всех уроков </v>
          </cell>
          <cell r="D3159" t="str">
            <v>Килеева В. А.</v>
          </cell>
          <cell r="E3159" t="str">
            <v>Питер-Трейд</v>
          </cell>
          <cell r="F3159" t="str">
            <v>Без серии</v>
          </cell>
          <cell r="G3159">
            <v>2017</v>
          </cell>
          <cell r="H3159" t="str">
            <v>Мягкая обложка</v>
          </cell>
          <cell r="I3159">
            <v>2010</v>
          </cell>
          <cell r="J3159" t="str">
            <v>Иностранные языки</v>
          </cell>
          <cell r="K3159" t="str">
            <v>Французский язык</v>
          </cell>
        </row>
        <row r="3160">
          <cell r="A3160" t="str">
            <v>12-017-24</v>
          </cell>
          <cell r="B3160" t="str">
            <v>12-017</v>
          </cell>
          <cell r="C3160" t="str">
            <v xml:space="preserve">Страхова А.: Французский язык. Самоучитель. 4-е изд. </v>
          </cell>
          <cell r="D3160" t="str">
            <v>Страхова А.</v>
          </cell>
          <cell r="E3160" t="str">
            <v>Живой язык</v>
          </cell>
          <cell r="F3160" t="str">
            <v>Berlitz</v>
          </cell>
          <cell r="G3160">
            <v>2017</v>
          </cell>
          <cell r="H3160" t="str">
            <v>Твердая обложка</v>
          </cell>
          <cell r="I3160">
            <v>3390</v>
          </cell>
          <cell r="J3160" t="str">
            <v>Иностранные языки</v>
          </cell>
          <cell r="K3160" t="str">
            <v>Французский язык</v>
          </cell>
        </row>
        <row r="3161">
          <cell r="A3161" t="str">
            <v>12-017-25</v>
          </cell>
          <cell r="B3161" t="str">
            <v>12-017</v>
          </cell>
          <cell r="C3161" t="str">
            <v>Матвеев С. А.: Быстрый французский. Полный курс для тех, кто не знает НИЧЕГО</v>
          </cell>
          <cell r="D3161" t="str">
            <v>Матвеев С. А.</v>
          </cell>
          <cell r="E3161" t="str">
            <v>АСТ</v>
          </cell>
          <cell r="F3161" t="str">
            <v>Быстрый французский</v>
          </cell>
          <cell r="G3161">
            <v>2019</v>
          </cell>
          <cell r="H3161" t="str">
            <v>Твердая обложка</v>
          </cell>
          <cell r="I3161">
            <v>1755</v>
          </cell>
          <cell r="J3161" t="str">
            <v>Иностранные языки</v>
          </cell>
          <cell r="K3161" t="str">
            <v>Французский язык</v>
          </cell>
        </row>
        <row r="3162">
          <cell r="A3162" t="str">
            <v>12-017-26</v>
          </cell>
          <cell r="B3162" t="str">
            <v>12-017</v>
          </cell>
          <cell r="C3162" t="str">
            <v xml:space="preserve">Долгорукова Н. М., Бакаева С. А.: Французский язык без репетитора. Самоучитель французского языка </v>
          </cell>
          <cell r="D3162" t="str">
            <v xml:space="preserve">Бакаева С. А., Долгорукова Н. М. </v>
          </cell>
          <cell r="E3162" t="str">
            <v>АСТ</v>
          </cell>
          <cell r="F3162" t="str">
            <v>Иностранный без репетитора</v>
          </cell>
          <cell r="G3162">
            <v>2019</v>
          </cell>
          <cell r="H3162" t="str">
            <v>Мягкая обложка</v>
          </cell>
          <cell r="I3162">
            <v>1250</v>
          </cell>
          <cell r="J3162" t="str">
            <v>Иностранные языки</v>
          </cell>
          <cell r="K3162" t="str">
            <v>Французский язык</v>
          </cell>
        </row>
        <row r="3163">
          <cell r="A3163" t="str">
            <v>12-017-27</v>
          </cell>
          <cell r="B3163" t="str">
            <v>12-017</v>
          </cell>
          <cell r="C3163" t="str">
            <v>Французский язык. Иллюстрированный словарь</v>
          </cell>
          <cell r="D3163"/>
          <cell r="E3163" t="str">
            <v>Живой язык</v>
          </cell>
          <cell r="F3163" t="str">
            <v>PONS</v>
          </cell>
          <cell r="G3163">
            <v>2018</v>
          </cell>
          <cell r="H3163" t="str">
            <v>Твердая обложка</v>
          </cell>
          <cell r="I3163">
            <v>6295</v>
          </cell>
          <cell r="J3163" t="str">
            <v>Иностранные языки</v>
          </cell>
          <cell r="K3163" t="str">
            <v>Французский язык</v>
          </cell>
        </row>
        <row r="3164">
          <cell r="A3164" t="str">
            <v>12-017-28</v>
          </cell>
          <cell r="B3164" t="str">
            <v>12-017</v>
          </cell>
          <cell r="C3164" t="str">
            <v>Матвеев С. А.: Французскорусский русскофранцузский словарь с произношением для начинающих</v>
          </cell>
          <cell r="D3164" t="str">
            <v>Матвеев С. А.</v>
          </cell>
          <cell r="E3164" t="str">
            <v>АСТ</v>
          </cell>
          <cell r="F3164" t="str">
            <v>Быстрый французский</v>
          </cell>
          <cell r="G3164">
            <v>2018</v>
          </cell>
          <cell r="H3164" t="str">
            <v>Твердая обложка</v>
          </cell>
          <cell r="I3164">
            <v>1455</v>
          </cell>
          <cell r="J3164" t="str">
            <v>Иностранные языки</v>
          </cell>
          <cell r="K3164" t="str">
            <v>Французский язык</v>
          </cell>
        </row>
        <row r="3165">
          <cell r="A3165" t="str">
            <v>12-017-29</v>
          </cell>
          <cell r="B3165" t="str">
            <v>12-017</v>
          </cell>
          <cell r="C3165" t="str">
            <v>Французско-русский визуальный словарь</v>
          </cell>
          <cell r="D3165"/>
          <cell r="E3165" t="str">
            <v>АСТ</v>
          </cell>
          <cell r="F3165" t="str">
            <v>Современные визуальные словари</v>
          </cell>
          <cell r="G3165">
            <v>2019</v>
          </cell>
          <cell r="H3165" t="str">
            <v>Твердая обложка</v>
          </cell>
          <cell r="I3165">
            <v>3125</v>
          </cell>
          <cell r="J3165" t="str">
            <v>Иностранные языки</v>
          </cell>
          <cell r="K3165" t="str">
            <v>Французский язык</v>
          </cell>
        </row>
        <row r="3166">
          <cell r="A3166" t="str">
            <v>12-017-30</v>
          </cell>
          <cell r="B3166" t="str">
            <v>12-017</v>
          </cell>
          <cell r="C3166" t="str">
            <v xml:space="preserve">Покровская М.Е., Покровская О.С.: Французский для загранпоездки с картами </v>
          </cell>
          <cell r="D3166" t="str">
            <v>Марина Покровская, Ольга Покровская</v>
          </cell>
          <cell r="E3166" t="str">
            <v>АСТ</v>
          </cell>
          <cell r="F3166"/>
          <cell r="G3166">
            <v>2014</v>
          </cell>
          <cell r="H3166" t="str">
            <v>Мягкая обложка усиленная</v>
          </cell>
          <cell r="I3166">
            <v>1900</v>
          </cell>
          <cell r="J3166" t="str">
            <v>Иностранные языки</v>
          </cell>
          <cell r="K3166" t="str">
            <v>Французский язык</v>
          </cell>
        </row>
        <row r="3167">
          <cell r="A3167" t="str">
            <v>12-017-31</v>
          </cell>
          <cell r="B3167" t="str">
            <v>12-017</v>
          </cell>
          <cell r="C3167" t="str">
            <v>Калинкина: Французский без репетитора. Самоучитель французского языка</v>
          </cell>
          <cell r="D3167" t="str">
            <v>Калинкина</v>
          </cell>
          <cell r="E3167" t="str">
            <v>Айрис-Пресс</v>
          </cell>
          <cell r="F3167" t="str">
            <v>Без серии</v>
          </cell>
          <cell r="G3167">
            <v>2012</v>
          </cell>
          <cell r="H3167" t="str">
            <v>Мягкая обложка</v>
          </cell>
          <cell r="I3167">
            <v>1430</v>
          </cell>
          <cell r="J3167" t="str">
            <v>Иностранные языки</v>
          </cell>
          <cell r="K3167" t="str">
            <v>Французский язык</v>
          </cell>
        </row>
        <row r="3168">
          <cell r="A3168" t="str">
            <v>12-018-01</v>
          </cell>
          <cell r="B3168" t="str">
            <v>12-018</v>
          </cell>
          <cell r="C3168" t="str">
            <v xml:space="preserve">Сыщикова А. Н.: Японский язык без репетитора. Самоучитель японского языка </v>
          </cell>
          <cell r="D3168" t="str">
            <v>Сыщикова А. Н.</v>
          </cell>
          <cell r="E3168" t="str">
            <v>АСТ</v>
          </cell>
          <cell r="F3168" t="str">
            <v>Иностранный без репетитора</v>
          </cell>
          <cell r="G3168">
            <v>2018</v>
          </cell>
          <cell r="H3168" t="str">
            <v>Мягкая обложка</v>
          </cell>
          <cell r="I3168">
            <v>875</v>
          </cell>
          <cell r="J3168" t="str">
            <v>Иностранные языки</v>
          </cell>
          <cell r="K3168" t="str">
            <v>Японский язык</v>
          </cell>
        </row>
        <row r="3169">
          <cell r="A3169" t="str">
            <v>12-018-02</v>
          </cell>
          <cell r="B3169" t="str">
            <v>12-018</v>
          </cell>
          <cell r="C3169" t="str">
            <v>Стаут Т.: Хирагана и катакана для начинающих</v>
          </cell>
          <cell r="D3169" t="str">
            <v>Стаут Т.</v>
          </cell>
          <cell r="E3169" t="str">
            <v>АСТ</v>
          </cell>
          <cell r="F3169" t="str">
            <v>Школа японского языка</v>
          </cell>
          <cell r="G3169">
            <v>2018</v>
          </cell>
          <cell r="H3169" t="str">
            <v>Мягкая обложка</v>
          </cell>
          <cell r="I3169">
            <v>2510</v>
          </cell>
          <cell r="J3169" t="str">
            <v>Иностранные языки</v>
          </cell>
          <cell r="K3169" t="str">
            <v>Японский язык</v>
          </cell>
        </row>
        <row r="3170">
          <cell r="A3170" t="str">
            <v>12-018-03</v>
          </cell>
          <cell r="B3170" t="str">
            <v>12-018</v>
          </cell>
          <cell r="C3170" t="str">
            <v>Буландо А. В.: Японский на пальцах</v>
          </cell>
          <cell r="D3170" t="str">
            <v>Буландо А. В.</v>
          </cell>
          <cell r="E3170" t="str">
            <v>АСТ</v>
          </cell>
          <cell r="F3170" t="str">
            <v>Школа японского языка</v>
          </cell>
          <cell r="G3170">
            <v>2018</v>
          </cell>
          <cell r="H3170" t="str">
            <v>Твердая обложка</v>
          </cell>
          <cell r="I3170">
            <v>2150</v>
          </cell>
          <cell r="J3170" t="str">
            <v>Иностранные языки</v>
          </cell>
          <cell r="K3170" t="str">
            <v>Японский язык</v>
          </cell>
        </row>
        <row r="3171">
          <cell r="A3171" t="str">
            <v>12-018-04</v>
          </cell>
          <cell r="B3171" t="str">
            <v>12-018</v>
          </cell>
          <cell r="C3171" t="str">
            <v>Майдонова С. В.: Полный курс японского языка + CD</v>
          </cell>
          <cell r="D3171" t="str">
            <v>Майдонова С. В.</v>
          </cell>
          <cell r="E3171" t="str">
            <v>АСТ</v>
          </cell>
          <cell r="F3171" t="str">
            <v>Полный курс</v>
          </cell>
          <cell r="G3171">
            <v>2018</v>
          </cell>
          <cell r="H3171" t="str">
            <v>Мягкая обложка</v>
          </cell>
          <cell r="I3171">
            <v>4535</v>
          </cell>
          <cell r="J3171" t="str">
            <v>Иностранные языки</v>
          </cell>
          <cell r="K3171" t="str">
            <v>Японский язык</v>
          </cell>
        </row>
        <row r="3172">
          <cell r="A3172" t="str">
            <v>12-018-05</v>
          </cell>
          <cell r="B3172" t="str">
            <v>12-018</v>
          </cell>
          <cell r="C3172" t="str">
            <v xml:space="preserve">Надежкина Н. В.: Японский язык. Новый самоучитель </v>
          </cell>
          <cell r="D3172" t="str">
            <v>Надежкина Н. В.</v>
          </cell>
          <cell r="E3172" t="str">
            <v>АСТ</v>
          </cell>
          <cell r="F3172" t="str">
            <v>Эксклюзивный самоучитель</v>
          </cell>
          <cell r="G3172">
            <v>2018</v>
          </cell>
          <cell r="H3172" t="str">
            <v>Мягкая обложка</v>
          </cell>
          <cell r="I3172">
            <v>1585</v>
          </cell>
          <cell r="J3172" t="str">
            <v>Иностранные языки</v>
          </cell>
          <cell r="K3172" t="str">
            <v>Японский язык</v>
          </cell>
        </row>
        <row r="3173">
          <cell r="A3173" t="str">
            <v>12-018-06</v>
          </cell>
          <cell r="B3173" t="str">
            <v>12-018</v>
          </cell>
          <cell r="C3173" t="str">
            <v>Жук Т. В.: Начни общаться! Современный русско-японский суперразговорник</v>
          </cell>
          <cell r="D3173" t="str">
            <v>Жук Т. В.</v>
          </cell>
          <cell r="E3173" t="str">
            <v>Эксмо</v>
          </cell>
          <cell r="F3173" t="str">
            <v>Современный суперразговорник</v>
          </cell>
          <cell r="G3173">
            <v>2011</v>
          </cell>
          <cell r="H3173" t="str">
            <v>Мягкая обложка</v>
          </cell>
          <cell r="I3173">
            <v>1345</v>
          </cell>
          <cell r="J3173" t="str">
            <v>Иностранные языки</v>
          </cell>
          <cell r="K3173" t="str">
            <v>Японский язык</v>
          </cell>
        </row>
        <row r="3174">
          <cell r="A3174" t="str">
            <v>12-018-07</v>
          </cell>
          <cell r="B3174" t="str">
            <v>12-018</v>
          </cell>
          <cell r="C3174" t="str">
            <v>Японский для начинающих</v>
          </cell>
          <cell r="D3174"/>
          <cell r="E3174" t="str">
            <v>Каро</v>
          </cell>
          <cell r="F3174" t="str">
            <v>Учебные пособия</v>
          </cell>
          <cell r="G3174">
            <v>2017</v>
          </cell>
          <cell r="H3174" t="str">
            <v>Мягкая обложка</v>
          </cell>
          <cell r="I3174">
            <v>4040</v>
          </cell>
          <cell r="J3174" t="str">
            <v>Иностранные языки</v>
          </cell>
          <cell r="K3174" t="str">
            <v>Японский язык</v>
          </cell>
        </row>
        <row r="3175">
          <cell r="A3175" t="str">
            <v>12-018-08</v>
          </cell>
          <cell r="B3175" t="str">
            <v>12-018</v>
          </cell>
          <cell r="C3175" t="str">
            <v>Надежкина Н. В.: 1000 основных иероглифов японского языка</v>
          </cell>
          <cell r="D3175" t="str">
            <v>Надежкина Н. В.</v>
          </cell>
          <cell r="E3175" t="str">
            <v>АСТ</v>
          </cell>
          <cell r="F3175" t="str">
            <v>Школа японского языка</v>
          </cell>
          <cell r="G3175">
            <v>2017</v>
          </cell>
          <cell r="H3175" t="str">
            <v>Мягкая обложка</v>
          </cell>
          <cell r="I3175">
            <v>4095</v>
          </cell>
          <cell r="J3175" t="str">
            <v>Иностранные языки</v>
          </cell>
          <cell r="K3175" t="str">
            <v>Японский язык</v>
          </cell>
        </row>
        <row r="3176">
          <cell r="A3176" t="str">
            <v>12-018-09</v>
          </cell>
          <cell r="B3176" t="str">
            <v>12-018</v>
          </cell>
          <cell r="C3176" t="str">
            <v>Жук Т. В.: Русско-японский разговорник</v>
          </cell>
          <cell r="D3176" t="str">
            <v>Жук Т. В.</v>
          </cell>
          <cell r="E3176" t="str">
            <v>Эксмо</v>
          </cell>
          <cell r="F3176" t="str">
            <v>Слово в кармане</v>
          </cell>
          <cell r="G3176">
            <v>2015</v>
          </cell>
          <cell r="H3176" t="str">
            <v>Мягкая обложка</v>
          </cell>
          <cell r="I3176">
            <v>610</v>
          </cell>
          <cell r="J3176" t="str">
            <v>Иностранные языки</v>
          </cell>
          <cell r="K3176" t="str">
            <v>Японский язык</v>
          </cell>
        </row>
        <row r="3177">
          <cell r="A3177" t="str">
            <v>12-018-10</v>
          </cell>
          <cell r="B3177" t="str">
            <v>12-018</v>
          </cell>
          <cell r="C3177" t="str">
            <v>Прохорова М. С.: Лучшие истории о любви</v>
          </cell>
          <cell r="D3177" t="str">
            <v>Прохорова М. С.</v>
          </cell>
          <cell r="E3177" t="str">
            <v>АСТ</v>
          </cell>
          <cell r="F3177" t="str">
            <v>Легко читаем по-японски</v>
          </cell>
          <cell r="G3177">
            <v>2018</v>
          </cell>
          <cell r="H3177" t="str">
            <v>Мягкая обложка</v>
          </cell>
          <cell r="I3177">
            <v>775</v>
          </cell>
          <cell r="J3177" t="str">
            <v>Иностранные языки</v>
          </cell>
          <cell r="K3177" t="str">
            <v>Японский язык</v>
          </cell>
        </row>
        <row r="3178">
          <cell r="A3178" t="str">
            <v>12-018-11</v>
          </cell>
          <cell r="B3178" t="str">
            <v>12-018</v>
          </cell>
          <cell r="C3178" t="str">
            <v xml:space="preserve">Байков А.: Японский язык. Самоучитель 4-е изд. </v>
          </cell>
          <cell r="D3178" t="str">
            <v>Байков А.</v>
          </cell>
          <cell r="E3178" t="str">
            <v>Живой язык</v>
          </cell>
          <cell r="F3178" t="str">
            <v>Самоучитель</v>
          </cell>
          <cell r="G3178">
            <v>2017</v>
          </cell>
          <cell r="H3178" t="str">
            <v>Твердая обложка</v>
          </cell>
          <cell r="I3178">
            <v>4395</v>
          </cell>
          <cell r="J3178" t="str">
            <v>Иностранные языки</v>
          </cell>
          <cell r="K3178" t="str">
            <v>Японский язык</v>
          </cell>
        </row>
        <row r="3179">
          <cell r="A3179" t="str">
            <v>12-018-12</v>
          </cell>
          <cell r="B3179" t="str">
            <v>12-018</v>
          </cell>
          <cell r="C3179" t="str">
            <v xml:space="preserve">Колышкина С. С.: Японский без репетитора. Самоучитель японского языка </v>
          </cell>
          <cell r="D3179" t="str">
            <v>Колышкина С. С.</v>
          </cell>
          <cell r="E3179" t="str">
            <v>Айрис-Пресс</v>
          </cell>
          <cell r="F3179" t="str">
            <v>Словари</v>
          </cell>
          <cell r="G3179">
            <v>2018</v>
          </cell>
          <cell r="H3179" t="str">
            <v>Мягкая обложка</v>
          </cell>
          <cell r="I3179">
            <v>1990</v>
          </cell>
          <cell r="J3179" t="str">
            <v>Иностранные языки</v>
          </cell>
          <cell r="K3179" t="str">
            <v>Японский язык</v>
          </cell>
        </row>
        <row r="3180">
          <cell r="A3180" t="str">
            <v>12-018-13</v>
          </cell>
          <cell r="B3180" t="str">
            <v>12-018</v>
          </cell>
          <cell r="C3180" t="str">
            <v>Нагара С.: Японский язык для всех. Функциональный подход к ежедневному общению</v>
          </cell>
          <cell r="D3180" t="str">
            <v>Нагара С.</v>
          </cell>
          <cell r="E3180" t="str">
            <v>Каро</v>
          </cell>
          <cell r="F3180" t="str">
            <v>Без серии</v>
          </cell>
          <cell r="G3180">
            <v>2011</v>
          </cell>
          <cell r="H3180" t="str">
            <v>Мягкая обложка</v>
          </cell>
          <cell r="I3180">
            <v>7915</v>
          </cell>
          <cell r="J3180" t="str">
            <v>Иностранные языки</v>
          </cell>
          <cell r="K3180" t="str">
            <v>Японский язык</v>
          </cell>
        </row>
        <row r="3181">
          <cell r="A3181" t="str">
            <v>12-018-14</v>
          </cell>
          <cell r="B3181" t="str">
            <v>12-018</v>
          </cell>
          <cell r="C3181" t="str">
            <v>Уайтвик Д.: Читаем и говорим по-японски. Курс для начинающих</v>
          </cell>
          <cell r="D3181" t="str">
            <v>Уайтвик Д.</v>
          </cell>
          <cell r="E3181" t="str">
            <v>Каро</v>
          </cell>
          <cell r="F3181" t="str">
            <v>Учебные пособия</v>
          </cell>
          <cell r="G3181">
            <v>2017</v>
          </cell>
          <cell r="H3181" t="str">
            <v>Мягкая обложка</v>
          </cell>
          <cell r="I3181">
            <v>4040</v>
          </cell>
          <cell r="J3181" t="str">
            <v>Иностранные языки</v>
          </cell>
          <cell r="K3181" t="str">
            <v>Японский язык</v>
          </cell>
        </row>
        <row r="3182">
          <cell r="A3182" t="str">
            <v>12-018-15</v>
          </cell>
          <cell r="B3182" t="str">
            <v>12-018</v>
          </cell>
          <cell r="C3182" t="str">
            <v>Японский язык. Популярный иллюстрированный самоучитель</v>
          </cell>
          <cell r="D3182"/>
          <cell r="E3182" t="str">
            <v>АСТ</v>
          </cell>
          <cell r="F3182" t="str">
            <v>Популярный иллюстрированный самоучитель</v>
          </cell>
          <cell r="G3182">
            <v>2018</v>
          </cell>
          <cell r="H3182" t="str">
            <v>Твердая обложка</v>
          </cell>
          <cell r="I3182">
            <v>2535</v>
          </cell>
          <cell r="J3182" t="str">
            <v>Иностранные языки</v>
          </cell>
          <cell r="K3182" t="str">
            <v>Японский язык</v>
          </cell>
        </row>
        <row r="3183">
          <cell r="A3183" t="str">
            <v>12-018-16</v>
          </cell>
          <cell r="B3183" t="str">
            <v>12-018</v>
          </cell>
          <cell r="C3183" t="str">
            <v xml:space="preserve">Надёжкина Н. В.: Японский язык. 4 книги в одной: разговорник, японско-русский словарь, русско-японский словарь, грамматика </v>
          </cell>
          <cell r="D3183" t="str">
            <v>Надёжкина Н. В.</v>
          </cell>
          <cell r="E3183" t="str">
            <v>АСТ</v>
          </cell>
          <cell r="F3183" t="str">
            <v>4 книги в одной</v>
          </cell>
          <cell r="G3183">
            <v>2019</v>
          </cell>
          <cell r="H3183" t="str">
            <v>Мягкая обложка усиленная</v>
          </cell>
          <cell r="I3183">
            <v>1540</v>
          </cell>
          <cell r="J3183" t="str">
            <v>Иностранные языки</v>
          </cell>
          <cell r="K3183" t="str">
            <v>Японский язык</v>
          </cell>
        </row>
        <row r="3184">
          <cell r="A3184" t="str">
            <v>12-018-17</v>
          </cell>
          <cell r="B3184" t="str">
            <v>12-018</v>
          </cell>
          <cell r="C3184" t="str">
            <v>Майдонова С. В.: Интенсивный курс японского языка для начинающих</v>
          </cell>
          <cell r="D3184" t="str">
            <v>Майдонова С. В.</v>
          </cell>
          <cell r="E3184" t="str">
            <v>АСТ</v>
          </cell>
          <cell r="F3184" t="str">
            <v>Иностранный за 100 дней</v>
          </cell>
          <cell r="G3184">
            <v>2019</v>
          </cell>
          <cell r="H3184" t="str">
            <v>Мягкая обложка</v>
          </cell>
          <cell r="I3184">
            <v>2245</v>
          </cell>
          <cell r="J3184" t="str">
            <v>Иностранные языки</v>
          </cell>
          <cell r="K3184" t="str">
            <v>Японский язык</v>
          </cell>
        </row>
        <row r="3185">
          <cell r="A3185" t="str">
            <v>12-018-18</v>
          </cell>
          <cell r="B3185" t="str">
            <v>12-018</v>
          </cell>
          <cell r="C3185" t="str">
            <v>Японско-русский визуальный словарь с транскрипцией</v>
          </cell>
          <cell r="D3185"/>
          <cell r="E3185" t="str">
            <v>АСТ</v>
          </cell>
          <cell r="F3185" t="str">
            <v>Визуальный словарь с произношением</v>
          </cell>
          <cell r="G3185">
            <v>2018</v>
          </cell>
          <cell r="H3185" t="str">
            <v>Твердая обложка</v>
          </cell>
          <cell r="I3185">
            <v>3640</v>
          </cell>
          <cell r="J3185" t="str">
            <v>Иностранные языки</v>
          </cell>
          <cell r="K3185" t="str">
            <v>Японский язык</v>
          </cell>
        </row>
        <row r="3186">
          <cell r="A3186" t="str">
            <v>12-018-19</v>
          </cell>
          <cell r="B3186" t="str">
            <v>12-018</v>
          </cell>
          <cell r="C3186" t="str">
            <v xml:space="preserve">Хронопуло Л. Ю.: Японский язык. Грамматика в таблицах </v>
          </cell>
          <cell r="D3186" t="str">
            <v>Хронопуло Л. Ю.</v>
          </cell>
          <cell r="E3186" t="str">
            <v>Каро</v>
          </cell>
          <cell r="F3186" t="str">
            <v>Учебные пособия</v>
          </cell>
          <cell r="G3186">
            <v>2018</v>
          </cell>
          <cell r="H3186" t="str">
            <v>Мягкая обложка</v>
          </cell>
          <cell r="I3186">
            <v>4790</v>
          </cell>
          <cell r="J3186" t="str">
            <v>Иностранные языки</v>
          </cell>
          <cell r="K3186" t="str">
            <v>Японский язык</v>
          </cell>
        </row>
        <row r="3187">
          <cell r="A3187" t="str">
            <v>12-018-20</v>
          </cell>
          <cell r="B3187" t="str">
            <v>12-018</v>
          </cell>
          <cell r="C3187" t="str">
            <v>Надежкина Н. В.: Японский на каждый день</v>
          </cell>
          <cell r="D3187" t="str">
            <v>Надежкина Н. В.</v>
          </cell>
          <cell r="E3187" t="str">
            <v>АСТ</v>
          </cell>
          <cell r="F3187" t="str">
            <v>Полный годовой курс</v>
          </cell>
          <cell r="G3187">
            <v>2019</v>
          </cell>
          <cell r="H3187" t="str">
            <v>Мягкая обложка</v>
          </cell>
          <cell r="I3187">
            <v>4350</v>
          </cell>
          <cell r="J3187" t="str">
            <v>Иностранные языки</v>
          </cell>
          <cell r="K3187" t="str">
            <v>Японский язык</v>
          </cell>
        </row>
        <row r="3188">
          <cell r="A3188" t="str">
            <v>12-018-21</v>
          </cell>
          <cell r="B3188" t="str">
            <v>12-018</v>
          </cell>
          <cell r="C3188" t="str">
            <v xml:space="preserve">Джилхули Х.: Японский язык. Полный курс. Учу самостоятельно (+CD) </v>
          </cell>
          <cell r="D3188" t="str">
            <v>Джилхули Х.</v>
          </cell>
          <cell r="E3188" t="str">
            <v>Эксмо</v>
          </cell>
          <cell r="F3188" t="str">
            <v>Сам себе учитель иностранного</v>
          </cell>
          <cell r="G3188">
            <v>2018</v>
          </cell>
          <cell r="H3188" t="str">
            <v>Твердая обложка</v>
          </cell>
          <cell r="I3188">
            <v>4955</v>
          </cell>
          <cell r="J3188" t="str">
            <v>Иностранные языки</v>
          </cell>
          <cell r="K3188" t="str">
            <v>Японский язык</v>
          </cell>
        </row>
        <row r="3189">
          <cell r="A3189" t="str">
            <v>12-018-22</v>
          </cell>
          <cell r="B3189" t="str">
            <v>12-018</v>
          </cell>
          <cell r="C3189" t="str">
            <v>Сыщикова А. Н.: Японский язык для начинающих с иллюстрациями</v>
          </cell>
          <cell r="D3189" t="str">
            <v>Сыщикова А. Н.</v>
          </cell>
          <cell r="E3189" t="str">
            <v>АСТ</v>
          </cell>
          <cell r="F3189" t="str">
            <v>Визуальный самоучитель</v>
          </cell>
          <cell r="G3189">
            <v>2019</v>
          </cell>
          <cell r="H3189" t="str">
            <v>Твердая обложка</v>
          </cell>
          <cell r="I3189">
            <v>3990</v>
          </cell>
          <cell r="J3189" t="str">
            <v>Иностранные языки</v>
          </cell>
          <cell r="K3189" t="str">
            <v>Японский язык</v>
          </cell>
        </row>
        <row r="3190">
          <cell r="A3190" t="str">
            <v>12-018-23</v>
          </cell>
          <cell r="B3190" t="str">
            <v>12-018</v>
          </cell>
          <cell r="C3190" t="str">
            <v>Надежкина Н. В.: Японско-русский визуальный словарь</v>
          </cell>
          <cell r="D3190" t="str">
            <v>Надежкина Н. В.</v>
          </cell>
          <cell r="E3190" t="str">
            <v>АСТ</v>
          </cell>
          <cell r="F3190" t="str">
            <v>Современные визуальные словари</v>
          </cell>
          <cell r="G3190">
            <v>2019</v>
          </cell>
          <cell r="H3190" t="str">
            <v>Твердая обложка</v>
          </cell>
          <cell r="I3190">
            <v>3515</v>
          </cell>
          <cell r="J3190" t="str">
            <v>Иностранные языки</v>
          </cell>
          <cell r="K3190" t="str">
            <v>Японский язык</v>
          </cell>
        </row>
        <row r="3191">
          <cell r="A3191" t="str">
            <v>12-018-24</v>
          </cell>
          <cell r="B3191" t="str">
            <v>12-018</v>
          </cell>
          <cell r="C3191" t="str">
            <v>Японский и русский иллюстрированный словарь. Компактное издание</v>
          </cell>
          <cell r="D3191"/>
          <cell r="E3191" t="str">
            <v>Живой язык</v>
          </cell>
          <cell r="F3191" t="str">
            <v>PONS</v>
          </cell>
          <cell r="G3191">
            <v>2018</v>
          </cell>
          <cell r="H3191" t="str">
            <v>Мягкая обложка</v>
          </cell>
          <cell r="I3191">
            <v>2420</v>
          </cell>
          <cell r="J3191" t="str">
            <v>Иностранные языки</v>
          </cell>
          <cell r="K3191" t="str">
            <v>Японский язык</v>
          </cell>
        </row>
        <row r="3192">
          <cell r="A3192" t="str">
            <v>12-018-25</v>
          </cell>
          <cell r="B3192" t="str">
            <v>12-018</v>
          </cell>
          <cell r="C3192" t="str">
            <v xml:space="preserve">Надежкина Н. В.: Японский за 3 месяца. Интенсивный курс </v>
          </cell>
          <cell r="D3192" t="str">
            <v>Надежкина Н. В.</v>
          </cell>
          <cell r="E3192" t="str">
            <v>АСТ</v>
          </cell>
          <cell r="F3192" t="str">
            <v>Интенсивный курс за 3 месяца</v>
          </cell>
          <cell r="G3192">
            <v>2018</v>
          </cell>
          <cell r="H3192" t="str">
            <v>Твердая обложка</v>
          </cell>
          <cell r="I3192">
            <v>1490</v>
          </cell>
          <cell r="J3192" t="str">
            <v>Иностранные языки</v>
          </cell>
          <cell r="K3192" t="str">
            <v>Японский язык</v>
          </cell>
        </row>
        <row r="3193">
          <cell r="A3193" t="str">
            <v>12-018-26</v>
          </cell>
          <cell r="B3193" t="str">
            <v>12-018</v>
          </cell>
          <cell r="C3193" t="str">
            <v>Стаут Т., Хаконе К.: Японские иероглифы для начинающих</v>
          </cell>
          <cell r="D3193" t="str">
            <v>Стаут Т., Хаконе К.</v>
          </cell>
          <cell r="E3193" t="str">
            <v>АСТ</v>
          </cell>
          <cell r="F3193" t="str">
            <v>Школа японского языка</v>
          </cell>
          <cell r="G3193">
            <v>2018</v>
          </cell>
          <cell r="H3193" t="str">
            <v>Мягкая обложка</v>
          </cell>
          <cell r="I3193">
            <v>3395</v>
          </cell>
          <cell r="J3193" t="str">
            <v>Иностранные языки</v>
          </cell>
          <cell r="K3193" t="str">
            <v>Японский язык</v>
          </cell>
        </row>
        <row r="3194">
          <cell r="A3194" t="str">
            <v>12-019-01</v>
          </cell>
          <cell r="B3194" t="str">
            <v>12-019</v>
          </cell>
          <cell r="C3194" t="str">
            <v>Вайнер Г.: Революционный метод быстрого изучения любого иностранного языка</v>
          </cell>
          <cell r="D3194"/>
          <cell r="E3194" t="str">
            <v>Клуб семейного досуга</v>
          </cell>
          <cell r="F3194"/>
          <cell r="G3194">
            <v>2018</v>
          </cell>
          <cell r="H3194" t="str">
            <v>Твердая обложка</v>
          </cell>
          <cell r="I3194">
            <v>4180</v>
          </cell>
          <cell r="J3194" t="str">
            <v>Иностранные языки</v>
          </cell>
          <cell r="K3194" t="str">
            <v>Литература на других иностранных языках</v>
          </cell>
        </row>
        <row r="3195">
          <cell r="A3195" t="str">
            <v>12-019-02</v>
          </cell>
          <cell r="B3195" t="str">
            <v>12-019</v>
          </cell>
          <cell r="C3195" t="str">
            <v>Кафка Ф.: Превращение. Уровень 4</v>
          </cell>
          <cell r="D3195" t="str">
            <v>Кафка Ф.</v>
          </cell>
          <cell r="E3195" t="str">
            <v>АСТ</v>
          </cell>
          <cell r="F3195" t="str">
            <v>Легко читаем по-немецки</v>
          </cell>
          <cell r="G3195">
            <v>2019</v>
          </cell>
          <cell r="H3195" t="str">
            <v>Мягкая обложка</v>
          </cell>
          <cell r="I3195">
            <v>845</v>
          </cell>
          <cell r="J3195" t="str">
            <v>Иностранные языки</v>
          </cell>
          <cell r="K3195" t="str">
            <v>Литература на других иностранных языках</v>
          </cell>
        </row>
        <row r="3196">
          <cell r="A3196" t="str">
            <v>12-019-03</v>
          </cell>
          <cell r="B3196" t="str">
            <v>12-019</v>
          </cell>
          <cell r="C3196" t="str">
            <v>Хронопуло Л. Ю.: Японские пословицы и поговорки и их русские аналоги</v>
          </cell>
          <cell r="D3196" t="str">
            <v>Хронопуло Л. Ю.</v>
          </cell>
          <cell r="E3196"/>
          <cell r="F3196"/>
          <cell r="G3196"/>
          <cell r="H3196"/>
          <cell r="I3196">
            <v>3690</v>
          </cell>
          <cell r="J3196" t="str">
            <v>Иностранные языки</v>
          </cell>
          <cell r="K3196" t="str">
            <v>Литература на других иностранных языках</v>
          </cell>
        </row>
        <row r="3197">
          <cell r="A3197" t="str">
            <v>12-019-04</v>
          </cell>
          <cell r="B3197" t="str">
            <v>12-019</v>
          </cell>
          <cell r="C3197" t="str">
            <v>Самые лучшие японские сказки</v>
          </cell>
          <cell r="D3197"/>
          <cell r="E3197" t="str">
            <v>АСТ</v>
          </cell>
          <cell r="F3197" t="str">
            <v>Легко читаем по-японски</v>
          </cell>
          <cell r="G3197">
            <v>2017</v>
          </cell>
          <cell r="H3197" t="str">
            <v>Мягкая обложка</v>
          </cell>
          <cell r="I3197">
            <v>875</v>
          </cell>
          <cell r="J3197" t="str">
            <v>Иностранные языки</v>
          </cell>
          <cell r="K3197" t="str">
            <v>Литература на других иностранных языках</v>
          </cell>
        </row>
        <row r="3198">
          <cell r="A3198" t="str">
            <v>12-019-05</v>
          </cell>
          <cell r="B3198" t="str">
            <v>12-019</v>
          </cell>
          <cell r="C3198" t="str">
            <v>Верн Ж.: Путешествие к центру Земли. Уровень 4</v>
          </cell>
          <cell r="D3198" t="str">
            <v>Верн Ж.</v>
          </cell>
          <cell r="E3198"/>
          <cell r="F3198"/>
          <cell r="G3198"/>
          <cell r="H3198"/>
          <cell r="I3198">
            <v>875</v>
          </cell>
          <cell r="J3198" t="str">
            <v>Иностранные языки</v>
          </cell>
          <cell r="K3198" t="str">
            <v>Литература на других иностранных языках</v>
          </cell>
        </row>
        <row r="3199">
          <cell r="A3199" t="str">
            <v>12-019-06</v>
          </cell>
          <cell r="B3199" t="str">
            <v>12-019</v>
          </cell>
          <cell r="C3199" t="str">
            <v>Братья Гримм: Лучшие немецкие сказки. Уникальная методика обучения языку В. Ратке</v>
          </cell>
          <cell r="D3199"/>
          <cell r="E3199"/>
          <cell r="F3199"/>
          <cell r="G3199"/>
          <cell r="H3199"/>
          <cell r="I3199">
            <v>1720</v>
          </cell>
          <cell r="J3199" t="str">
            <v>Иностранные языки</v>
          </cell>
          <cell r="K3199" t="str">
            <v>Литература на других иностранных языках</v>
          </cell>
        </row>
        <row r="3200">
          <cell r="A3200" t="str">
            <v>13-001-01</v>
          </cell>
          <cell r="B3200" t="str">
            <v>13-001</v>
          </cell>
          <cell r="C3200" t="str">
            <v>Исаев А. В.: Курская битва. Всё о сражении, решившем судьбу Второй Мировой</v>
          </cell>
          <cell r="D3200" t="str">
            <v>Исаев А. В.</v>
          </cell>
          <cell r="E3200" t="str">
            <v>Эксмо</v>
          </cell>
          <cell r="F3200" t="str">
            <v>Главные сражения Великой Отечественной. Иллюстрированная энциклопедия</v>
          </cell>
          <cell r="G3200">
            <v>2018</v>
          </cell>
          <cell r="H3200" t="str">
            <v>Твердый переплет</v>
          </cell>
          <cell r="I3200">
            <v>8090</v>
          </cell>
          <cell r="J3200" t="str">
            <v>История. Мифология</v>
          </cell>
          <cell r="K3200" t="str">
            <v>Великая Отечественная Война</v>
          </cell>
        </row>
        <row r="3201">
          <cell r="A3201" t="str">
            <v>13-001-02</v>
          </cell>
          <cell r="B3201" t="str">
            <v>13-001</v>
          </cell>
          <cell r="C3201" t="str">
            <v>Данстен С., Уильямс Дж.: Серый волк</v>
          </cell>
          <cell r="D3201" t="str">
            <v>Данстен С., Уильямс Дж.</v>
          </cell>
          <cell r="E3201" t="str">
            <v>Добрая книга</v>
          </cell>
          <cell r="F3201"/>
          <cell r="G3201">
            <v>2012</v>
          </cell>
          <cell r="H3201" t="str">
            <v>Твердый переплет</v>
          </cell>
          <cell r="I3201">
            <v>5240</v>
          </cell>
          <cell r="J3201" t="str">
            <v>История. Мифология</v>
          </cell>
          <cell r="K3201" t="str">
            <v>Великая Отечественная Война</v>
          </cell>
        </row>
        <row r="3202">
          <cell r="A3202" t="str">
            <v>13-001-03</v>
          </cell>
          <cell r="B3202" t="str">
            <v>13-001</v>
          </cell>
          <cell r="C3202" t="str">
            <v>Замулин В. Н.: Забытое сражение Огненной дуги (Издание четвёртое исправленное и дополненное)</v>
          </cell>
          <cell r="D3202" t="str">
            <v>Замулин В. Н.</v>
          </cell>
          <cell r="E3202" t="str">
            <v>Эксмо</v>
          </cell>
          <cell r="F3202" t="str">
            <v>Главные книги о войне</v>
          </cell>
          <cell r="G3202">
            <v>2018</v>
          </cell>
          <cell r="H3202" t="str">
            <v>Твердый переплет</v>
          </cell>
          <cell r="I3202">
            <v>3515</v>
          </cell>
          <cell r="J3202" t="str">
            <v>История. Мифология</v>
          </cell>
          <cell r="K3202" t="str">
            <v>Великая Отечественная Война</v>
          </cell>
        </row>
        <row r="3203">
          <cell r="A3203" t="str">
            <v>13-001-04</v>
          </cell>
          <cell r="B3203" t="str">
            <v>13-001</v>
          </cell>
          <cell r="C3203" t="str">
            <v xml:space="preserve">Стариков Н. В.: Правда о войсках НКВД. На фронтах Великой Отечественной </v>
          </cell>
          <cell r="D3203" t="str">
            <v>Стариков Н. В.</v>
          </cell>
          <cell r="E3203" t="str">
            <v>Эксмо</v>
          </cell>
          <cell r="F3203" t="str">
            <v>Тайны НКВД</v>
          </cell>
          <cell r="G3203">
            <v>2018</v>
          </cell>
          <cell r="H3203" t="str">
            <v>Твердый переплет</v>
          </cell>
          <cell r="I3203">
            <v>2105</v>
          </cell>
          <cell r="J3203" t="str">
            <v>История. Мифология</v>
          </cell>
          <cell r="K3203" t="str">
            <v>Великая Отечественная Война</v>
          </cell>
        </row>
        <row r="3204">
          <cell r="A3204" t="str">
            <v>13-001-05</v>
          </cell>
          <cell r="B3204" t="str">
            <v>13-001</v>
          </cell>
          <cell r="C3204" t="str">
            <v>Фрунзе М. В.: Военная доктрина Красной Армии</v>
          </cell>
          <cell r="D3204" t="str">
            <v>Фрунзе М. В.</v>
          </cell>
          <cell r="E3204" t="str">
            <v>Эксмо</v>
          </cell>
          <cell r="F3204" t="str">
            <v>100 лет РККА. Книги основателей Красной Армии</v>
          </cell>
          <cell r="G3204">
            <v>2018</v>
          </cell>
          <cell r="H3204" t="str">
            <v>Твердый переплет</v>
          </cell>
          <cell r="I3204">
            <v>2020</v>
          </cell>
          <cell r="J3204" t="str">
            <v>История. Мифология</v>
          </cell>
          <cell r="K3204" t="str">
            <v>Великая Отечественная Война</v>
          </cell>
        </row>
        <row r="3205">
          <cell r="A3205" t="str">
            <v>13-001-06</v>
          </cell>
          <cell r="B3205" t="str">
            <v>13-001</v>
          </cell>
          <cell r="C3205" t="str">
            <v>Виноградова Л.: Защищая Родину. Летчицы Великой Отечественной</v>
          </cell>
          <cell r="D3205" t="str">
            <v>Виноградова Л.</v>
          </cell>
          <cell r="E3205" t="str">
            <v>Колибри</v>
          </cell>
          <cell r="F3205" t="str">
            <v>История Второй мировой войны</v>
          </cell>
          <cell r="G3205">
            <v>2015</v>
          </cell>
          <cell r="H3205" t="str">
            <v>Твердый переплет</v>
          </cell>
          <cell r="I3205">
            <v>2635</v>
          </cell>
          <cell r="J3205" t="str">
            <v>История. Мифология</v>
          </cell>
          <cell r="K3205" t="str">
            <v>Великая Отечественная Война</v>
          </cell>
        </row>
        <row r="3206">
          <cell r="A3206" t="str">
            <v>13-001-07</v>
          </cell>
          <cell r="B3206" t="str">
            <v>13-001</v>
          </cell>
          <cell r="C3206" t="str">
            <v>Драбкин А. В., Исаев А. В.: История Великой Отечественной войны 1941–1945 гг. в одном томе</v>
          </cell>
          <cell r="D3206" t="str">
            <v xml:space="preserve">Драбкин А. В., Исаев А. В. </v>
          </cell>
          <cell r="E3206" t="str">
            <v>Эксмо</v>
          </cell>
          <cell r="F3206" t="str">
            <v>Главные книги о войне. Подлинная история великих войн</v>
          </cell>
          <cell r="G3206">
            <v>2019</v>
          </cell>
          <cell r="H3206" t="str">
            <v>Твердый переплет</v>
          </cell>
          <cell r="I3206">
            <v>3450</v>
          </cell>
          <cell r="J3206" t="str">
            <v>История. Мифология</v>
          </cell>
          <cell r="K3206" t="str">
            <v>Великая Отечественная Война</v>
          </cell>
        </row>
        <row r="3207">
          <cell r="A3207" t="str">
            <v>13-001-08</v>
          </cell>
          <cell r="B3207" t="str">
            <v>13-001</v>
          </cell>
          <cell r="C3207" t="str">
            <v>Бишоп К., Росадо Ж.: Танки и бронетехника Второй мировой войны. Германия. 1939-1945</v>
          </cell>
          <cell r="D3207" t="str">
            <v>Бишоп К., Росадо Ж.</v>
          </cell>
          <cell r="E3207" t="str">
            <v>АСТ</v>
          </cell>
          <cell r="F3207" t="str">
            <v>Величайшее оружие мира</v>
          </cell>
          <cell r="G3207">
            <v>2015</v>
          </cell>
          <cell r="H3207" t="str">
            <v>Твердый переплет</v>
          </cell>
          <cell r="I3207">
            <v>4535</v>
          </cell>
          <cell r="J3207" t="str">
            <v>История. Мифология</v>
          </cell>
          <cell r="K3207" t="str">
            <v>Великая Отечественная Война</v>
          </cell>
        </row>
        <row r="3208">
          <cell r="A3208" t="str">
            <v>13-001-09</v>
          </cell>
          <cell r="B3208" t="str">
            <v>13-001</v>
          </cell>
          <cell r="C3208" t="str">
            <v>Дымарский В. Н., Рыжков В. А.: Белые пятна Второй мировой</v>
          </cell>
          <cell r="D3208" t="str">
            <v>Дымарский В. Н., Рыжков В. А.</v>
          </cell>
          <cell r="E3208" t="str">
            <v>Эксмо</v>
          </cell>
          <cell r="F3208" t="str">
            <v>Дилетант. Проект с научно-популярным историческим журналом</v>
          </cell>
          <cell r="G3208">
            <v>2018</v>
          </cell>
          <cell r="H3208" t="str">
            <v>Твердый переплет</v>
          </cell>
          <cell r="I3208">
            <v>2860</v>
          </cell>
          <cell r="J3208" t="str">
            <v>История. Мифология</v>
          </cell>
          <cell r="K3208" t="str">
            <v>Великая Отечественная Война</v>
          </cell>
        </row>
        <row r="3209">
          <cell r="A3209" t="str">
            <v>13-001-10</v>
          </cell>
          <cell r="B3209" t="str">
            <v>13-001</v>
          </cell>
          <cell r="C3209" t="str">
            <v>Рюдель А.: Мародеры</v>
          </cell>
          <cell r="D3209" t="str">
            <v>Рюдель А.</v>
          </cell>
          <cell r="E3209" t="str">
            <v>АСТ</v>
          </cell>
          <cell r="F3209"/>
          <cell r="G3209">
            <v>2017</v>
          </cell>
          <cell r="H3209" t="str">
            <v>Твердый переплет</v>
          </cell>
          <cell r="I3209">
            <v>500</v>
          </cell>
          <cell r="J3209" t="str">
            <v>История. Мифология</v>
          </cell>
          <cell r="K3209" t="str">
            <v>Великая Отечественная Война</v>
          </cell>
        </row>
        <row r="3210">
          <cell r="A3210" t="str">
            <v>13-001-11</v>
          </cell>
          <cell r="B3210" t="str">
            <v>13-001</v>
          </cell>
          <cell r="C3210" t="str">
            <v>Михеенков С. Е.: Берлин-45</v>
          </cell>
          <cell r="D3210" t="str">
            <v>Михеенков С. Е.</v>
          </cell>
          <cell r="E3210" t="str">
            <v>Молодая гвардия</v>
          </cell>
          <cell r="F3210" t="str">
            <v>Жизнь замечательных людей</v>
          </cell>
          <cell r="G3210">
            <v>2018</v>
          </cell>
          <cell r="H3210" t="str">
            <v>Твердый переплет</v>
          </cell>
          <cell r="I3210">
            <v>4975</v>
          </cell>
          <cell r="J3210" t="str">
            <v>История. Мифология</v>
          </cell>
          <cell r="K3210" t="str">
            <v>Великая Отечественная Война</v>
          </cell>
        </row>
        <row r="3211">
          <cell r="A3211" t="str">
            <v>13-002-01</v>
          </cell>
          <cell r="B3211" t="str">
            <v>13-002</v>
          </cell>
          <cell r="C3211" t="str">
            <v>Гаспаров М. Л.: Занимательная Греция. Капитолийская волчица</v>
          </cell>
          <cell r="D3211" t="str">
            <v>Гаспаров М. Л.</v>
          </cell>
          <cell r="E3211" t="str">
            <v>Эксмо</v>
          </cell>
          <cell r="F3211" t="str">
            <v>Библиотека всемирной литературы</v>
          </cell>
          <cell r="G3211">
            <v>2012</v>
          </cell>
          <cell r="H3211" t="str">
            <v>Твердый переплет</v>
          </cell>
          <cell r="I3211">
            <v>1930</v>
          </cell>
          <cell r="J3211" t="str">
            <v>История. Мифология</v>
          </cell>
          <cell r="K3211" t="str">
            <v>Всемирная история</v>
          </cell>
        </row>
        <row r="3212">
          <cell r="A3212" t="str">
            <v>13-002-02</v>
          </cell>
          <cell r="B3212" t="str">
            <v>13-002</v>
          </cell>
          <cell r="C3212" t="str">
            <v>Макиавелли Н.: Государь. О военном искусстве</v>
          </cell>
          <cell r="D3212" t="str">
            <v>Макиавелли Н.</v>
          </cell>
          <cell r="E3212" t="str">
            <v>АСТ</v>
          </cell>
          <cell r="F3212" t="str">
            <v>Эксклюзивная классика</v>
          </cell>
          <cell r="G3212">
            <v>2015</v>
          </cell>
          <cell r="H3212" t="str">
            <v>Мягкая обложка</v>
          </cell>
          <cell r="I3212">
            <v>1080</v>
          </cell>
          <cell r="J3212" t="str">
            <v>История. Мифология</v>
          </cell>
          <cell r="K3212" t="str">
            <v>Всемирная история</v>
          </cell>
        </row>
        <row r="3213">
          <cell r="A3213" t="str">
            <v>13-002-03</v>
          </cell>
          <cell r="B3213" t="str">
            <v>13-002</v>
          </cell>
          <cell r="C3213" t="str">
            <v>Старр Ф.: Утраченное Просвещение: золотой век Центральной Азии от арабского завоевания до вре</v>
          </cell>
          <cell r="D3213" t="str">
            <v>Старр Ф.</v>
          </cell>
          <cell r="E3213" t="str">
            <v>Альпина Паблишер</v>
          </cell>
          <cell r="F3213"/>
          <cell r="G3213">
            <v>2016</v>
          </cell>
          <cell r="H3213" t="str">
            <v>Твердый переплет</v>
          </cell>
          <cell r="I3213">
            <v>5690</v>
          </cell>
          <cell r="J3213" t="str">
            <v>История. Мифология</v>
          </cell>
          <cell r="K3213" t="str">
            <v>Всемирная история</v>
          </cell>
        </row>
        <row r="3214">
          <cell r="A3214" t="str">
            <v>13-002-04</v>
          </cell>
          <cell r="B3214" t="str">
            <v>13-002</v>
          </cell>
          <cell r="C3214" t="str">
            <v>Эрс Ж.: История крестовых походов</v>
          </cell>
          <cell r="D3214" t="str">
            <v>Эрс Ж.</v>
          </cell>
          <cell r="E3214" t="str">
            <v>Евразия</v>
          </cell>
          <cell r="F3214"/>
          <cell r="G3214">
            <v>2018</v>
          </cell>
          <cell r="H3214" t="str">
            <v>Твердый переплет</v>
          </cell>
          <cell r="I3214">
            <v>2620</v>
          </cell>
          <cell r="J3214" t="str">
            <v>История. Мифология</v>
          </cell>
          <cell r="K3214" t="str">
            <v>Всемирная история</v>
          </cell>
        </row>
        <row r="3215">
          <cell r="A3215" t="str">
            <v>13-002-05</v>
          </cell>
          <cell r="B3215" t="str">
            <v>13-002</v>
          </cell>
          <cell r="C3215" t="str">
            <v>Самураи. Путь воли и меча</v>
          </cell>
          <cell r="D3215" t="str">
            <v>Дайдодзи Ю., Мусаси М., Сохо Т.</v>
          </cell>
          <cell r="E3215" t="str">
            <v>АСТ</v>
          </cell>
          <cell r="F3215" t="str">
            <v>Власть: искусство править миром</v>
          </cell>
          <cell r="G3215">
            <v>2017</v>
          </cell>
          <cell r="H3215" t="str">
            <v>Твердый переплет</v>
          </cell>
          <cell r="I3215">
            <v>4005</v>
          </cell>
          <cell r="J3215" t="str">
            <v>История. Мифология</v>
          </cell>
          <cell r="K3215" t="str">
            <v>Всемирная история</v>
          </cell>
        </row>
        <row r="3216">
          <cell r="A3216" t="str">
            <v>13-002-06</v>
          </cell>
          <cell r="B3216" t="str">
            <v>13-002</v>
          </cell>
          <cell r="C3216" t="str">
            <v>Геродот: История</v>
          </cell>
          <cell r="D3216" t="str">
            <v>Геродот</v>
          </cell>
          <cell r="E3216" t="str">
            <v>АСТ</v>
          </cell>
          <cell r="F3216" t="str">
            <v>Эксклюзивная классика</v>
          </cell>
          <cell r="G3216">
            <v>2017</v>
          </cell>
          <cell r="H3216" t="str">
            <v>Мягкая обложка</v>
          </cell>
          <cell r="I3216">
            <v>1300</v>
          </cell>
          <cell r="J3216" t="str">
            <v>История. Мифология</v>
          </cell>
          <cell r="K3216" t="str">
            <v>Всемирная история</v>
          </cell>
        </row>
        <row r="3217">
          <cell r="A3217" t="str">
            <v>13-002-07</v>
          </cell>
          <cell r="B3217" t="str">
            <v>13-002</v>
          </cell>
          <cell r="C3217" t="str">
            <v>Шелихов Г. И.: Русская Америка</v>
          </cell>
          <cell r="D3217" t="str">
            <v>Шелихов Г. И.</v>
          </cell>
          <cell r="E3217" t="str">
            <v>Эксмо</v>
          </cell>
          <cell r="F3217" t="str">
            <v>Подарочные издания. Великие путешествия</v>
          </cell>
          <cell r="G3217">
            <v>2019</v>
          </cell>
          <cell r="H3217" t="str">
            <v>Твердый переплет</v>
          </cell>
          <cell r="I3217">
            <v>6850</v>
          </cell>
          <cell r="J3217" t="str">
            <v>История. Мифология</v>
          </cell>
          <cell r="K3217" t="str">
            <v>Всемирная история</v>
          </cell>
        </row>
        <row r="3218">
          <cell r="A3218" t="str">
            <v>13-002-08</v>
          </cell>
          <cell r="B3218" t="str">
            <v>13-002</v>
          </cell>
          <cell r="C3218" t="str">
            <v>Орлова Ю. Л.: Мировая история. Для тех, кто хочет все успеть</v>
          </cell>
          <cell r="D3218" t="str">
            <v>Орлова Ю. Л.</v>
          </cell>
          <cell r="E3218" t="str">
            <v>Эксмо</v>
          </cell>
          <cell r="F3218" t="str">
            <v>Энциклопедия быстрых знаний</v>
          </cell>
          <cell r="G3218">
            <v>2018</v>
          </cell>
          <cell r="H3218" t="str">
            <v>Мягкая обложка</v>
          </cell>
          <cell r="I3218">
            <v>1100</v>
          </cell>
          <cell r="J3218" t="str">
            <v>История. Мифология</v>
          </cell>
          <cell r="K3218" t="str">
            <v>Всемирная история</v>
          </cell>
        </row>
        <row r="3219">
          <cell r="A3219" t="str">
            <v>13-002-09</v>
          </cell>
          <cell r="B3219" t="str">
            <v>13-002</v>
          </cell>
          <cell r="C3219" t="str">
            <v>Гумилев Л. Н.: Евразия</v>
          </cell>
          <cell r="D3219" t="str">
            <v>Гумилев Л. Н.</v>
          </cell>
          <cell r="E3219" t="str">
            <v>Рипол</v>
          </cell>
          <cell r="F3219" t="str">
            <v>Библиотека "Optima Forma"</v>
          </cell>
          <cell r="G3219">
            <v>2018</v>
          </cell>
          <cell r="H3219" t="str">
            <v>Твердый переплет</v>
          </cell>
          <cell r="I3219">
            <v>3550</v>
          </cell>
          <cell r="J3219" t="str">
            <v>История. Мифология</v>
          </cell>
          <cell r="K3219" t="str">
            <v>Всемирная история</v>
          </cell>
        </row>
        <row r="3220">
          <cell r="A3220" t="str">
            <v>13-002-10</v>
          </cell>
          <cell r="B3220" t="str">
            <v>13-002</v>
          </cell>
          <cell r="C3220" t="str">
            <v>Басовская Н. И., Зыгарь М.: The Question. История</v>
          </cell>
          <cell r="D3220" t="str">
            <v xml:space="preserve">Басовская Н. И., Зыгарь М. </v>
          </cell>
          <cell r="E3220" t="str">
            <v>АСТ</v>
          </cell>
          <cell r="F3220" t="str">
            <v>Ангедония. Проект Данишевского</v>
          </cell>
          <cell r="G3220">
            <v>2016</v>
          </cell>
          <cell r="H3220" t="str">
            <v>Мягкая обложка</v>
          </cell>
          <cell r="I3220">
            <v>2460</v>
          </cell>
          <cell r="J3220" t="str">
            <v>История. Мифология</v>
          </cell>
          <cell r="K3220" t="str">
            <v>Всемирная история</v>
          </cell>
        </row>
        <row r="3221">
          <cell r="A3221" t="str">
            <v>13-002-11</v>
          </cell>
          <cell r="B3221" t="str">
            <v>13-002</v>
          </cell>
          <cell r="C3221" t="str">
            <v>Ломазофф А.: Всемирная история войн: с древнейших времен до наших дней</v>
          </cell>
          <cell r="D3221" t="str">
            <v>Ломазофф А.</v>
          </cell>
          <cell r="E3221" t="str">
            <v>Колибри</v>
          </cell>
          <cell r="F3221" t="str">
            <v>История военного искусства</v>
          </cell>
          <cell r="G3221">
            <v>2015</v>
          </cell>
          <cell r="H3221" t="str">
            <v>Твердый переплет</v>
          </cell>
          <cell r="I3221">
            <v>8230</v>
          </cell>
          <cell r="J3221" t="str">
            <v>История. Мифология</v>
          </cell>
          <cell r="K3221" t="str">
            <v>Всемирная история</v>
          </cell>
        </row>
        <row r="3222">
          <cell r="A3222" t="str">
            <v>13-002-12</v>
          </cell>
          <cell r="B3222" t="str">
            <v>13-002</v>
          </cell>
          <cell r="C3222" t="str">
            <v>Власов Н.: Германия Бисмарка. Империя в центре Европы</v>
          </cell>
          <cell r="D3222" t="str">
            <v>Власов Н.</v>
          </cell>
          <cell r="E3222" t="str">
            <v>Наука</v>
          </cell>
          <cell r="F3222"/>
          <cell r="G3222">
            <v>2019</v>
          </cell>
          <cell r="H3222" t="str">
            <v>Мягкая обложка</v>
          </cell>
          <cell r="I3222">
            <v>2420</v>
          </cell>
          <cell r="J3222" t="str">
            <v>История. Мифология</v>
          </cell>
          <cell r="K3222" t="str">
            <v>Всемирная история</v>
          </cell>
        </row>
        <row r="3223">
          <cell r="A3223" t="str">
            <v>13-002-13</v>
          </cell>
          <cell r="B3223" t="str">
            <v>13-002</v>
          </cell>
          <cell r="C3223" t="str">
            <v>Роган Ю.: Падение Османской империи: Первая мировая война на Ближнем Востоке, 1914?1920</v>
          </cell>
          <cell r="D3223" t="str">
            <v>Роган Ю.</v>
          </cell>
          <cell r="E3223" t="str">
            <v>Альпина Паблишер</v>
          </cell>
          <cell r="F3223" t="str">
            <v>Научно-популярная литература</v>
          </cell>
          <cell r="G3223">
            <v>2017</v>
          </cell>
          <cell r="H3223" t="str">
            <v>Твердый переплет</v>
          </cell>
          <cell r="I3223">
            <v>5415</v>
          </cell>
          <cell r="J3223" t="str">
            <v>История. Мифология</v>
          </cell>
          <cell r="K3223" t="str">
            <v>Всемирная история</v>
          </cell>
        </row>
        <row r="3224">
          <cell r="A3224" t="str">
            <v>13-002-14</v>
          </cell>
          <cell r="B3224" t="str">
            <v>13-002</v>
          </cell>
          <cell r="C3224" t="str">
            <v>Адамович А., Гранин Д.: Блокадная книга</v>
          </cell>
          <cell r="D3224" t="str">
            <v>Адамович А., Гранин Д.</v>
          </cell>
          <cell r="E3224" t="str">
            <v>Азбука</v>
          </cell>
          <cell r="F3224" t="str">
            <v>Азбука - классика. Non-Fiction</v>
          </cell>
          <cell r="G3224">
            <v>2017</v>
          </cell>
          <cell r="H3224" t="str">
            <v>Мягкая обложка</v>
          </cell>
          <cell r="I3224">
            <v>1280</v>
          </cell>
          <cell r="J3224" t="str">
            <v>История. Мифология</v>
          </cell>
          <cell r="K3224" t="str">
            <v>Всемирная история</v>
          </cell>
        </row>
        <row r="3225">
          <cell r="A3225" t="str">
            <v>13-002-15</v>
          </cell>
          <cell r="B3225" t="str">
            <v>13-002</v>
          </cell>
          <cell r="C3225" t="str">
            <v>Ширер У.: Взлет и падение Третьего Рейха</v>
          </cell>
          <cell r="D3225" t="str">
            <v>Ширер У.</v>
          </cell>
          <cell r="E3225" t="str">
            <v>АСТ</v>
          </cell>
          <cell r="F3225" t="str">
            <v>Страницы истории</v>
          </cell>
          <cell r="G3225">
            <v>2018</v>
          </cell>
          <cell r="H3225" t="str">
            <v>Твердый переплет</v>
          </cell>
          <cell r="I3225">
            <v>5750</v>
          </cell>
          <cell r="J3225" t="str">
            <v>История. Мифология</v>
          </cell>
          <cell r="K3225" t="str">
            <v>Всемирная история</v>
          </cell>
        </row>
        <row r="3226">
          <cell r="A3226" t="str">
            <v>13-002-16</v>
          </cell>
          <cell r="B3226" t="str">
            <v>13-002</v>
          </cell>
          <cell r="C3226" t="str">
            <v>Флори Ж.: Ричард Львиное Сердце. Король-рыцарь</v>
          </cell>
          <cell r="D3226" t="str">
            <v>Флори Ж.</v>
          </cell>
          <cell r="E3226" t="str">
            <v>Евразия</v>
          </cell>
          <cell r="F3226" t="str">
            <v>CLIO</v>
          </cell>
          <cell r="G3226">
            <v>2019</v>
          </cell>
          <cell r="H3226" t="str">
            <v>Твердый переплет</v>
          </cell>
          <cell r="I3226">
            <v>7035</v>
          </cell>
          <cell r="J3226" t="str">
            <v>История. Мифология</v>
          </cell>
          <cell r="K3226" t="str">
            <v>Всемирная история</v>
          </cell>
        </row>
        <row r="3227">
          <cell r="A3227" t="str">
            <v>13-002-17</v>
          </cell>
          <cell r="B3227" t="str">
            <v>13-002</v>
          </cell>
          <cell r="C3227" t="str">
            <v>Данилевский Н. Я.: Россия и Европа</v>
          </cell>
          <cell r="D3227" t="str">
            <v>Данилевский Н. Я.</v>
          </cell>
          <cell r="E3227" t="str">
            <v>АСТ</v>
          </cell>
          <cell r="F3227" t="str">
            <v>Эксклюзив: Русская классика</v>
          </cell>
          <cell r="G3227">
            <v>2019</v>
          </cell>
          <cell r="H3227" t="str">
            <v>Мягкая обложка</v>
          </cell>
          <cell r="I3227">
            <v>1350</v>
          </cell>
          <cell r="J3227" t="str">
            <v>История. Мифология</v>
          </cell>
          <cell r="K3227" t="str">
            <v>Всемирная история</v>
          </cell>
        </row>
        <row r="3228">
          <cell r="A3228" t="str">
            <v>13-002-18</v>
          </cell>
          <cell r="B3228" t="str">
            <v>13-002</v>
          </cell>
          <cell r="C3228" t="str">
            <v>Геродот: История.</v>
          </cell>
          <cell r="D3228" t="str">
            <v>Геродот</v>
          </cell>
          <cell r="E3228" t="str">
            <v>Азбука</v>
          </cell>
          <cell r="F3228" t="str">
            <v>Азбука - классика. Non-Fiction</v>
          </cell>
          <cell r="G3228">
            <v>2015</v>
          </cell>
          <cell r="H3228" t="str">
            <v>Мягкая обложка</v>
          </cell>
          <cell r="I3228">
            <v>1050</v>
          </cell>
          <cell r="J3228" t="str">
            <v>История. Мифология</v>
          </cell>
          <cell r="K3228" t="str">
            <v>Всемирная история</v>
          </cell>
        </row>
        <row r="3229">
          <cell r="A3229" t="str">
            <v>13-002-19</v>
          </cell>
          <cell r="B3229" t="str">
            <v>13-002</v>
          </cell>
          <cell r="C3229" t="str">
            <v>Шустер Г.: История тайных обществ, союзов и орденов</v>
          </cell>
          <cell r="D3229" t="str">
            <v>Шустер Г.</v>
          </cell>
          <cell r="E3229" t="str">
            <v>АСТ</v>
          </cell>
          <cell r="F3229" t="str">
            <v>Тайны мировой истории</v>
          </cell>
          <cell r="G3229">
            <v>2019</v>
          </cell>
          <cell r="H3229" t="str">
            <v>Твердый переплет</v>
          </cell>
          <cell r="I3229">
            <v>3450</v>
          </cell>
          <cell r="J3229" t="str">
            <v>История. Мифология</v>
          </cell>
          <cell r="K3229" t="str">
            <v>Всемирная история</v>
          </cell>
        </row>
        <row r="3230">
          <cell r="A3230" t="str">
            <v>13-002-20</v>
          </cell>
          <cell r="B3230" t="str">
            <v>13-002</v>
          </cell>
          <cell r="C3230" t="str">
            <v xml:space="preserve">Клаузевиц К. Ф.: О войне. Избранное </v>
          </cell>
          <cell r="D3230" t="str">
            <v>Клаузевиц К. Ф.</v>
          </cell>
          <cell r="E3230" t="str">
            <v>АСТ</v>
          </cell>
          <cell r="F3230" t="str">
            <v>Библиотека военной и исторической литературы</v>
          </cell>
          <cell r="G3230">
            <v>2018</v>
          </cell>
          <cell r="H3230" t="str">
            <v>Твердый переплет</v>
          </cell>
          <cell r="I3230">
            <v>2025</v>
          </cell>
          <cell r="J3230" t="str">
            <v>История. Мифология</v>
          </cell>
          <cell r="K3230" t="str">
            <v>Всемирная история</v>
          </cell>
        </row>
        <row r="3231">
          <cell r="A3231" t="str">
            <v>13-002-21</v>
          </cell>
          <cell r="B3231" t="str">
            <v>13-002</v>
          </cell>
          <cell r="C3231" t="str">
            <v>Маккой Д.: Джордж Вашингтон</v>
          </cell>
          <cell r="D3231" t="str">
            <v>Маккой Д.</v>
          </cell>
          <cell r="E3231" t="str">
            <v>Колибри</v>
          </cell>
          <cell r="F3231" t="str">
            <v>История за час</v>
          </cell>
          <cell r="G3231">
            <v>2015</v>
          </cell>
          <cell r="H3231" t="str">
            <v>Мягкая обложка</v>
          </cell>
          <cell r="I3231">
            <v>485</v>
          </cell>
          <cell r="J3231" t="str">
            <v>История. Мифология</v>
          </cell>
          <cell r="K3231" t="str">
            <v>Всемирная история</v>
          </cell>
        </row>
        <row r="3232">
          <cell r="A3232" t="str">
            <v>13-002-22</v>
          </cell>
          <cell r="B3232" t="str">
            <v>13-002</v>
          </cell>
          <cell r="C3232" t="str">
            <v>Бивор Э.: Сталинград</v>
          </cell>
          <cell r="D3232" t="str">
            <v>Бивор Э.</v>
          </cell>
          <cell r="E3232" t="str">
            <v>Колибри</v>
          </cell>
          <cell r="F3232"/>
          <cell r="G3232">
            <v>2016</v>
          </cell>
          <cell r="H3232" t="str">
            <v>Твердый переплет</v>
          </cell>
          <cell r="I3232">
            <v>4004</v>
          </cell>
          <cell r="J3232" t="str">
            <v>История. Мифология</v>
          </cell>
          <cell r="K3232" t="str">
            <v>Всемирная история</v>
          </cell>
        </row>
        <row r="3233">
          <cell r="A3233" t="str">
            <v>13-002-23</v>
          </cell>
          <cell r="B3233" t="str">
            <v>13-002</v>
          </cell>
          <cell r="C3233" t="str">
            <v>Кутузов М. И.: Михаил Кутузов: стратегия победы</v>
          </cell>
          <cell r="D3233" t="str">
            <v>Кутузов М. И.</v>
          </cell>
          <cell r="E3233" t="str">
            <v>АСТ</v>
          </cell>
          <cell r="F3233" t="str">
            <v>Иллюстрированная военная история</v>
          </cell>
          <cell r="G3233">
            <v>2017</v>
          </cell>
          <cell r="H3233" t="str">
            <v>Твердый переплет</v>
          </cell>
          <cell r="I3233">
            <v>3805</v>
          </cell>
          <cell r="J3233" t="str">
            <v>История. Мифология</v>
          </cell>
          <cell r="K3233" t="str">
            <v>Всемирная история</v>
          </cell>
        </row>
        <row r="3234">
          <cell r="A3234" t="str">
            <v>13-002-24</v>
          </cell>
          <cell r="B3234" t="str">
            <v>13-002</v>
          </cell>
          <cell r="C3234" t="str">
            <v>Аристов С.: Повседневная жизнь нацистских концентрационных лагерей</v>
          </cell>
          <cell r="D3234" t="str">
            <v>Аристов С.</v>
          </cell>
          <cell r="E3234" t="str">
            <v>Молодая гвардия</v>
          </cell>
          <cell r="F3234" t="str">
            <v>Живая история. Повседневная жизнь человечества</v>
          </cell>
          <cell r="G3234">
            <v>2017</v>
          </cell>
          <cell r="H3234" t="str">
            <v>Твердый переплет</v>
          </cell>
          <cell r="I3234">
            <v>5415</v>
          </cell>
          <cell r="J3234" t="str">
            <v>История. Мифология</v>
          </cell>
          <cell r="K3234" t="str">
            <v>Всемирная история</v>
          </cell>
        </row>
        <row r="3235">
          <cell r="A3235" t="str">
            <v>13-002-25</v>
          </cell>
          <cell r="B3235" t="str">
            <v>13-002</v>
          </cell>
          <cell r="C3235" t="str">
            <v>Радзинский Э. С.: Все загадки истории</v>
          </cell>
          <cell r="D3235" t="str">
            <v>Радзинский Э. С.</v>
          </cell>
          <cell r="E3235" t="str">
            <v>АСТ</v>
          </cell>
          <cell r="F3235" t="str">
            <v>Библиотека "Абсолют"</v>
          </cell>
          <cell r="G3235">
            <v>2018</v>
          </cell>
          <cell r="H3235" t="str">
            <v>Твердый переплет</v>
          </cell>
          <cell r="I3235">
            <v>5275</v>
          </cell>
          <cell r="J3235" t="str">
            <v>История. Мифология</v>
          </cell>
          <cell r="K3235" t="str">
            <v>Всемирная история</v>
          </cell>
        </row>
        <row r="3236">
          <cell r="A3236" t="str">
            <v>13-002-26</v>
          </cell>
          <cell r="B3236" t="str">
            <v>13-002</v>
          </cell>
          <cell r="C3236" t="str">
            <v>Суворов А. В.: Наука побеждать</v>
          </cell>
          <cell r="D3236" t="str">
            <v>Суворов А. В.</v>
          </cell>
          <cell r="E3236" t="str">
            <v>Эксмо</v>
          </cell>
          <cell r="F3236" t="str">
            <v>Pocket book</v>
          </cell>
          <cell r="G3236">
            <v>2019</v>
          </cell>
          <cell r="H3236" t="str">
            <v>Мягкая обложка</v>
          </cell>
          <cell r="I3236">
            <v>1150</v>
          </cell>
          <cell r="J3236" t="str">
            <v>История. Мифология</v>
          </cell>
          <cell r="K3236" t="str">
            <v>Всемирная история</v>
          </cell>
        </row>
        <row r="3237">
          <cell r="A3237" t="str">
            <v>13-002-27</v>
          </cell>
          <cell r="B3237" t="str">
            <v>13-002</v>
          </cell>
          <cell r="C3237" t="str">
            <v>Беляев Е.: Арабский Халифат в раннее Средневековье</v>
          </cell>
          <cell r="D3237" t="str">
            <v>Беляев Е.</v>
          </cell>
          <cell r="E3237" t="str">
            <v>Ломоносов</v>
          </cell>
          <cell r="F3237" t="str">
            <v>История. География. Этнография</v>
          </cell>
          <cell r="G3237">
            <v>2019</v>
          </cell>
          <cell r="H3237" t="str">
            <v>Твердый переплет</v>
          </cell>
          <cell r="I3237">
            <v>3040</v>
          </cell>
          <cell r="J3237" t="str">
            <v>История. Мифология</v>
          </cell>
          <cell r="K3237" t="str">
            <v>Всемирная история</v>
          </cell>
        </row>
        <row r="3238">
          <cell r="A3238" t="str">
            <v>13-002-28</v>
          </cell>
          <cell r="B3238" t="str">
            <v>13-002</v>
          </cell>
          <cell r="C3238" t="str">
            <v>Максимов С.: Нечистая, неведомая и крестная сила</v>
          </cell>
          <cell r="D3238" t="str">
            <v>Максимов С.</v>
          </cell>
          <cell r="E3238" t="str">
            <v>Азбука</v>
          </cell>
          <cell r="F3238" t="str">
            <v>Азбука - классика. Non-Fiction</v>
          </cell>
          <cell r="G3238">
            <v>2018</v>
          </cell>
          <cell r="H3238" t="str">
            <v>Мягкая обложка</v>
          </cell>
          <cell r="I3238">
            <v>1100</v>
          </cell>
          <cell r="J3238" t="str">
            <v>История. Мифология</v>
          </cell>
          <cell r="K3238" t="str">
            <v>Всемирная история</v>
          </cell>
        </row>
        <row r="3239">
          <cell r="A3239" t="str">
            <v>13-002-29</v>
          </cell>
          <cell r="B3239" t="str">
            <v>13-002</v>
          </cell>
          <cell r="C3239" t="str">
            <v>Мортимер Я.: Века перемен. События, люди, явления: какому столетию досталось больше всего?</v>
          </cell>
          <cell r="D3239" t="str">
            <v>Мортимер Я.</v>
          </cell>
          <cell r="E3239" t="str">
            <v>Бомбора</v>
          </cell>
          <cell r="F3239" t="str">
            <v>Путешественники во времени</v>
          </cell>
          <cell r="G3239">
            <v>2019</v>
          </cell>
          <cell r="H3239" t="str">
            <v>Твердый переплет</v>
          </cell>
          <cell r="I3239">
            <v>4360</v>
          </cell>
          <cell r="J3239" t="str">
            <v>История. Мифология</v>
          </cell>
          <cell r="K3239" t="str">
            <v>Всемирная история</v>
          </cell>
        </row>
        <row r="3240">
          <cell r="A3240" t="str">
            <v>13-002-30</v>
          </cell>
          <cell r="B3240" t="str">
            <v>13-002</v>
          </cell>
          <cell r="C3240" t="str">
            <v>Крамаровский М.: Человек средневековой улицы. Золотая Орда. Византия. Италия</v>
          </cell>
          <cell r="D3240" t="str">
            <v>Крамаровский М.</v>
          </cell>
          <cell r="E3240" t="str">
            <v>Книжный клуб 36_6</v>
          </cell>
          <cell r="F3240"/>
          <cell r="G3240">
            <v>2012</v>
          </cell>
          <cell r="H3240" t="str">
            <v>Твердый переплет</v>
          </cell>
          <cell r="I3240">
            <v>5676</v>
          </cell>
          <cell r="J3240" t="str">
            <v>История. Мифология</v>
          </cell>
          <cell r="K3240" t="str">
            <v>Всемирная история</v>
          </cell>
        </row>
        <row r="3241">
          <cell r="A3241" t="str">
            <v>13-002-31</v>
          </cell>
          <cell r="B3241" t="str">
            <v>13-002</v>
          </cell>
          <cell r="C3241" t="str">
            <v xml:space="preserve">Сванидзе Н. К., Сванидзе М. С.: Погибель Империи: Наша история 1941-1964. На пике </v>
          </cell>
          <cell r="D3241" t="str">
            <v xml:space="preserve">Сванидзе М. С., Сванидзе Н. К. </v>
          </cell>
          <cell r="E3241" t="str">
            <v>АСТ</v>
          </cell>
          <cell r="F3241" t="str">
            <v>История России. Хроники</v>
          </cell>
          <cell r="G3241">
            <v>2019</v>
          </cell>
          <cell r="H3241" t="str">
            <v>Твердый переплет</v>
          </cell>
          <cell r="I3241">
            <v>3040</v>
          </cell>
          <cell r="J3241" t="str">
            <v>История. Мифология</v>
          </cell>
          <cell r="K3241" t="str">
            <v>Всемирная история</v>
          </cell>
        </row>
        <row r="3242">
          <cell r="A3242" t="str">
            <v>13-002-32</v>
          </cell>
          <cell r="B3242" t="str">
            <v>13-002</v>
          </cell>
          <cell r="C3242" t="str">
            <v>Назаров П.: Бегство из Центральной Азии</v>
          </cell>
          <cell r="D3242" t="str">
            <v>Назаров П.</v>
          </cell>
          <cell r="E3242" t="str">
            <v>Раритет</v>
          </cell>
          <cell r="F3242"/>
          <cell r="G3242">
            <v>2015</v>
          </cell>
          <cell r="H3242" t="str">
            <v>Твердый переплет</v>
          </cell>
          <cell r="I3242">
            <v>13200</v>
          </cell>
          <cell r="J3242" t="str">
            <v>История. Мифология</v>
          </cell>
          <cell r="K3242" t="str">
            <v>Всемирная история</v>
          </cell>
        </row>
        <row r="3243">
          <cell r="A3243" t="str">
            <v>13-002-33</v>
          </cell>
          <cell r="B3243" t="str">
            <v>13-002</v>
          </cell>
          <cell r="C3243" t="str">
            <v>Хистор А.: История человечества, которую от вас скрывают</v>
          </cell>
          <cell r="D3243" t="str">
            <v>Хистор А.</v>
          </cell>
          <cell r="E3243" t="str">
            <v>Эксмо</v>
          </cell>
          <cell r="F3243" t="str">
            <v>Величайшие подлоги в истории</v>
          </cell>
          <cell r="G3243">
            <v>2018</v>
          </cell>
          <cell r="H3243" t="str">
            <v>Твердый переплет</v>
          </cell>
          <cell r="I3243">
            <v>2635</v>
          </cell>
          <cell r="J3243" t="str">
            <v>История. Мифология</v>
          </cell>
          <cell r="K3243" t="str">
            <v>Всемирная история</v>
          </cell>
        </row>
        <row r="3244">
          <cell r="A3244" t="str">
            <v>13-002-34</v>
          </cell>
          <cell r="B3244" t="str">
            <v>13-002</v>
          </cell>
          <cell r="C3244" t="str">
            <v>Басовская Н. И.: От Калигулы до королевы Марго</v>
          </cell>
          <cell r="D3244" t="str">
            <v>Басовская Н. И.</v>
          </cell>
          <cell r="E3244" t="str">
            <v>АСТ</v>
          </cell>
          <cell r="F3244" t="str">
            <v>Звезда лекций</v>
          </cell>
          <cell r="G3244">
            <v>2018</v>
          </cell>
          <cell r="H3244" t="str">
            <v>Твердый переплет</v>
          </cell>
          <cell r="I3244">
            <v>3045</v>
          </cell>
          <cell r="J3244" t="str">
            <v>История. Мифология</v>
          </cell>
          <cell r="K3244" t="str">
            <v>Всемирная история</v>
          </cell>
        </row>
        <row r="3245">
          <cell r="A3245" t="str">
            <v>13-002-35</v>
          </cell>
          <cell r="B3245" t="str">
            <v>13-002</v>
          </cell>
          <cell r="C3245" t="str">
            <v xml:space="preserve">Ртвеладзе Э. В.: Александр Македонский в Трансоксиане. Походы. Историческая география </v>
          </cell>
          <cell r="D3245" t="str">
            <v>Ртвеладзе Э. В.</v>
          </cell>
          <cell r="E3245" t="str">
            <v>Евразия</v>
          </cell>
          <cell r="F3245"/>
          <cell r="G3245">
            <v>2019</v>
          </cell>
          <cell r="H3245" t="str">
            <v>Твердый переплет</v>
          </cell>
          <cell r="I3245">
            <v>5765</v>
          </cell>
          <cell r="J3245" t="str">
            <v>История. Мифология</v>
          </cell>
          <cell r="K3245" t="str">
            <v>Всемирная история</v>
          </cell>
        </row>
        <row r="3246">
          <cell r="A3246" t="str">
            <v>13-002-36</v>
          </cell>
          <cell r="B3246" t="str">
            <v>13-002</v>
          </cell>
          <cell r="C3246" t="str">
            <v>Горский А.: Москва и Орда</v>
          </cell>
          <cell r="D3246" t="str">
            <v>Горский А.</v>
          </cell>
          <cell r="E3246" t="str">
            <v>Книжный клуб 36_6</v>
          </cell>
          <cell r="F3246"/>
          <cell r="G3246">
            <v>2016</v>
          </cell>
          <cell r="H3246" t="str">
            <v>Твердый переплет</v>
          </cell>
          <cell r="I3246">
            <v>2985</v>
          </cell>
          <cell r="J3246" t="str">
            <v>История. Мифология</v>
          </cell>
          <cell r="K3246" t="str">
            <v>Всемирная история</v>
          </cell>
        </row>
        <row r="3247">
          <cell r="A3247" t="str">
            <v>13-002-37</v>
          </cell>
          <cell r="B3247" t="str">
            <v>13-002</v>
          </cell>
          <cell r="C3247" t="str">
            <v>Лог М., Конради П.: Король говорит! История о преодолении, о долге и чести, о лидерстве, об иерархии и о настоящей дружбе</v>
          </cell>
          <cell r="D3247" t="str">
            <v>Конради П., Лог М.</v>
          </cell>
          <cell r="E3247" t="str">
            <v>Колибри</v>
          </cell>
          <cell r="F3247" t="str">
            <v>Исторический интерес</v>
          </cell>
          <cell r="G3247">
            <v>2019</v>
          </cell>
          <cell r="H3247" t="str">
            <v>Твердый переплет</v>
          </cell>
          <cell r="I3247">
            <v>2635</v>
          </cell>
          <cell r="J3247" t="str">
            <v>История. Мифология</v>
          </cell>
          <cell r="K3247" t="str">
            <v>Всемирная история</v>
          </cell>
        </row>
        <row r="3248">
          <cell r="A3248" t="str">
            <v>13-002-38</v>
          </cell>
          <cell r="B3248" t="str">
            <v>13-002</v>
          </cell>
          <cell r="C3248" t="str">
            <v>Грейди Т.: Роковое наследие</v>
          </cell>
          <cell r="D3248" t="str">
            <v>Грейди Т.</v>
          </cell>
          <cell r="E3248" t="str">
            <v>АСТ</v>
          </cell>
          <cell r="F3248" t="str">
            <v>Холокост. Палачи и жертвы</v>
          </cell>
          <cell r="G3248">
            <v>2019</v>
          </cell>
          <cell r="H3248" t="str">
            <v>Твердый переплет</v>
          </cell>
          <cell r="I3248">
            <v>3450</v>
          </cell>
          <cell r="J3248" t="str">
            <v>История. Мифология</v>
          </cell>
          <cell r="K3248" t="str">
            <v>Всемирная история</v>
          </cell>
        </row>
        <row r="3249">
          <cell r="A3249" t="str">
            <v>13-002-39</v>
          </cell>
          <cell r="B3249" t="str">
            <v>13-002</v>
          </cell>
          <cell r="C3249" t="str">
            <v xml:space="preserve">Субботин К. В.: Документы о разгроме германских оккупантов на Украине в 1918 г. </v>
          </cell>
          <cell r="D3249" t="str">
            <v>Субботин К. В.</v>
          </cell>
          <cell r="E3249" t="str">
            <v>Эксмо</v>
          </cell>
          <cell r="F3249" t="str">
            <v>Библиотека Николая Старикова</v>
          </cell>
          <cell r="G3249">
            <v>2018</v>
          </cell>
          <cell r="H3249" t="str">
            <v>Твердый переплет</v>
          </cell>
          <cell r="I3249">
            <v>1755</v>
          </cell>
          <cell r="J3249" t="str">
            <v>История. Мифология</v>
          </cell>
          <cell r="K3249" t="str">
            <v>Всемирная история</v>
          </cell>
        </row>
        <row r="3250">
          <cell r="A3250" t="str">
            <v>13-002-40</v>
          </cell>
          <cell r="B3250" t="str">
            <v>13-002</v>
          </cell>
          <cell r="C3250" t="str">
            <v>Уилкинсон Т.: Подъем и упадок Древнего Египта</v>
          </cell>
          <cell r="D3250" t="str">
            <v>Уилкинсон Т.</v>
          </cell>
          <cell r="E3250" t="str">
            <v>АСТ</v>
          </cell>
          <cell r="F3250"/>
          <cell r="G3250">
            <v>2019</v>
          </cell>
          <cell r="H3250" t="str">
            <v>Твердый переплет</v>
          </cell>
          <cell r="I3250">
            <v>6900</v>
          </cell>
          <cell r="J3250" t="str">
            <v>История. Мифология</v>
          </cell>
          <cell r="K3250" t="str">
            <v>Всемирная история</v>
          </cell>
        </row>
        <row r="3251">
          <cell r="A3251" t="str">
            <v>13-002-41</v>
          </cell>
          <cell r="B3251" t="str">
            <v>13-002</v>
          </cell>
          <cell r="C3251" t="str">
            <v xml:space="preserve">Суворов А. В.: Наука побеждать (испр. и перераб.) </v>
          </cell>
          <cell r="D3251" t="str">
            <v>Суворов А. В.</v>
          </cell>
          <cell r="E3251" t="str">
            <v>Эксмо</v>
          </cell>
          <cell r="F3251" t="str">
            <v>Подарочные издания. Великие полководцы</v>
          </cell>
          <cell r="G3251">
            <v>2017</v>
          </cell>
          <cell r="H3251" t="str">
            <v>Твердый переплет</v>
          </cell>
          <cell r="I3251">
            <v>5060</v>
          </cell>
          <cell r="J3251" t="str">
            <v>История. Мифология</v>
          </cell>
          <cell r="K3251" t="str">
            <v>Всемирная история</v>
          </cell>
        </row>
        <row r="3252">
          <cell r="A3252" t="str">
            <v>13-002-42</v>
          </cell>
          <cell r="B3252" t="str">
            <v>13-002</v>
          </cell>
          <cell r="C3252" t="str">
            <v>Олер Н.: Третий рейх на наркотиках</v>
          </cell>
          <cell r="D3252" t="str">
            <v>Олер Н.</v>
          </cell>
          <cell r="E3252" t="str">
            <v>Эксмо</v>
          </cell>
          <cell r="F3252" t="str">
            <v>Книга-разоблачение</v>
          </cell>
          <cell r="G3252">
            <v>2016</v>
          </cell>
          <cell r="H3252" t="str">
            <v>Твердый переплет</v>
          </cell>
          <cell r="I3252">
            <v>1895</v>
          </cell>
          <cell r="J3252" t="str">
            <v>История. Мифология</v>
          </cell>
          <cell r="K3252" t="str">
            <v>Всемирная история</v>
          </cell>
        </row>
        <row r="3253">
          <cell r="A3253" t="str">
            <v>13-002-43</v>
          </cell>
          <cell r="B3253" t="str">
            <v>13-002</v>
          </cell>
          <cell r="C3253" t="str">
            <v>Ключевский В. О.: Краткий курс по русской истории</v>
          </cell>
          <cell r="D3253" t="str">
            <v>Ключевский В. О.</v>
          </cell>
          <cell r="E3253" t="str">
            <v>АСТ</v>
          </cell>
          <cell r="F3253" t="str">
            <v>Иллюстрированная история</v>
          </cell>
          <cell r="G3253">
            <v>2016</v>
          </cell>
          <cell r="H3253" t="str">
            <v>Твердый переплет</v>
          </cell>
          <cell r="I3253">
            <v>4745</v>
          </cell>
          <cell r="J3253" t="str">
            <v>История. Мифология</v>
          </cell>
          <cell r="K3253" t="str">
            <v>Всемирная история</v>
          </cell>
        </row>
        <row r="3254">
          <cell r="A3254" t="str">
            <v>13-002-44</v>
          </cell>
          <cell r="B3254" t="str">
            <v>13-002</v>
          </cell>
          <cell r="C3254" t="str">
            <v xml:space="preserve">Медведев А. А.: Война империй. Тайная история борьбы Англии против России </v>
          </cell>
          <cell r="D3254" t="str">
            <v>Медведев А. А.</v>
          </cell>
          <cell r="E3254" t="str">
            <v>Эксмо</v>
          </cell>
          <cell r="F3254" t="str">
            <v>Медведев Андрей. Книги известного политического обозревателя</v>
          </cell>
          <cell r="G3254">
            <v>2016</v>
          </cell>
          <cell r="H3254" t="str">
            <v>Твердый переплет</v>
          </cell>
          <cell r="I3254">
            <v>3040</v>
          </cell>
          <cell r="J3254" t="str">
            <v>История. Мифология</v>
          </cell>
          <cell r="K3254" t="str">
            <v>Всемирная история</v>
          </cell>
        </row>
        <row r="3255">
          <cell r="A3255" t="str">
            <v>13-002-45</v>
          </cell>
          <cell r="B3255" t="str">
            <v>13-002</v>
          </cell>
          <cell r="C3255" t="str">
            <v>Мифология. Для тех, кто хочет все успеть</v>
          </cell>
          <cell r="D3255"/>
          <cell r="E3255" t="str">
            <v>Эксмо</v>
          </cell>
          <cell r="F3255" t="str">
            <v>Энциклопедия быстрых знаний</v>
          </cell>
          <cell r="G3255"/>
          <cell r="H3255"/>
          <cell r="I3255">
            <v>1015</v>
          </cell>
          <cell r="J3255" t="str">
            <v>История. Мифология</v>
          </cell>
          <cell r="K3255" t="str">
            <v>Всемирная история</v>
          </cell>
        </row>
        <row r="3256">
          <cell r="A3256" t="str">
            <v>13-003-01</v>
          </cell>
          <cell r="B3256" t="str">
            <v>13-003</v>
          </cell>
          <cell r="C3256" t="str">
            <v>Смит Н.: Вьетнамская война</v>
          </cell>
          <cell r="D3256" t="str">
            <v>Нил Смит</v>
          </cell>
          <cell r="E3256" t="str">
            <v>Колибри</v>
          </cell>
          <cell r="F3256" t="str">
            <v>История за час</v>
          </cell>
          <cell r="G3256">
            <v>2014</v>
          </cell>
          <cell r="H3256" t="str">
            <v>Мягкая обложка</v>
          </cell>
          <cell r="I3256">
            <v>485</v>
          </cell>
          <cell r="J3256" t="str">
            <v>История. Мифология</v>
          </cell>
          <cell r="K3256" t="str">
            <v>История войн XX - XXI вв.</v>
          </cell>
        </row>
        <row r="3257">
          <cell r="A3257" t="str">
            <v>13-003-02</v>
          </cell>
          <cell r="B3257" t="str">
            <v>13-003</v>
          </cell>
          <cell r="C3257" t="str">
            <v>Жирохов М.А.: Пограничная авиация в Афганской войне</v>
          </cell>
          <cell r="D3257" t="str">
            <v>Жирохов М.А.</v>
          </cell>
          <cell r="E3257"/>
          <cell r="F3257"/>
          <cell r="G3257"/>
          <cell r="H3257"/>
          <cell r="I3257">
            <v>1880</v>
          </cell>
          <cell r="J3257" t="str">
            <v>История. Мифология</v>
          </cell>
          <cell r="K3257" t="str">
            <v>История войн XX - XXI вв.</v>
          </cell>
        </row>
        <row r="3258">
          <cell r="A3258" t="str">
            <v>13-004-01</v>
          </cell>
          <cell r="B3258" t="str">
            <v>13-004</v>
          </cell>
          <cell r="C3258" t="str">
            <v>Родс Дж. Ф.: История Гражданской войны в США: 1861-1865</v>
          </cell>
          <cell r="D3258" t="str">
            <v>Родс Дж. Ф.</v>
          </cell>
          <cell r="E3258" t="str">
            <v>Колибри</v>
          </cell>
          <cell r="F3258" t="str">
            <v>История войн и военного искусства</v>
          </cell>
          <cell r="G3258">
            <v>2018</v>
          </cell>
          <cell r="H3258" t="str">
            <v>Твердый переплет</v>
          </cell>
          <cell r="I3258">
            <v>3300</v>
          </cell>
          <cell r="J3258" t="str">
            <v>История. Мифология</v>
          </cell>
          <cell r="K3258" t="str">
            <v>История войн до XX века</v>
          </cell>
        </row>
        <row r="3259">
          <cell r="A3259" t="str">
            <v>13-004-02</v>
          </cell>
          <cell r="B3259" t="str">
            <v>13-004</v>
          </cell>
          <cell r="C3259" t="str">
            <v>Маклинн Ф.: 1759. Год завоевания Британией мирового господства</v>
          </cell>
          <cell r="D3259" t="str">
            <v>Маклинн Ф.</v>
          </cell>
          <cell r="E3259" t="str">
            <v>АСТ</v>
          </cell>
          <cell r="F3259" t="str">
            <v>ИБ</v>
          </cell>
          <cell r="G3259">
            <v>2013</v>
          </cell>
          <cell r="H3259" t="str">
            <v>Твердый переплет</v>
          </cell>
          <cell r="I3259">
            <v>2510</v>
          </cell>
          <cell r="J3259" t="str">
            <v>История. Мифология</v>
          </cell>
          <cell r="K3259" t="str">
            <v>История войн до XX века</v>
          </cell>
        </row>
        <row r="3260">
          <cell r="A3260" t="str">
            <v>13-004-03</v>
          </cell>
          <cell r="B3260" t="str">
            <v>13-004</v>
          </cell>
          <cell r="C3260" t="str">
            <v>Фавье Ж.: Столетняя война</v>
          </cell>
          <cell r="D3260" t="str">
            <v>Фавье Ж.</v>
          </cell>
          <cell r="E3260" t="str">
            <v>Евразия</v>
          </cell>
          <cell r="F3260"/>
          <cell r="G3260">
            <v>2019</v>
          </cell>
          <cell r="H3260" t="str">
            <v>Твердый переплет</v>
          </cell>
          <cell r="I3260">
            <v>7035</v>
          </cell>
          <cell r="J3260" t="str">
            <v>История. Мифология</v>
          </cell>
          <cell r="K3260" t="str">
            <v>История войн до XX века</v>
          </cell>
        </row>
        <row r="3261">
          <cell r="A3261" t="str">
            <v>13-004-04</v>
          </cell>
          <cell r="B3261" t="str">
            <v>13-004</v>
          </cell>
          <cell r="C3261" t="str">
            <v>Бусидо</v>
          </cell>
          <cell r="D3261"/>
          <cell r="E3261" t="str">
            <v>АСТ</v>
          </cell>
          <cell r="F3261" t="str">
            <v>Величайшие люди и мыслители</v>
          </cell>
          <cell r="G3261">
            <v>2019</v>
          </cell>
          <cell r="H3261" t="str">
            <v>Мягкая обложка</v>
          </cell>
          <cell r="I3261">
            <v>875</v>
          </cell>
          <cell r="J3261" t="str">
            <v>История. Мифология</v>
          </cell>
          <cell r="K3261" t="str">
            <v>История войн до XX века</v>
          </cell>
        </row>
        <row r="3262">
          <cell r="A3262" t="str">
            <v>13-004-05</v>
          </cell>
          <cell r="B3262" t="str">
            <v>13-004</v>
          </cell>
          <cell r="C3262" t="str">
            <v>Суворов А. В.: Наука побеждать</v>
          </cell>
          <cell r="D3262" t="str">
            <v>Суворов А. В.</v>
          </cell>
          <cell r="E3262" t="str">
            <v>АСТ</v>
          </cell>
          <cell r="F3262" t="str">
            <v>Военно-историческая коллекция</v>
          </cell>
          <cell r="G3262">
            <v>2019</v>
          </cell>
          <cell r="H3262" t="str">
            <v>Твердый переплет</v>
          </cell>
          <cell r="I3262">
            <v>3830</v>
          </cell>
          <cell r="J3262" t="str">
            <v>История. Мифология</v>
          </cell>
          <cell r="K3262" t="str">
            <v>История войн до XX века</v>
          </cell>
        </row>
        <row r="3263">
          <cell r="A3263" t="str">
            <v>13-004-06</v>
          </cell>
          <cell r="B3263" t="str">
            <v>13-004</v>
          </cell>
          <cell r="C3263" t="str">
            <v>Дмитриев В.: Воины Ахурамазды. Военное дело Сасанидского Ирана и история Римско-Персидских войн</v>
          </cell>
          <cell r="D3263" t="str">
            <v>Дмитриев В.</v>
          </cell>
          <cell r="E3263" t="str">
            <v>Евразия</v>
          </cell>
          <cell r="F3263"/>
          <cell r="G3263">
            <v>2019</v>
          </cell>
          <cell r="H3263" t="str">
            <v>Твердый переплет</v>
          </cell>
          <cell r="I3263">
            <v>5275</v>
          </cell>
          <cell r="J3263" t="str">
            <v>История. Мифология</v>
          </cell>
          <cell r="K3263" t="str">
            <v>История войн до XX века</v>
          </cell>
        </row>
        <row r="3264">
          <cell r="A3264" t="str">
            <v>13-005-01</v>
          </cell>
          <cell r="B3264" t="str">
            <v>13-005</v>
          </cell>
          <cell r="C3264" t="str">
            <v>Бестужева С.: Александр Македонский</v>
          </cell>
          <cell r="D3264"/>
          <cell r="E3264" t="str">
            <v>Колибри</v>
          </cell>
          <cell r="F3264" t="str">
            <v>История за час</v>
          </cell>
          <cell r="G3264">
            <v>2015</v>
          </cell>
          <cell r="H3264" t="str">
            <v>Мягкая обложка</v>
          </cell>
          <cell r="I3264">
            <v>519</v>
          </cell>
          <cell r="J3264" t="str">
            <v>История. Мифология</v>
          </cell>
          <cell r="K3264" t="str">
            <v>История Древнего Мира</v>
          </cell>
        </row>
        <row r="3265">
          <cell r="A3265" t="str">
            <v>13-005-02</v>
          </cell>
          <cell r="B3265" t="str">
            <v>13-005</v>
          </cell>
          <cell r="C3265" t="str">
            <v>Сергеенко М.: Жизнь древнего Рима</v>
          </cell>
          <cell r="D3265"/>
          <cell r="E3265" t="str">
            <v>Азбука</v>
          </cell>
          <cell r="F3265" t="str">
            <v>Азбука - классика</v>
          </cell>
          <cell r="G3265">
            <v>2016</v>
          </cell>
          <cell r="H3265" t="str">
            <v>Мягкая обложка</v>
          </cell>
          <cell r="I3265">
            <v>1050</v>
          </cell>
          <cell r="J3265" t="str">
            <v>История. Мифология</v>
          </cell>
          <cell r="K3265" t="str">
            <v>История Древнего Мира</v>
          </cell>
        </row>
        <row r="3266">
          <cell r="A3266" t="str">
            <v>13-005-03</v>
          </cell>
          <cell r="B3266" t="str">
            <v>13-005</v>
          </cell>
          <cell r="C3266" t="str">
            <v>Холмс Э.: Древний Египет</v>
          </cell>
          <cell r="D3266" t="str">
            <v>Холмс Э.</v>
          </cell>
          <cell r="E3266" t="str">
            <v>Колибри</v>
          </cell>
          <cell r="F3266" t="str">
            <v>История за час</v>
          </cell>
          <cell r="G3266">
            <v>2014</v>
          </cell>
          <cell r="H3266" t="str">
            <v>Мягкая обложка</v>
          </cell>
          <cell r="I3266">
            <v>575</v>
          </cell>
          <cell r="J3266" t="str">
            <v>История. Мифология</v>
          </cell>
          <cell r="K3266" t="str">
            <v>История Древнего Мира</v>
          </cell>
        </row>
        <row r="3267">
          <cell r="A3267" t="str">
            <v>13-005-04</v>
          </cell>
          <cell r="B3267" t="str">
            <v>13-005</v>
          </cell>
          <cell r="C3267" t="str">
            <v>Велесова книга. Славянские Веды</v>
          </cell>
          <cell r="D3267"/>
          <cell r="E3267" t="str">
            <v>Эксмо</v>
          </cell>
          <cell r="F3267" t="str">
            <v>Pocket book</v>
          </cell>
          <cell r="G3267">
            <v>2017</v>
          </cell>
          <cell r="H3267" t="str">
            <v>Мягкая обложка</v>
          </cell>
          <cell r="I3267">
            <v>1015</v>
          </cell>
          <cell r="J3267" t="str">
            <v>История. Мифология</v>
          </cell>
          <cell r="K3267" t="str">
            <v>История Древнего Мира</v>
          </cell>
        </row>
        <row r="3268">
          <cell r="A3268" t="str">
            <v>13-006-01</v>
          </cell>
          <cell r="B3268" t="str">
            <v>13-006</v>
          </cell>
          <cell r="C3268" t="str">
            <v>Римини Р.: Краткая история США</v>
          </cell>
          <cell r="D3268" t="str">
            <v>Римини Р.</v>
          </cell>
          <cell r="E3268" t="str">
            <v>Колибри</v>
          </cell>
          <cell r="F3268" t="str">
            <v>Города и люди</v>
          </cell>
          <cell r="G3268">
            <v>2015</v>
          </cell>
          <cell r="H3268" t="str">
            <v>Твердый переплет</v>
          </cell>
          <cell r="I3268">
            <v>3040</v>
          </cell>
          <cell r="J3268" t="str">
            <v>История. Мифология</v>
          </cell>
          <cell r="K3268" t="str">
            <v>История других стран</v>
          </cell>
        </row>
        <row r="3269">
          <cell r="A3269" t="str">
            <v>13-006-02</v>
          </cell>
          <cell r="B3269" t="str">
            <v>13-006</v>
          </cell>
          <cell r="C3269" t="str">
            <v>Джонс Д.: Тамплиеры: рождение и гибель великого ордена</v>
          </cell>
          <cell r="D3269" t="str">
            <v>Джонс Д.</v>
          </cell>
          <cell r="E3269" t="str">
            <v>Альпина Паблишер</v>
          </cell>
          <cell r="F3269"/>
          <cell r="G3269">
            <v>2018</v>
          </cell>
          <cell r="H3269" t="str">
            <v>Твердый переплет</v>
          </cell>
          <cell r="I3269">
            <v>5350</v>
          </cell>
          <cell r="J3269" t="str">
            <v>История. Мифология</v>
          </cell>
          <cell r="K3269" t="str">
            <v>История других стран</v>
          </cell>
        </row>
        <row r="3270">
          <cell r="A3270" t="str">
            <v>13-006-03</v>
          </cell>
          <cell r="B3270" t="str">
            <v>13-006</v>
          </cell>
          <cell r="C3270" t="str">
            <v>Хёйзинга Й.: Осень Средневековья</v>
          </cell>
          <cell r="D3270" t="str">
            <v>Хёйзинга Й.</v>
          </cell>
          <cell r="E3270" t="str">
            <v>Азбука</v>
          </cell>
          <cell r="F3270" t="str">
            <v>Азбука - классика. Non-Fiction</v>
          </cell>
          <cell r="G3270">
            <v>2013</v>
          </cell>
          <cell r="H3270" t="str">
            <v>Мягкая обложка</v>
          </cell>
          <cell r="I3270">
            <v>1365</v>
          </cell>
          <cell r="J3270" t="str">
            <v>История. Мифология</v>
          </cell>
          <cell r="K3270" t="str">
            <v>История других стран</v>
          </cell>
        </row>
        <row r="3271">
          <cell r="A3271" t="str">
            <v>13-006-04</v>
          </cell>
          <cell r="B3271" t="str">
            <v>13-006</v>
          </cell>
          <cell r="C3271" t="str">
            <v>Нонте С.: Франция. Полная история страны</v>
          </cell>
          <cell r="D3271" t="str">
            <v>Нонте С.</v>
          </cell>
          <cell r="E3271" t="str">
            <v>АСТ</v>
          </cell>
          <cell r="F3271" t="str">
            <v>История на пальцах</v>
          </cell>
          <cell r="G3271">
            <v>2019</v>
          </cell>
          <cell r="H3271" t="str">
            <v>Твердый переплет</v>
          </cell>
          <cell r="I3271">
            <v>3125</v>
          </cell>
          <cell r="J3271" t="str">
            <v>История. Мифология</v>
          </cell>
          <cell r="K3271" t="str">
            <v>История других стран</v>
          </cell>
        </row>
        <row r="3272">
          <cell r="A3272" t="str">
            <v>13-006-05</v>
          </cell>
          <cell r="B3272" t="str">
            <v>13-006</v>
          </cell>
          <cell r="C3272" t="str">
            <v>Хоус Дж.: Краткая история Германии</v>
          </cell>
          <cell r="D3272" t="str">
            <v>Хоус Дж.</v>
          </cell>
          <cell r="E3272" t="str">
            <v>Азбука</v>
          </cell>
          <cell r="F3272"/>
          <cell r="G3272">
            <v>2017</v>
          </cell>
          <cell r="H3272" t="str">
            <v>Твердый переплет</v>
          </cell>
          <cell r="I3272">
            <v>2820</v>
          </cell>
          <cell r="J3272" t="str">
            <v>История. Мифология</v>
          </cell>
          <cell r="K3272" t="str">
            <v>История других стран</v>
          </cell>
        </row>
        <row r="3273">
          <cell r="A3273" t="str">
            <v>13-006-06</v>
          </cell>
          <cell r="B3273" t="str">
            <v>13-006</v>
          </cell>
          <cell r="C3273" t="str">
            <v>Моруа А.: История Германии</v>
          </cell>
          <cell r="D3273" t="str">
            <v>Моруа А.</v>
          </cell>
          <cell r="E3273" t="str">
            <v>Колибри</v>
          </cell>
          <cell r="F3273" t="str">
            <v>Города и люди</v>
          </cell>
          <cell r="G3273">
            <v>2017</v>
          </cell>
          <cell r="H3273" t="str">
            <v>Твердый переплет</v>
          </cell>
          <cell r="I3273">
            <v>4620</v>
          </cell>
          <cell r="J3273" t="str">
            <v>История. Мифология</v>
          </cell>
          <cell r="K3273" t="str">
            <v>История других стран</v>
          </cell>
        </row>
        <row r="3274">
          <cell r="A3274" t="str">
            <v>13-006-07</v>
          </cell>
          <cell r="B3274" t="str">
            <v>13-006</v>
          </cell>
          <cell r="C3274" t="str">
            <v xml:space="preserve">Шарый А., Шимов Я.: Австро-Венгрия: судьба империи (нов.обл.) </v>
          </cell>
          <cell r="D3274" t="str">
            <v>Шарый А., Шимов Я.</v>
          </cell>
          <cell r="E3274" t="str">
            <v>Колибри</v>
          </cell>
          <cell r="F3274"/>
          <cell r="G3274">
            <v>2017</v>
          </cell>
          <cell r="H3274" t="str">
            <v>Твердый переплет</v>
          </cell>
          <cell r="I3274">
            <v>4620</v>
          </cell>
          <cell r="J3274" t="str">
            <v>История. Мифология</v>
          </cell>
          <cell r="K3274" t="str">
            <v>История других стран</v>
          </cell>
        </row>
        <row r="3275">
          <cell r="A3275" t="str">
            <v>13-006-08</v>
          </cell>
          <cell r="B3275" t="str">
            <v>13-006</v>
          </cell>
          <cell r="C3275" t="str">
            <v xml:space="preserve">Рис Л.: Освенцим. Нацисты и "окончательное решение еврейского вопроса" (нов.обл.) </v>
          </cell>
          <cell r="D3275" t="str">
            <v>Рис Л.</v>
          </cell>
          <cell r="E3275" t="str">
            <v>Колибри</v>
          </cell>
          <cell r="F3275" t="str">
            <v>Преступления против человечества</v>
          </cell>
          <cell r="G3275">
            <v>2017</v>
          </cell>
          <cell r="H3275" t="str">
            <v>Твердый переплет</v>
          </cell>
          <cell r="I3275">
            <v>3480</v>
          </cell>
          <cell r="J3275" t="str">
            <v>История. Мифология</v>
          </cell>
          <cell r="K3275" t="str">
            <v>История других стран</v>
          </cell>
        </row>
        <row r="3276">
          <cell r="A3276" t="str">
            <v>13-006-09</v>
          </cell>
          <cell r="B3276" t="str">
            <v>13-006</v>
          </cell>
          <cell r="C3276" t="str">
            <v>Тарле Е.: История Италии в Средние века</v>
          </cell>
          <cell r="D3276" t="str">
            <v>Тарле Е.</v>
          </cell>
          <cell r="E3276" t="str">
            <v>Ломоносов</v>
          </cell>
          <cell r="F3276" t="str">
            <v>История. География. Этнография</v>
          </cell>
          <cell r="G3276">
            <v>2018</v>
          </cell>
          <cell r="H3276" t="str">
            <v>Твердый переплет</v>
          </cell>
          <cell r="I3276">
            <v>3040</v>
          </cell>
          <cell r="J3276" t="str">
            <v>История. Мифология</v>
          </cell>
          <cell r="K3276" t="str">
            <v>История других стран</v>
          </cell>
        </row>
        <row r="3277">
          <cell r="A3277" t="str">
            <v>13-006-10</v>
          </cell>
          <cell r="B3277" t="str">
            <v>13-006</v>
          </cell>
          <cell r="C3277" t="str">
            <v>Моруа А.: История Англии</v>
          </cell>
          <cell r="D3277" t="str">
            <v>Моруа А.</v>
          </cell>
          <cell r="E3277" t="str">
            <v>Колибри</v>
          </cell>
          <cell r="F3277" t="str">
            <v>Города и люди</v>
          </cell>
          <cell r="G3277">
            <v>2017</v>
          </cell>
          <cell r="H3277" t="str">
            <v>Твердый переплет</v>
          </cell>
          <cell r="I3277">
            <v>5940</v>
          </cell>
          <cell r="J3277" t="str">
            <v>История. Мифология</v>
          </cell>
          <cell r="K3277" t="str">
            <v>История других стран</v>
          </cell>
        </row>
        <row r="3278">
          <cell r="A3278" t="str">
            <v>13-006-11</v>
          </cell>
          <cell r="B3278" t="str">
            <v>13-006</v>
          </cell>
          <cell r="C3278" t="str">
            <v>Типпот С.: США. Полная история страны</v>
          </cell>
          <cell r="D3278" t="str">
            <v>Типпот С.</v>
          </cell>
          <cell r="E3278" t="str">
            <v>АСТ</v>
          </cell>
          <cell r="F3278" t="str">
            <v>История на пальцах</v>
          </cell>
          <cell r="G3278">
            <v>2019</v>
          </cell>
          <cell r="H3278" t="str">
            <v>Твердый переплет</v>
          </cell>
          <cell r="I3278">
            <v>2860</v>
          </cell>
          <cell r="J3278" t="str">
            <v>История. Мифология</v>
          </cell>
          <cell r="K3278" t="str">
            <v>История других стран</v>
          </cell>
        </row>
        <row r="3279">
          <cell r="A3279" t="str">
            <v>13-006-12</v>
          </cell>
          <cell r="B3279" t="str">
            <v>13-006</v>
          </cell>
          <cell r="C3279" t="str">
            <v>Вольтер Ф.-М.: История Карла XII, короля Швеции</v>
          </cell>
          <cell r="D3279" t="str">
            <v>Вольтер Ф.-М.</v>
          </cell>
          <cell r="E3279" t="str">
            <v>Лениздат</v>
          </cell>
          <cell r="F3279" t="str">
            <v>Лениздат-классика</v>
          </cell>
          <cell r="G3279">
            <v>2019</v>
          </cell>
          <cell r="H3279" t="str">
            <v>Мягкая обложка</v>
          </cell>
          <cell r="I3279">
            <v>1015</v>
          </cell>
          <cell r="J3279" t="str">
            <v>История. Мифология</v>
          </cell>
          <cell r="K3279" t="str">
            <v>История других стран</v>
          </cell>
        </row>
        <row r="3280">
          <cell r="A3280" t="str">
            <v>13-006-13</v>
          </cell>
          <cell r="B3280" t="str">
            <v>13-006</v>
          </cell>
          <cell r="C3280" t="str">
            <v>Шарма Ручир: Взлеты и падения государств</v>
          </cell>
          <cell r="D3280" t="str">
            <v>Шарма Р.</v>
          </cell>
          <cell r="E3280" t="str">
            <v>Corpus</v>
          </cell>
          <cell r="F3280"/>
          <cell r="G3280">
            <v>2018</v>
          </cell>
          <cell r="H3280" t="str">
            <v>Твердый переплет</v>
          </cell>
          <cell r="I3280">
            <v>4095</v>
          </cell>
          <cell r="J3280" t="str">
            <v>История. Мифология</v>
          </cell>
          <cell r="K3280" t="str">
            <v>История других стран</v>
          </cell>
        </row>
        <row r="3281">
          <cell r="A3281" t="str">
            <v>13-006-14</v>
          </cell>
          <cell r="B3281" t="str">
            <v>13-006</v>
          </cell>
          <cell r="C3281" t="str">
            <v xml:space="preserve">Мортимер Я.: Средневековая Англия. Путеводитель путешественника во времени. Нов. оф.. </v>
          </cell>
          <cell r="D3281" t="str">
            <v>Мортимер Я.</v>
          </cell>
          <cell r="E3281" t="str">
            <v>Эксмо</v>
          </cell>
          <cell r="F3281" t="str">
            <v>Путешественники во времени</v>
          </cell>
          <cell r="G3281">
            <v>2016</v>
          </cell>
          <cell r="H3281" t="str">
            <v>Мягкая обложка</v>
          </cell>
          <cell r="I3281">
            <v>1630</v>
          </cell>
          <cell r="J3281" t="str">
            <v>История. Мифология</v>
          </cell>
          <cell r="K3281" t="str">
            <v>История других стран</v>
          </cell>
        </row>
        <row r="3282">
          <cell r="A3282" t="str">
            <v>13-006-15</v>
          </cell>
          <cell r="B3282" t="str">
            <v>13-006</v>
          </cell>
          <cell r="C3282" t="str">
            <v>Эрс Ж.: Рождение капитализма в Средние века:менялы,ростовщики и крупные финансисты</v>
          </cell>
          <cell r="D3282" t="str">
            <v>Эрс Ж.</v>
          </cell>
          <cell r="E3282" t="str">
            <v>Евразия</v>
          </cell>
          <cell r="F3282"/>
          <cell r="G3282">
            <v>2017</v>
          </cell>
          <cell r="H3282" t="str">
            <v>Твердый переплет</v>
          </cell>
          <cell r="I3282">
            <v>3655</v>
          </cell>
          <cell r="J3282" t="str">
            <v>История. Мифология</v>
          </cell>
          <cell r="K3282" t="str">
            <v>История других стран</v>
          </cell>
        </row>
        <row r="3283">
          <cell r="A3283" t="str">
            <v>13-006-16</v>
          </cell>
          <cell r="B3283" t="str">
            <v>13-006</v>
          </cell>
          <cell r="C3283" t="str">
            <v>Ульянов Н.: Происхождение украинского сепаратизма</v>
          </cell>
          <cell r="D3283" t="str">
            <v>Ульянов Н.</v>
          </cell>
          <cell r="E3283" t="str">
            <v>Центрполиграф</v>
          </cell>
          <cell r="F3283"/>
          <cell r="G3283">
            <v>2017</v>
          </cell>
          <cell r="H3283" t="str">
            <v>Твердый переплет</v>
          </cell>
          <cell r="I3283">
            <v>1895</v>
          </cell>
          <cell r="J3283" t="str">
            <v>История. Мифология</v>
          </cell>
          <cell r="K3283" t="str">
            <v>История других стран</v>
          </cell>
        </row>
        <row r="3284">
          <cell r="A3284" t="str">
            <v>13-006-17</v>
          </cell>
          <cell r="B3284" t="str">
            <v>13-006</v>
          </cell>
          <cell r="C3284" t="str">
            <v>Шкварков А. : Великая Северная война</v>
          </cell>
          <cell r="D3284" t="str">
            <v>Шкварков А.</v>
          </cell>
          <cell r="E3284" t="str">
            <v>ЛомоносовЪ</v>
          </cell>
          <cell r="F3284" t="str">
            <v>История. География. Этнография</v>
          </cell>
          <cell r="G3284">
            <v>2018</v>
          </cell>
          <cell r="H3284" t="str">
            <v>Твердый переплет</v>
          </cell>
          <cell r="I3284">
            <v>2635</v>
          </cell>
          <cell r="J3284" t="str">
            <v>История. Мифология</v>
          </cell>
          <cell r="K3284" t="str">
            <v>История других стран</v>
          </cell>
        </row>
        <row r="3285">
          <cell r="A3285" t="str">
            <v>13-006-18</v>
          </cell>
          <cell r="B3285" t="str">
            <v>13-006</v>
          </cell>
          <cell r="C3285" t="str">
            <v>Чернявский С.: Империя Каролингов. Рождение Запада</v>
          </cell>
          <cell r="D3285" t="str">
            <v>Чернявский С.</v>
          </cell>
          <cell r="E3285" t="str">
            <v>Вече</v>
          </cell>
          <cell r="F3285" t="str">
            <v>Всемирная история</v>
          </cell>
          <cell r="G3285">
            <v>2018</v>
          </cell>
          <cell r="H3285" t="str">
            <v>Мягкая обложка</v>
          </cell>
          <cell r="I3285">
            <v>3040</v>
          </cell>
          <cell r="J3285" t="str">
            <v>История. Мифология</v>
          </cell>
          <cell r="K3285" t="str">
            <v>История других стран</v>
          </cell>
        </row>
        <row r="3286">
          <cell r="A3286" t="str">
            <v>13-006-19</v>
          </cell>
          <cell r="B3286" t="str">
            <v>13-006</v>
          </cell>
          <cell r="C3286" t="str">
            <v>Ратти О., Уэстбрук А.: Секреты самураев. Боевые искусства феодальной Японии</v>
          </cell>
          <cell r="D3286" t="str">
            <v>Ратти О., Уэстбрук А.</v>
          </cell>
          <cell r="E3286" t="str">
            <v>Колибри</v>
          </cell>
          <cell r="F3286" t="str">
            <v>История войн и военного искусства</v>
          </cell>
          <cell r="G3286">
            <v>2017</v>
          </cell>
          <cell r="H3286" t="str">
            <v>Твердый переплет</v>
          </cell>
          <cell r="I3286">
            <v>7415</v>
          </cell>
          <cell r="J3286" t="str">
            <v>История. Мифология</v>
          </cell>
          <cell r="K3286" t="str">
            <v>История других стран</v>
          </cell>
        </row>
        <row r="3287">
          <cell r="A3287" t="str">
            <v>13-006-20</v>
          </cell>
          <cell r="B3287" t="str">
            <v>13-006</v>
          </cell>
          <cell r="C3287" t="str">
            <v>Томас Х.: Великая Испанская империя</v>
          </cell>
          <cell r="D3287" t="str">
            <v>Томас Х.</v>
          </cell>
          <cell r="E3287" t="str">
            <v>АСТ</v>
          </cell>
          <cell r="F3287" t="str">
            <v>Страницы истории</v>
          </cell>
          <cell r="G3287">
            <v>2018</v>
          </cell>
          <cell r="H3287" t="str">
            <v>Твердый переплет</v>
          </cell>
          <cell r="I3287">
            <v>3515</v>
          </cell>
          <cell r="J3287" t="str">
            <v>История. Мифология</v>
          </cell>
          <cell r="K3287" t="str">
            <v>История других стран</v>
          </cell>
        </row>
        <row r="3288">
          <cell r="A3288" t="str">
            <v>13-006-21</v>
          </cell>
          <cell r="B3288" t="str">
            <v>13-006</v>
          </cell>
          <cell r="C3288" t="str">
            <v>Мортимер Я.: Елизаветинская Англия. Гид путешественника во времени</v>
          </cell>
          <cell r="D3288" t="str">
            <v>Мортимер Я.</v>
          </cell>
          <cell r="E3288" t="str">
            <v>Эксмо</v>
          </cell>
          <cell r="F3288" t="str">
            <v>Путешественники во времени</v>
          </cell>
          <cell r="G3288">
            <v>2015</v>
          </cell>
          <cell r="H3288" t="str">
            <v>Твердый переплет</v>
          </cell>
          <cell r="I3288">
            <v>2070</v>
          </cell>
          <cell r="J3288" t="str">
            <v>История. Мифология</v>
          </cell>
          <cell r="K3288" t="str">
            <v>История других стран</v>
          </cell>
        </row>
        <row r="3289">
          <cell r="A3289" t="str">
            <v>13-006-22</v>
          </cell>
          <cell r="B3289" t="str">
            <v>13-006</v>
          </cell>
          <cell r="C3289" t="str">
            <v>Марков В.: О возникновении украинского козачества</v>
          </cell>
          <cell r="D3289" t="str">
            <v>Марков В.</v>
          </cell>
          <cell r="E3289" t="str">
            <v>Евразия</v>
          </cell>
          <cell r="F3289" t="str">
            <v>CLIO</v>
          </cell>
          <cell r="G3289">
            <v>2019</v>
          </cell>
          <cell r="H3289" t="str">
            <v>Твердый переплет</v>
          </cell>
          <cell r="I3289">
            <v>3124</v>
          </cell>
          <cell r="J3289" t="str">
            <v>История. Мифология</v>
          </cell>
          <cell r="K3289" t="str">
            <v>История других стран</v>
          </cell>
        </row>
        <row r="3290">
          <cell r="A3290" t="str">
            <v>13-006-23</v>
          </cell>
          <cell r="B3290" t="str">
            <v>13-006</v>
          </cell>
          <cell r="C3290" t="str">
            <v>Северцов Н. А.: Путешествия по Туркестанскому краю</v>
          </cell>
          <cell r="D3290" t="str">
            <v>Северцов Н. А.</v>
          </cell>
          <cell r="E3290" t="str">
            <v>Эксмо</v>
          </cell>
          <cell r="F3290" t="str">
            <v>Подарочные издания. Великие путешествия</v>
          </cell>
          <cell r="G3290">
            <v>2017</v>
          </cell>
          <cell r="H3290" t="str">
            <v>Твердый переплет</v>
          </cell>
          <cell r="I3290">
            <v>5275</v>
          </cell>
          <cell r="J3290" t="str">
            <v>История. Мифология</v>
          </cell>
          <cell r="K3290" t="str">
            <v>История других стран</v>
          </cell>
        </row>
        <row r="3291">
          <cell r="A3291" t="str">
            <v>13-006-24</v>
          </cell>
          <cell r="B3291" t="str">
            <v>13-006</v>
          </cell>
          <cell r="C3291" t="str">
            <v>Норвич Д.: История Сицилии</v>
          </cell>
          <cell r="D3291" t="str">
            <v>Норвич Д.</v>
          </cell>
          <cell r="E3291" t="str">
            <v>АСТ</v>
          </cell>
          <cell r="F3291" t="str">
            <v>История в одном томе</v>
          </cell>
          <cell r="G3291">
            <v>2018</v>
          </cell>
          <cell r="H3291" t="str">
            <v>Твердый переплет</v>
          </cell>
          <cell r="I3291">
            <v>3040</v>
          </cell>
          <cell r="J3291" t="str">
            <v>История. Мифология</v>
          </cell>
          <cell r="K3291" t="str">
            <v>История других стран</v>
          </cell>
        </row>
        <row r="3292">
          <cell r="A3292" t="str">
            <v>13-006-25</v>
          </cell>
          <cell r="B3292" t="str">
            <v>13-006</v>
          </cell>
          <cell r="C3292" t="str">
            <v>Иванов К.: Средневековье</v>
          </cell>
          <cell r="D3292" t="str">
            <v>Иванов К.</v>
          </cell>
          <cell r="E3292" t="str">
            <v>АСТ</v>
          </cell>
          <cell r="F3292" t="str">
            <v>Быт и нравы. История культуры</v>
          </cell>
          <cell r="G3292">
            <v>2018</v>
          </cell>
          <cell r="H3292" t="str">
            <v>Твердый переплет</v>
          </cell>
          <cell r="I3292">
            <v>2860</v>
          </cell>
          <cell r="J3292" t="str">
            <v>История. Мифология</v>
          </cell>
          <cell r="K3292" t="str">
            <v>История других стран</v>
          </cell>
        </row>
        <row r="3293">
          <cell r="A3293" t="str">
            <v>13-006-26</v>
          </cell>
          <cell r="B3293" t="str">
            <v>13-006</v>
          </cell>
          <cell r="C3293" t="str">
            <v>Жаке Н.: Версаль. Золотой век</v>
          </cell>
          <cell r="D3293" t="str">
            <v>Жаке Н.</v>
          </cell>
          <cell r="E3293" t="str">
            <v>Азбука</v>
          </cell>
          <cell r="F3293" t="str">
            <v>Города и люди</v>
          </cell>
          <cell r="G3293">
            <v>2018</v>
          </cell>
          <cell r="H3293" t="str">
            <v>Твердый переплет</v>
          </cell>
          <cell r="I3293">
            <v>8800</v>
          </cell>
          <cell r="J3293" t="str">
            <v>История. Мифология</v>
          </cell>
          <cell r="K3293" t="str">
            <v>История других стран</v>
          </cell>
        </row>
        <row r="3294">
          <cell r="A3294" t="str">
            <v>13-006-27</v>
          </cell>
          <cell r="B3294" t="str">
            <v>13-006</v>
          </cell>
          <cell r="C3294" t="str">
            <v xml:space="preserve">Кубанин М., Махно Н. И.: Махновщина. Крестьянское движение в степной Украине в годы Гражданской. Ответ </v>
          </cell>
          <cell r="D3294" t="str">
            <v xml:space="preserve">Кубанин М., Махно Н. И. </v>
          </cell>
          <cell r="E3294" t="str">
            <v>Центрполиграф</v>
          </cell>
          <cell r="F3294" t="str">
            <v>Всемирная история</v>
          </cell>
          <cell r="G3294">
            <v>2018</v>
          </cell>
          <cell r="H3294" t="str">
            <v>Твердый переплет</v>
          </cell>
          <cell r="I3294">
            <v>2335</v>
          </cell>
          <cell r="J3294" t="str">
            <v>История. Мифология</v>
          </cell>
          <cell r="K3294" t="str">
            <v>История других стран</v>
          </cell>
        </row>
        <row r="3295">
          <cell r="A3295" t="str">
            <v>13-006-28</v>
          </cell>
          <cell r="B3295" t="str">
            <v>13-006</v>
          </cell>
          <cell r="C3295" t="str">
            <v>Эплби Дж. Т.: Англия времен Ричарда Львиное Сердце</v>
          </cell>
          <cell r="D3295" t="str">
            <v>Эплби Дж. Т.</v>
          </cell>
          <cell r="E3295" t="str">
            <v>Центрполиграф</v>
          </cell>
          <cell r="F3295" t="str">
            <v>Всемирная история</v>
          </cell>
          <cell r="G3295">
            <v>2018</v>
          </cell>
          <cell r="H3295" t="str">
            <v>Твердый переплет</v>
          </cell>
          <cell r="I3295">
            <v>2070</v>
          </cell>
          <cell r="J3295" t="str">
            <v>История. Мифология</v>
          </cell>
          <cell r="K3295" t="str">
            <v>История других стран</v>
          </cell>
        </row>
        <row r="3296">
          <cell r="A3296" t="str">
            <v>13-006-29</v>
          </cell>
          <cell r="B3296" t="str">
            <v>13-006</v>
          </cell>
          <cell r="C3296" t="str">
            <v>Томас Х.: Золотой век Испанской империи</v>
          </cell>
          <cell r="D3296" t="str">
            <v>Томас Х.</v>
          </cell>
          <cell r="E3296" t="str">
            <v>АСТ</v>
          </cell>
          <cell r="F3296" t="str">
            <v>История в одном томе</v>
          </cell>
          <cell r="G3296">
            <v>2017</v>
          </cell>
          <cell r="H3296" t="str">
            <v>Твердый переплет</v>
          </cell>
          <cell r="I3296">
            <v>5230</v>
          </cell>
          <cell r="J3296" t="str">
            <v>История. Мифология</v>
          </cell>
          <cell r="K3296" t="str">
            <v>История других стран</v>
          </cell>
        </row>
        <row r="3297">
          <cell r="A3297" t="str">
            <v>13-006-30</v>
          </cell>
          <cell r="B3297" t="str">
            <v>13-006</v>
          </cell>
          <cell r="C3297" t="str">
            <v>Гаспаров М. Л.: Занимательная Греция. Капитолийская волчица</v>
          </cell>
          <cell r="D3297" t="str">
            <v>Гаспаров М. Л.</v>
          </cell>
          <cell r="E3297" t="str">
            <v>Эксмо</v>
          </cell>
          <cell r="F3297" t="str">
            <v>Библиотека всемирной литературы</v>
          </cell>
          <cell r="G3297">
            <v>2016</v>
          </cell>
          <cell r="H3297" t="str">
            <v>Твердый переплет</v>
          </cell>
          <cell r="I3297">
            <v>1930</v>
          </cell>
          <cell r="J3297" t="str">
            <v>История. Мифология</v>
          </cell>
          <cell r="K3297" t="str">
            <v>История других стран</v>
          </cell>
        </row>
        <row r="3298">
          <cell r="A3298" t="str">
            <v>13-006-31</v>
          </cell>
          <cell r="B3298" t="str">
            <v>13-006</v>
          </cell>
          <cell r="C3298" t="str">
            <v>Симмс Б.: Европа. Борьба за господство: с 1453 года по настоящее время</v>
          </cell>
          <cell r="D3298" t="str">
            <v>Симмс Б.</v>
          </cell>
          <cell r="E3298" t="str">
            <v>АСТ</v>
          </cell>
          <cell r="F3298" t="str">
            <v>Страницы истории</v>
          </cell>
          <cell r="G3298">
            <v>2017</v>
          </cell>
          <cell r="H3298" t="str">
            <v>Твердый переплет</v>
          </cell>
          <cell r="I3298">
            <v>4895</v>
          </cell>
          <cell r="J3298" t="str">
            <v>История. Мифология</v>
          </cell>
          <cell r="K3298" t="str">
            <v>История других стран</v>
          </cell>
        </row>
        <row r="3299">
          <cell r="A3299" t="str">
            <v>13-006-32</v>
          </cell>
          <cell r="B3299" t="str">
            <v>13-006</v>
          </cell>
          <cell r="C3299" t="str">
            <v>Миддлкауф Р.: Славное дело. Американская революция 1763-1789</v>
          </cell>
          <cell r="D3299" t="str">
            <v>Миддлкауф Р.</v>
          </cell>
          <cell r="E3299" t="str">
            <v>Гонзо</v>
          </cell>
          <cell r="F3299" t="str">
            <v>Оксфордская история Соединенных Штатов Америки</v>
          </cell>
          <cell r="G3299">
            <v>2019</v>
          </cell>
          <cell r="H3299" t="str">
            <v>Твердый переплет</v>
          </cell>
          <cell r="I3299">
            <v>6996</v>
          </cell>
          <cell r="J3299" t="str">
            <v>История. Мифология</v>
          </cell>
          <cell r="K3299" t="str">
            <v>История других стран</v>
          </cell>
        </row>
        <row r="3300">
          <cell r="A3300" t="str">
            <v>13-006-33</v>
          </cell>
          <cell r="B3300" t="str">
            <v>13-006</v>
          </cell>
          <cell r="C3300" t="str">
            <v>Симмс Б.: Европа. Борьба за господство: с 1453 года по настоящее время</v>
          </cell>
          <cell r="D3300" t="str">
            <v>Симмс Б.</v>
          </cell>
          <cell r="E3300" t="str">
            <v>АСТ</v>
          </cell>
          <cell r="F3300" t="str">
            <v>Страницы истории</v>
          </cell>
          <cell r="G3300">
            <v>2017</v>
          </cell>
          <cell r="H3300" t="str">
            <v>Твердый переплет</v>
          </cell>
          <cell r="I3300">
            <v>4895</v>
          </cell>
          <cell r="J3300" t="str">
            <v>История. Мифология</v>
          </cell>
          <cell r="K3300" t="str">
            <v>История других стран</v>
          </cell>
        </row>
        <row r="3301">
          <cell r="A3301" t="str">
            <v>13-006-34</v>
          </cell>
          <cell r="B3301" t="str">
            <v>13-006</v>
          </cell>
          <cell r="C3301" t="str">
            <v>Петросян И.: Янычары в Османской империи</v>
          </cell>
          <cell r="D3301" t="str">
            <v>Петросян И.</v>
          </cell>
          <cell r="E3301" t="str">
            <v>Наука</v>
          </cell>
          <cell r="F3301" t="str">
            <v>Библиотека всемирной истории</v>
          </cell>
          <cell r="G3301">
            <v>2019</v>
          </cell>
          <cell r="H3301" t="str">
            <v>Твердый переплет</v>
          </cell>
          <cell r="I3301">
            <v>4750</v>
          </cell>
          <cell r="J3301" t="str">
            <v>История. Мифология</v>
          </cell>
          <cell r="K3301" t="str">
            <v>История других стран</v>
          </cell>
        </row>
        <row r="3302">
          <cell r="A3302" t="str">
            <v>13-006-35</v>
          </cell>
          <cell r="B3302" t="str">
            <v>13-006</v>
          </cell>
          <cell r="C3302" t="str">
            <v>Еремеев Д.: История Турецкой Республики с 1918 года до наших дней</v>
          </cell>
          <cell r="D3302" t="str">
            <v>Еремеев Д.</v>
          </cell>
          <cell r="E3302" t="str">
            <v>Квадрига</v>
          </cell>
          <cell r="F3302"/>
          <cell r="G3302">
            <v>2017</v>
          </cell>
          <cell r="H3302" t="str">
            <v>Твердый переплет</v>
          </cell>
          <cell r="I3302">
            <v>4270</v>
          </cell>
          <cell r="J3302" t="str">
            <v>История. Мифология</v>
          </cell>
          <cell r="K3302" t="str">
            <v>История других стран</v>
          </cell>
        </row>
        <row r="3303">
          <cell r="A3303" t="str">
            <v>13-006-36</v>
          </cell>
          <cell r="B3303" t="str">
            <v>13-006</v>
          </cell>
          <cell r="C3303" t="str">
            <v>Шнырова О.: Суфражизм в истории и культуре Великобритании</v>
          </cell>
          <cell r="D3303" t="str">
            <v>Шнырова О.</v>
          </cell>
          <cell r="E3303" t="str">
            <v>Издательство Ивана Лимбаха</v>
          </cell>
          <cell r="F3303" t="str">
            <v>Отдельные издания</v>
          </cell>
          <cell r="G3303">
            <v>2019</v>
          </cell>
          <cell r="H3303" t="str">
            <v>Мягкая обложка</v>
          </cell>
          <cell r="I3303">
            <v>4985</v>
          </cell>
          <cell r="J3303" t="str">
            <v>История. Мифология</v>
          </cell>
          <cell r="K3303" t="str">
            <v>История других стран</v>
          </cell>
        </row>
        <row r="3304">
          <cell r="A3304" t="str">
            <v>13-006-37</v>
          </cell>
          <cell r="B3304" t="str">
            <v>13-006</v>
          </cell>
          <cell r="C3304" t="str">
            <v xml:space="preserve">Уваров П. Ю., Рябинин А. Л.: Китай в средневековом мире </v>
          </cell>
          <cell r="D3304" t="str">
            <v>Рябинин А. Л., Уваров П. Ю.</v>
          </cell>
          <cell r="E3304" t="str">
            <v>Наука</v>
          </cell>
          <cell r="F3304" t="str">
            <v>Научно-популярная литература</v>
          </cell>
          <cell r="G3304">
            <v>2018</v>
          </cell>
          <cell r="H3304" t="str">
            <v>Мягкая обложка</v>
          </cell>
          <cell r="I3304">
            <v>2105</v>
          </cell>
          <cell r="J3304" t="str">
            <v>История. Мифология</v>
          </cell>
          <cell r="K3304" t="str">
            <v>История других стран</v>
          </cell>
        </row>
        <row r="3305">
          <cell r="A3305" t="str">
            <v>13-006-38</v>
          </cell>
          <cell r="B3305" t="str">
            <v>13-006</v>
          </cell>
          <cell r="C3305" t="str">
            <v>Чудинов А.: Старый порядок во Франции и его крушение</v>
          </cell>
          <cell r="D3305" t="str">
            <v>Чудинов А.</v>
          </cell>
          <cell r="E3305" t="str">
            <v>Наука</v>
          </cell>
          <cell r="F3305" t="str">
            <v>Научно-популярная литература</v>
          </cell>
          <cell r="G3305">
            <v>2018</v>
          </cell>
          <cell r="H3305" t="str">
            <v>Мягкая обложка</v>
          </cell>
          <cell r="I3305">
            <v>2105</v>
          </cell>
          <cell r="J3305" t="str">
            <v>История. Мифология</v>
          </cell>
          <cell r="K3305" t="str">
            <v>История других стран</v>
          </cell>
        </row>
        <row r="3306">
          <cell r="A3306" t="str">
            <v>13-006-39</v>
          </cell>
          <cell r="B3306" t="str">
            <v>13-006</v>
          </cell>
          <cell r="C3306" t="str">
            <v>Венцлова Т.: Вильнюс Город в Европе</v>
          </cell>
          <cell r="D3306" t="str">
            <v>Венцлова Т.</v>
          </cell>
          <cell r="E3306" t="str">
            <v>Издательство Ивана Лимбаха</v>
          </cell>
          <cell r="F3306" t="str">
            <v>Studia Europaea</v>
          </cell>
          <cell r="G3306">
            <v>2018</v>
          </cell>
          <cell r="H3306" t="str">
            <v>Мягкая обложка</v>
          </cell>
          <cell r="I3306">
            <v>2990</v>
          </cell>
          <cell r="J3306" t="str">
            <v>История. Мифология</v>
          </cell>
          <cell r="K3306" t="str">
            <v>История других стран</v>
          </cell>
        </row>
        <row r="3307">
          <cell r="A3307" t="str">
            <v>13-006-40</v>
          </cell>
          <cell r="B3307" t="str">
            <v>13-006</v>
          </cell>
          <cell r="C3307" t="str">
            <v>Аното Г.: Франция до Ришелье.Король,власть и общество в 1614 году</v>
          </cell>
          <cell r="D3307" t="str">
            <v>Аното Г.</v>
          </cell>
          <cell r="E3307" t="str">
            <v>Евразия</v>
          </cell>
          <cell r="F3307"/>
          <cell r="G3307">
            <v>2018</v>
          </cell>
          <cell r="H3307" t="str">
            <v>Твердый переплет</v>
          </cell>
          <cell r="I3307">
            <v>5060</v>
          </cell>
          <cell r="J3307" t="str">
            <v>История. Мифология</v>
          </cell>
          <cell r="K3307" t="str">
            <v>История других стран</v>
          </cell>
        </row>
        <row r="3308">
          <cell r="A3308" t="str">
            <v>13-006-41</v>
          </cell>
          <cell r="B3308" t="str">
            <v>13-006</v>
          </cell>
          <cell r="C3308" t="str">
            <v xml:space="preserve">Хёйзинга Й.: Осень Средневековья. Homo ludens. Эссе </v>
          </cell>
          <cell r="D3308" t="str">
            <v>Хёйзинга Й.</v>
          </cell>
          <cell r="E3308" t="str">
            <v>Колибри</v>
          </cell>
          <cell r="F3308" t="str">
            <v>Человек Мыслящий. Идеи, способные изменить мир</v>
          </cell>
          <cell r="G3308">
            <v>2019</v>
          </cell>
          <cell r="H3308" t="str">
            <v>Твердый переплет</v>
          </cell>
          <cell r="I3308">
            <v>9750</v>
          </cell>
          <cell r="J3308" t="str">
            <v>История. Мифология</v>
          </cell>
          <cell r="K3308" t="str">
            <v>История других стран</v>
          </cell>
        </row>
        <row r="3309">
          <cell r="A3309" t="str">
            <v>13-006-42</v>
          </cell>
          <cell r="B3309" t="str">
            <v>13-006</v>
          </cell>
          <cell r="C3309" t="str">
            <v>Брайсон Б.: Беспокойное лето 1927</v>
          </cell>
          <cell r="D3309" t="str">
            <v>Брайсон Б.</v>
          </cell>
          <cell r="E3309" t="str">
            <v>АСТ</v>
          </cell>
          <cell r="F3309" t="str">
            <v>История в одном томе</v>
          </cell>
          <cell r="G3309">
            <v>2018</v>
          </cell>
          <cell r="H3309" t="str">
            <v>Твердый переплет</v>
          </cell>
          <cell r="I3309">
            <v>3830</v>
          </cell>
          <cell r="J3309" t="str">
            <v>История. Мифология</v>
          </cell>
          <cell r="K3309" t="str">
            <v>История других стран</v>
          </cell>
        </row>
        <row r="3310">
          <cell r="A3310" t="str">
            <v>13-006-43</v>
          </cell>
          <cell r="B3310" t="str">
            <v>13-006</v>
          </cell>
          <cell r="C3310" t="str">
            <v>Шорто Р.: Амстердам</v>
          </cell>
          <cell r="D3310" t="str">
            <v>Шорто Р.</v>
          </cell>
          <cell r="E3310" t="str">
            <v>АСТ</v>
          </cell>
          <cell r="F3310" t="str">
            <v>Страны, города и люди</v>
          </cell>
          <cell r="G3310">
            <v>2016</v>
          </cell>
          <cell r="H3310" t="str">
            <v>Твердый переплет</v>
          </cell>
          <cell r="I3310">
            <v>2510</v>
          </cell>
          <cell r="J3310" t="str">
            <v>История. Мифология</v>
          </cell>
          <cell r="K3310" t="str">
            <v>История других стран</v>
          </cell>
        </row>
        <row r="3311">
          <cell r="A3311" t="str">
            <v>13-006-44</v>
          </cell>
          <cell r="B3311" t="str">
            <v>13-006</v>
          </cell>
          <cell r="C3311" t="str">
            <v>Хедин С.: В сердце Азии</v>
          </cell>
          <cell r="D3311" t="str">
            <v>Хедин С.</v>
          </cell>
          <cell r="E3311" t="str">
            <v>ЛомоносовЪ</v>
          </cell>
          <cell r="F3311" t="str">
            <v>История. География. Этнография</v>
          </cell>
          <cell r="G3311">
            <v>2016</v>
          </cell>
          <cell r="H3311" t="str">
            <v>Твердый переплет</v>
          </cell>
          <cell r="I3311">
            <v>1930</v>
          </cell>
          <cell r="J3311" t="str">
            <v>История. Мифология</v>
          </cell>
          <cell r="K3311" t="str">
            <v>История других стран</v>
          </cell>
        </row>
        <row r="3312">
          <cell r="A3312" t="str">
            <v>13-006-45</v>
          </cell>
          <cell r="B3312" t="str">
            <v>13-006</v>
          </cell>
          <cell r="C3312" t="str">
            <v>Стукалин Ю. В.: Энциклопедия индейцев Дикого Запада от A до Я</v>
          </cell>
          <cell r="D3312" t="str">
            <v>Стукалин Ю. В.</v>
          </cell>
          <cell r="E3312" t="str">
            <v>Яуза</v>
          </cell>
          <cell r="F3312" t="str">
            <v>Уникальная военная энциклопедия</v>
          </cell>
          <cell r="G3312">
            <v>2019</v>
          </cell>
          <cell r="H3312" t="str">
            <v>Твердый переплет</v>
          </cell>
          <cell r="I3312">
            <v>8580</v>
          </cell>
          <cell r="J3312" t="str">
            <v>История. Мифология</v>
          </cell>
          <cell r="K3312" t="str">
            <v>История других стран</v>
          </cell>
        </row>
        <row r="3313">
          <cell r="A3313" t="str">
            <v>13-010-01</v>
          </cell>
          <cell r="B3313" t="str">
            <v>13-010</v>
          </cell>
          <cell r="C3313" t="str">
            <v>Мелехин А. В.: Тамерлан</v>
          </cell>
          <cell r="D3313" t="str">
            <v>Мелехин А. В.</v>
          </cell>
          <cell r="E3313" t="str">
            <v>АСТ</v>
          </cell>
          <cell r="F3313" t="str">
            <v>Библиотека военной и исторической литературы</v>
          </cell>
          <cell r="G3313">
            <v>2018</v>
          </cell>
          <cell r="H3313" t="str">
            <v>Твердый переплет</v>
          </cell>
          <cell r="I3313">
            <v>2230</v>
          </cell>
          <cell r="J3313" t="str">
            <v>История. Мифология</v>
          </cell>
          <cell r="K3313" t="str">
            <v>Тюрки. Монголы. Великая Степь</v>
          </cell>
        </row>
        <row r="3314">
          <cell r="A3314" t="str">
            <v>13-010-02</v>
          </cell>
          <cell r="B3314" t="str">
            <v>13-010</v>
          </cell>
          <cell r="C3314" t="str">
            <v xml:space="preserve">Акимбеков С. : История степей. Феномен государства Чингисхана в истории Евразии. Издание 3-е. </v>
          </cell>
          <cell r="D3314" t="str">
            <v>Акимбеков С.</v>
          </cell>
          <cell r="E3314" t="str">
            <v>Курсив</v>
          </cell>
          <cell r="F3314"/>
          <cell r="G3314">
            <v>2018</v>
          </cell>
          <cell r="H3314" t="str">
            <v>Твердый переплет</v>
          </cell>
          <cell r="I3314">
            <v>3560</v>
          </cell>
          <cell r="J3314" t="str">
            <v>История. Мифология</v>
          </cell>
          <cell r="K3314" t="str">
            <v>Тюрки. Монголы. Великая Степь</v>
          </cell>
        </row>
        <row r="3315">
          <cell r="A3315" t="str">
            <v>13-010-03</v>
          </cell>
          <cell r="B3315" t="str">
            <v>13-010</v>
          </cell>
          <cell r="C3315" t="str">
            <v>Рахманалиев Р.: Империя тюрков. История великой цивилизации</v>
          </cell>
          <cell r="D3315" t="str">
            <v>Рахманалиев Р.</v>
          </cell>
          <cell r="E3315" t="str">
            <v>Рипол</v>
          </cell>
          <cell r="F3315" t="str">
            <v>Историческая библиотека</v>
          </cell>
          <cell r="G3315">
            <v>2018</v>
          </cell>
          <cell r="H3315" t="str">
            <v>Твердый переплет</v>
          </cell>
          <cell r="I3315">
            <v>11440</v>
          </cell>
          <cell r="J3315" t="str">
            <v>История. Мифология</v>
          </cell>
          <cell r="K3315" t="str">
            <v>Тюрки. Монголы. Великая Степь</v>
          </cell>
        </row>
        <row r="3316">
          <cell r="A3316" t="str">
            <v>13-010-04</v>
          </cell>
          <cell r="B3316" t="str">
            <v>13-010</v>
          </cell>
          <cell r="C3316" t="str">
            <v>Мелехин А. В.: Чингисхан</v>
          </cell>
          <cell r="D3316" t="str">
            <v>Мелехин А. В.</v>
          </cell>
          <cell r="E3316" t="str">
            <v>АСТ</v>
          </cell>
          <cell r="F3316" t="str">
            <v>Библиотека военной и исторической литературы</v>
          </cell>
          <cell r="G3316">
            <v>2018</v>
          </cell>
          <cell r="H3316" t="str">
            <v>Твердый переплет</v>
          </cell>
          <cell r="I3316">
            <v>2230</v>
          </cell>
          <cell r="J3316" t="str">
            <v>История. Мифология</v>
          </cell>
          <cell r="K3316" t="str">
            <v>Тюрки. Монголы. Великая Степь</v>
          </cell>
        </row>
        <row r="3317">
          <cell r="A3317" t="str">
            <v>13-010-05</v>
          </cell>
          <cell r="B3317" t="str">
            <v>13-010</v>
          </cell>
          <cell r="C3317" t="str">
            <v>Лактионов А.: История монголов</v>
          </cell>
          <cell r="D3317" t="str">
            <v>Лактионов А.</v>
          </cell>
          <cell r="E3317" t="str">
            <v>АСТ</v>
          </cell>
          <cell r="F3317" t="str">
            <v>ИБ</v>
          </cell>
          <cell r="G3317">
            <v>2011</v>
          </cell>
          <cell r="H3317" t="str">
            <v>Твердый переплет</v>
          </cell>
          <cell r="I3317">
            <v>2105</v>
          </cell>
          <cell r="J3317" t="str">
            <v>История. Мифология</v>
          </cell>
          <cell r="K3317" t="str">
            <v>Тюрки. Монголы. Великая Степь</v>
          </cell>
        </row>
        <row r="3318">
          <cell r="A3318" t="str">
            <v>13-010-06</v>
          </cell>
          <cell r="B3318" t="str">
            <v>13-010</v>
          </cell>
          <cell r="C3318" t="str">
            <v xml:space="preserve">Гудвин Дж.: Величие и крах Османской империи. Властители бескрайних горизонтов (нов.обл.) </v>
          </cell>
          <cell r="D3318" t="str">
            <v>Гудвин Дж.</v>
          </cell>
          <cell r="E3318" t="str">
            <v>Колибри</v>
          </cell>
          <cell r="F3318" t="str">
            <v>Города и люди</v>
          </cell>
          <cell r="G3318">
            <v>2018</v>
          </cell>
          <cell r="H3318" t="str">
            <v>Твердый переплет</v>
          </cell>
          <cell r="I3318">
            <v>4005</v>
          </cell>
          <cell r="J3318" t="str">
            <v>История. Мифология</v>
          </cell>
          <cell r="K3318" t="str">
            <v>Тюрки. Монголы. Великая Степь</v>
          </cell>
        </row>
        <row r="3319">
          <cell r="A3319" t="str">
            <v>13-010-07</v>
          </cell>
          <cell r="B3319" t="str">
            <v>13-010</v>
          </cell>
          <cell r="C3319" t="str">
            <v>Почекаев Р.: Золотая Орда.История в имперском контексте</v>
          </cell>
          <cell r="D3319" t="str">
            <v>Почекаев Р.</v>
          </cell>
          <cell r="E3319" t="str">
            <v>Наука</v>
          </cell>
          <cell r="F3319" t="str">
            <v>Научно-популярная литература</v>
          </cell>
          <cell r="G3319">
            <v>2018</v>
          </cell>
          <cell r="H3319" t="str">
            <v>Мягкая обложка</v>
          </cell>
          <cell r="I3319">
            <v>2105</v>
          </cell>
          <cell r="J3319" t="str">
            <v>История. Мифология</v>
          </cell>
          <cell r="K3319" t="str">
            <v>Тюрки. Монголы. Великая Степь</v>
          </cell>
        </row>
        <row r="3320">
          <cell r="A3320" t="str">
            <v>13-010-08</v>
          </cell>
          <cell r="B3320" t="str">
            <v>13-010</v>
          </cell>
          <cell r="C3320" t="str">
            <v>Рерих Н.: Сердце Азии. Великая экспедиция Николая Рериха</v>
          </cell>
          <cell r="D3320" t="str">
            <v>Рерих Н.</v>
          </cell>
          <cell r="E3320" t="str">
            <v>Вече</v>
          </cell>
          <cell r="F3320" t="str">
            <v>Путь к Востоку</v>
          </cell>
          <cell r="G3320">
            <v>2018</v>
          </cell>
          <cell r="H3320" t="str">
            <v>Твердый переплет</v>
          </cell>
          <cell r="I3320">
            <v>4005</v>
          </cell>
          <cell r="J3320" t="str">
            <v>История. Мифология</v>
          </cell>
          <cell r="K3320" t="str">
            <v>Тюрки. Монголы. Великая Степь</v>
          </cell>
        </row>
        <row r="3321">
          <cell r="A3321" t="str">
            <v>13-010-09</v>
          </cell>
          <cell r="B3321" t="str">
            <v>13-010</v>
          </cell>
          <cell r="C3321" t="str">
            <v>Акунин Б.: Ордынский период. Первоисточники (библиотека проекта Бориса Акунина ИРГ)</v>
          </cell>
          <cell r="D3321" t="str">
            <v>Акунин Б.</v>
          </cell>
          <cell r="E3321" t="str">
            <v>АСТ</v>
          </cell>
          <cell r="F3321" t="str">
            <v>Библиотека проекта Б. Акунина "История Российского государства"</v>
          </cell>
          <cell r="G3321">
            <v>2015</v>
          </cell>
          <cell r="H3321" t="str">
            <v>Твердый переплет</v>
          </cell>
          <cell r="I3321">
            <v>4535</v>
          </cell>
          <cell r="J3321" t="str">
            <v>История. Мифология</v>
          </cell>
          <cell r="K3321" t="str">
            <v>Тюрки. Монголы. Великая Степь</v>
          </cell>
        </row>
        <row r="3322">
          <cell r="A3322" t="str">
            <v>13-010-10</v>
          </cell>
          <cell r="B3322" t="str">
            <v>13-010</v>
          </cell>
          <cell r="C3322" t="str">
            <v>Нарымбаева-Уалиева А.К. : Письмо и религия тюрков</v>
          </cell>
          <cell r="D3322" t="str">
            <v>Нарымбаева А</v>
          </cell>
          <cell r="E3322" t="str">
            <v>Полиграфкомбинат</v>
          </cell>
          <cell r="F3322"/>
          <cell r="G3322">
            <v>2016</v>
          </cell>
          <cell r="H3322" t="str">
            <v>Твердый переплет</v>
          </cell>
          <cell r="I3322">
            <v>2890</v>
          </cell>
          <cell r="J3322" t="str">
            <v>История. Мифология</v>
          </cell>
          <cell r="K3322" t="str">
            <v>Тюрки. Монголы. Великая Степь</v>
          </cell>
        </row>
        <row r="3323">
          <cell r="A3323" t="str">
            <v>13-010-11</v>
          </cell>
          <cell r="B3323" t="str">
            <v>13-010</v>
          </cell>
          <cell r="C3323" t="str">
            <v>Почекаев Р.: Батый. Хан, который не был ханом</v>
          </cell>
          <cell r="D3323" t="str">
            <v>Почекаев Р.</v>
          </cell>
          <cell r="E3323" t="str">
            <v>Евразия</v>
          </cell>
          <cell r="F3323"/>
          <cell r="G3323">
            <v>2019</v>
          </cell>
          <cell r="H3323" t="str">
            <v>Твердый переплет</v>
          </cell>
          <cell r="I3323">
            <v>4708</v>
          </cell>
          <cell r="J3323" t="str">
            <v>История. Мифология</v>
          </cell>
          <cell r="K3323" t="str">
            <v>Тюрки. Монголы. Великая Степь</v>
          </cell>
        </row>
        <row r="3324">
          <cell r="A3324" t="str">
            <v>13-010-12</v>
          </cell>
          <cell r="B3324" t="str">
            <v>13-010</v>
          </cell>
          <cell r="C3324" t="str">
            <v>Почекаев Р. : Степные империи Евразии</v>
          </cell>
          <cell r="D3324" t="str">
            <v>Почекаев Р.</v>
          </cell>
          <cell r="E3324" t="str">
            <v>Курсив</v>
          </cell>
          <cell r="F3324"/>
          <cell r="G3324">
            <v>2018</v>
          </cell>
          <cell r="H3324" t="str">
            <v>Твердый переплет</v>
          </cell>
          <cell r="I3324">
            <v>2545</v>
          </cell>
          <cell r="J3324" t="str">
            <v>История. Мифология</v>
          </cell>
          <cell r="K3324" t="str">
            <v>Тюрки. Монголы. Великая Степь</v>
          </cell>
        </row>
        <row r="3325">
          <cell r="A3325" t="str">
            <v>13-010-13</v>
          </cell>
          <cell r="B3325" t="str">
            <v>13-010</v>
          </cell>
          <cell r="C3325" t="str">
            <v>Еремеев Д.: Турки. Историко-этнографический очерк</v>
          </cell>
          <cell r="D3325" t="str">
            <v>Еремеев Д.</v>
          </cell>
          <cell r="E3325" t="str">
            <v>Центр гуманитарных инициатив</v>
          </cell>
          <cell r="F3325"/>
          <cell r="G3325">
            <v>2018</v>
          </cell>
          <cell r="H3325" t="str">
            <v>Твердый переплет</v>
          </cell>
          <cell r="I3325">
            <v>4095</v>
          </cell>
          <cell r="J3325" t="str">
            <v>История. Мифология</v>
          </cell>
          <cell r="K3325" t="str">
            <v>Тюрки. Монголы. Великая Степь</v>
          </cell>
        </row>
        <row r="3326">
          <cell r="A3326" t="str">
            <v>13-010-14</v>
          </cell>
          <cell r="B3326" t="str">
            <v>13-010</v>
          </cell>
          <cell r="C3326" t="str">
            <v xml:space="preserve">Почекаев Р., Почекаева И.: Властительницы Евразии. История и мифы о правительницах тюрко-монгольских </v>
          </cell>
          <cell r="D3326" t="str">
            <v>Почекаев Р., Почекаева И.</v>
          </cell>
          <cell r="E3326" t="str">
            <v>Евразия</v>
          </cell>
          <cell r="F3326"/>
          <cell r="G3326">
            <v>2017</v>
          </cell>
          <cell r="H3326" t="str">
            <v>Твердый переплет</v>
          </cell>
          <cell r="I3326">
            <v>5240</v>
          </cell>
          <cell r="J3326" t="str">
            <v>История. Мифология</v>
          </cell>
          <cell r="K3326" t="str">
            <v>Тюрки. Монголы. Великая Степь</v>
          </cell>
        </row>
        <row r="3327">
          <cell r="A3327" t="str">
            <v>13-010-15</v>
          </cell>
          <cell r="B3327" t="str">
            <v>13-010</v>
          </cell>
          <cell r="C3327" t="str">
            <v>Широкорад А. : Русь и Орда</v>
          </cell>
          <cell r="D3327" t="str">
            <v>Широкорад А.</v>
          </cell>
          <cell r="E3327" t="str">
            <v>Вече</v>
          </cell>
          <cell r="F3327" t="str">
            <v>Всемирная история</v>
          </cell>
          <cell r="G3327">
            <v>2018</v>
          </cell>
          <cell r="H3327" t="str">
            <v>Твердый переплет</v>
          </cell>
          <cell r="I3327">
            <v>2985</v>
          </cell>
          <cell r="J3327" t="str">
            <v>История. Мифология</v>
          </cell>
          <cell r="K3327" t="str">
            <v>Тюрки. Монголы. Великая Степь</v>
          </cell>
        </row>
        <row r="3328">
          <cell r="A3328" t="str">
            <v>13-010-16</v>
          </cell>
          <cell r="B3328" t="str">
            <v>13-010</v>
          </cell>
          <cell r="C3328" t="str">
            <v xml:space="preserve">Почекаев Р., Почекаева И.: Властительницы Евразии. История и мифы о правительницах тюрко-монгольских </v>
          </cell>
          <cell r="D3328" t="str">
            <v>Почекаев Р., Почекаева И.</v>
          </cell>
          <cell r="E3328" t="str">
            <v>Евразия</v>
          </cell>
          <cell r="F3328"/>
          <cell r="G3328">
            <v>2013</v>
          </cell>
          <cell r="H3328" t="str">
            <v>Твердый переплет</v>
          </cell>
          <cell r="I3328">
            <v>4620</v>
          </cell>
          <cell r="J3328" t="str">
            <v>История. Мифология</v>
          </cell>
          <cell r="K3328" t="str">
            <v>Тюрки. Монголы. Великая Степь</v>
          </cell>
        </row>
        <row r="3329">
          <cell r="A3329" t="str">
            <v>13-010-17</v>
          </cell>
          <cell r="B3329" t="str">
            <v>13-010</v>
          </cell>
          <cell r="C3329" t="str">
            <v>Чернявский С.: Империя хорезмшахов</v>
          </cell>
          <cell r="D3329" t="str">
            <v>Чернявский С.</v>
          </cell>
          <cell r="E3329" t="str">
            <v>Вече</v>
          </cell>
          <cell r="F3329" t="str">
            <v>Всемирная история</v>
          </cell>
          <cell r="G3329">
            <v>2018</v>
          </cell>
          <cell r="H3329" t="str">
            <v>Твердый переплет</v>
          </cell>
          <cell r="I3329">
            <v>2865</v>
          </cell>
          <cell r="J3329" t="str">
            <v>История. Мифология</v>
          </cell>
          <cell r="K3329" t="str">
            <v>Тюрки. Монголы. Великая Степь</v>
          </cell>
        </row>
        <row r="3330">
          <cell r="A3330" t="str">
            <v>13-010-18</v>
          </cell>
          <cell r="B3330" t="str">
            <v>13-010</v>
          </cell>
          <cell r="C3330" t="str">
            <v>Карпов А.: Батый</v>
          </cell>
          <cell r="D3330" t="str">
            <v>Карпов А.</v>
          </cell>
          <cell r="E3330" t="str">
            <v>Молодая гвардия</v>
          </cell>
          <cell r="F3330" t="str">
            <v>Жизнь замечательных людей</v>
          </cell>
          <cell r="G3330">
            <v>2019</v>
          </cell>
          <cell r="H3330" t="str">
            <v>Твердый переплет</v>
          </cell>
          <cell r="I3330">
            <v>4270</v>
          </cell>
          <cell r="J3330" t="str">
            <v>История. Мифология</v>
          </cell>
          <cell r="K3330" t="str">
            <v>Тюрки. Монголы. Великая Степь</v>
          </cell>
        </row>
        <row r="3331">
          <cell r="A3331" t="str">
            <v>13-010-19</v>
          </cell>
          <cell r="B3331" t="str">
            <v>13-010</v>
          </cell>
          <cell r="C3331" t="str">
            <v>Вернадский Г.: Монголы и Русь</v>
          </cell>
          <cell r="D3331" t="str">
            <v>Вернадский Г.</v>
          </cell>
          <cell r="E3331" t="str">
            <v>ЛомоносовЪ</v>
          </cell>
          <cell r="F3331" t="str">
            <v>История.География.Этнография</v>
          </cell>
          <cell r="G3331">
            <v>2019</v>
          </cell>
          <cell r="H3331" t="str">
            <v>Твердый переплет</v>
          </cell>
          <cell r="I3331">
            <v>5275</v>
          </cell>
          <cell r="J3331" t="str">
            <v>История. Мифология</v>
          </cell>
          <cell r="K3331" t="str">
            <v>Тюрки. Монголы. Великая Степь</v>
          </cell>
        </row>
        <row r="3332">
          <cell r="A3332" t="str">
            <v>13-010-20</v>
          </cell>
          <cell r="B3332" t="str">
            <v>13-010</v>
          </cell>
          <cell r="C3332" t="str">
            <v>Пржевальский Н.: От Кяхты на истоки Желтой реки</v>
          </cell>
          <cell r="D3332" t="str">
            <v>Пржевальский Н.</v>
          </cell>
          <cell r="E3332" t="str">
            <v>Вече</v>
          </cell>
          <cell r="F3332" t="str">
            <v>Путь к Востоку</v>
          </cell>
          <cell r="G3332">
            <v>2019</v>
          </cell>
          <cell r="H3332" t="str">
            <v>Твердый переплет</v>
          </cell>
          <cell r="I3332">
            <v>4395</v>
          </cell>
          <cell r="J3332" t="str">
            <v>История. Мифология</v>
          </cell>
          <cell r="K3332" t="str">
            <v>Тюрки. Монголы. Великая Степь</v>
          </cell>
        </row>
        <row r="3333">
          <cell r="A3333" t="str">
            <v>13-011-01</v>
          </cell>
          <cell r="B3333" t="str">
            <v>13-011</v>
          </cell>
          <cell r="C3333" t="str">
            <v>Мэн Дж. : Секреты лидерства Чингисхана</v>
          </cell>
          <cell r="D3333" t="str">
            <v>Джон Мэн</v>
          </cell>
          <cell r="E3333" t="str">
            <v>Книжный клуб</v>
          </cell>
          <cell r="F3333"/>
          <cell r="G3333">
            <v>2017</v>
          </cell>
          <cell r="H3333" t="str">
            <v>Твердый переплет</v>
          </cell>
          <cell r="I3333">
            <v>1950</v>
          </cell>
          <cell r="J3333" t="str">
            <v>История. Мифология</v>
          </cell>
          <cell r="K3333" t="str">
            <v>Чингисхан</v>
          </cell>
        </row>
        <row r="3334">
          <cell r="A3334" t="str">
            <v>13-011-02</v>
          </cell>
          <cell r="B3334" t="str">
            <v>13-011</v>
          </cell>
          <cell r="C3334" t="str">
            <v>Чингисхан : Сокровенное сказание</v>
          </cell>
          <cell r="D3334" t="str">
            <v>Чингисхан</v>
          </cell>
          <cell r="E3334" t="str">
            <v>Эксмо</v>
          </cell>
          <cell r="F3334" t="str">
            <v>Подарочные издания. Великие правители</v>
          </cell>
          <cell r="G3334">
            <v>2013</v>
          </cell>
          <cell r="H3334" t="str">
            <v>Твердый переплет</v>
          </cell>
          <cell r="I3334">
            <v>5750</v>
          </cell>
          <cell r="J3334" t="str">
            <v>История. Мифология</v>
          </cell>
          <cell r="K3334" t="str">
            <v>Чингисхан</v>
          </cell>
        </row>
        <row r="3335">
          <cell r="A3335" t="str">
            <v>13-011-03</v>
          </cell>
          <cell r="B3335" t="str">
            <v>13-011</v>
          </cell>
          <cell r="C3335" t="str">
            <v>Хара-Даван Э.: Чингисхан как полководец и его наследие</v>
          </cell>
          <cell r="D3335" t="str">
            <v>Хара-Даван Э.</v>
          </cell>
          <cell r="E3335" t="str">
            <v>Вече</v>
          </cell>
          <cell r="F3335" t="str">
            <v>Всемирная история</v>
          </cell>
          <cell r="G3335">
            <v>2019</v>
          </cell>
          <cell r="H3335" t="str">
            <v>Твердый переплет</v>
          </cell>
          <cell r="I3335">
            <v>3480</v>
          </cell>
          <cell r="J3335" t="str">
            <v>История. Мифология</v>
          </cell>
          <cell r="K3335" t="str">
            <v>Чингисхан</v>
          </cell>
        </row>
        <row r="3336">
          <cell r="A3336" t="str">
            <v>13-011-04</v>
          </cell>
          <cell r="B3336" t="str">
            <v>13-011</v>
          </cell>
          <cell r="C3336" t="str">
            <v>Уэзерфорд Дж.: Чингисхан и рождение современного мира</v>
          </cell>
          <cell r="D3336" t="str">
            <v>Уэзерфорд Дж.</v>
          </cell>
          <cell r="E3336" t="str">
            <v>Колибри</v>
          </cell>
          <cell r="F3336"/>
          <cell r="G3336">
            <v>2017</v>
          </cell>
          <cell r="H3336" t="str">
            <v>Твердый переплет</v>
          </cell>
          <cell r="I3336">
            <v>3190</v>
          </cell>
          <cell r="J3336" t="str">
            <v>История. Мифология</v>
          </cell>
          <cell r="K3336" t="str">
            <v>Чингисхан</v>
          </cell>
        </row>
        <row r="3337">
          <cell r="A3337" t="str">
            <v>13-012-01</v>
          </cell>
          <cell r="B3337" t="str">
            <v>13-012</v>
          </cell>
          <cell r="C3337" t="str">
            <v>Гумилев Л. Н.: От Руси до России</v>
          </cell>
          <cell r="D3337" t="str">
            <v>Гумилев Л. Н.</v>
          </cell>
          <cell r="E3337" t="str">
            <v>АСТ</v>
          </cell>
          <cell r="F3337" t="str">
            <v>Иллюстрированная история</v>
          </cell>
          <cell r="G3337">
            <v>2014</v>
          </cell>
          <cell r="H3337" t="str">
            <v>Твердый переплет</v>
          </cell>
          <cell r="I3337">
            <v>4180</v>
          </cell>
          <cell r="J3337" t="str">
            <v>История. Мифология</v>
          </cell>
          <cell r="K3337" t="str">
            <v>Лев Гумилёв</v>
          </cell>
        </row>
        <row r="3338">
          <cell r="A3338" t="str">
            <v>13-012-02</v>
          </cell>
          <cell r="B3338" t="str">
            <v>13-012</v>
          </cell>
          <cell r="C3338" t="str">
            <v>Гумилев Л. Н.: Конец и вновь начало</v>
          </cell>
          <cell r="D3338" t="str">
            <v>Гумилев Л. Н.</v>
          </cell>
          <cell r="E3338" t="str">
            <v>АСТ</v>
          </cell>
          <cell r="F3338" t="str">
            <v>Эксклюзив: Русская классика</v>
          </cell>
          <cell r="G3338">
            <v>2018</v>
          </cell>
          <cell r="H3338" t="str">
            <v>Мягкая обложка</v>
          </cell>
          <cell r="I3338">
            <v>1100</v>
          </cell>
          <cell r="J3338" t="str">
            <v>История. Мифология</v>
          </cell>
          <cell r="K3338" t="str">
            <v>Лев Гумилёв</v>
          </cell>
        </row>
        <row r="3339">
          <cell r="A3339" t="str">
            <v>14-001-01</v>
          </cell>
          <cell r="B3339" t="str">
            <v>14-001</v>
          </cell>
          <cell r="C3339" t="str">
            <v>Доктор Регина: Здоровое питание в большом городе</v>
          </cell>
          <cell r="D3339" t="str">
            <v>Доктор Регина</v>
          </cell>
          <cell r="E3339" t="str">
            <v>АСТ</v>
          </cell>
          <cell r="F3339" t="str">
            <v>Доктор блогер</v>
          </cell>
          <cell r="G3339">
            <v>2018</v>
          </cell>
          <cell r="H3339" t="str">
            <v>Твердый переплет</v>
          </cell>
          <cell r="I3339">
            <v>2195</v>
          </cell>
          <cell r="J3339" t="str">
            <v>Дом. Досуг. Хобби</v>
          </cell>
          <cell r="K3339" t="str">
            <v>Диетическое питание</v>
          </cell>
        </row>
        <row r="3340">
          <cell r="A3340" t="str">
            <v>14-002-01</v>
          </cell>
          <cell r="B3340" t="str">
            <v>14-002</v>
          </cell>
          <cell r="C3340" t="str">
            <v>Стаффорд К.: 1000 идей для кухни</v>
          </cell>
          <cell r="D3340" t="str">
            <v>Стаффорд К.</v>
          </cell>
          <cell r="E3340"/>
          <cell r="F3340" t="str">
            <v>Кладезь. 1000 идей</v>
          </cell>
          <cell r="G3340">
            <v>2012</v>
          </cell>
          <cell r="H3340" t="str">
            <v>Твердый переплет</v>
          </cell>
          <cell r="I3340">
            <v>6330</v>
          </cell>
          <cell r="J3340" t="str">
            <v>Дом. Досуг. Хобби</v>
          </cell>
          <cell r="K3340" t="str">
            <v>Домоводство</v>
          </cell>
        </row>
        <row r="3341">
          <cell r="A3341" t="str">
            <v>14-002-02</v>
          </cell>
          <cell r="B3341" t="str">
            <v>14-002</v>
          </cell>
          <cell r="C3341" t="str">
            <v>Липман М.: 6000+ свитеров, джемперов и пуловеров. Универсальный конструктор для вязания любых моделей на все размеры</v>
          </cell>
          <cell r="D3341" t="str">
            <v>Липман М.</v>
          </cell>
          <cell r="E3341"/>
          <cell r="F3341" t="str">
            <v>Звезды рукоделия. Энциклопедия инноваций</v>
          </cell>
          <cell r="G3341">
            <v>2018</v>
          </cell>
          <cell r="H3341" t="str">
            <v>Твердый переплет</v>
          </cell>
          <cell r="I3341">
            <v>6330</v>
          </cell>
          <cell r="J3341" t="str">
            <v>Дом. Досуг. Хобби</v>
          </cell>
          <cell r="K3341" t="str">
            <v>Домоводство</v>
          </cell>
        </row>
        <row r="3342">
          <cell r="A3342" t="str">
            <v>14-002-03</v>
          </cell>
          <cell r="B3342" t="str">
            <v>14-002</v>
          </cell>
          <cell r="C3342" t="str">
            <v>Лиффорд Д.: Дом на диете. Канадский метод расхламления пространства</v>
          </cell>
          <cell r="D3342" t="str">
            <v>Лиффорд Д.</v>
          </cell>
          <cell r="E3342"/>
          <cell r="F3342" t="str">
            <v>Подарочные издания. Досуг</v>
          </cell>
          <cell r="G3342">
            <v>2019</v>
          </cell>
          <cell r="H3342" t="str">
            <v>Твердый переплет</v>
          </cell>
          <cell r="I3342">
            <v>5765</v>
          </cell>
          <cell r="J3342" t="str">
            <v>Дом. Досуг. Хобби</v>
          </cell>
          <cell r="K3342" t="str">
            <v>Домоводство</v>
          </cell>
        </row>
        <row r="3343">
          <cell r="A3343" t="str">
            <v>14-002-04</v>
          </cell>
          <cell r="B3343" t="str">
            <v>14-002</v>
          </cell>
          <cell r="C3343" t="str">
            <v>Пак Х.: Корейская уборка</v>
          </cell>
          <cell r="D3343" t="str">
            <v>Пак Х.</v>
          </cell>
          <cell r="E3343"/>
          <cell r="F3343" t="str">
            <v>Полезная книга</v>
          </cell>
          <cell r="G3343">
            <v>2019</v>
          </cell>
          <cell r="H3343" t="str">
            <v>Твердый переплет</v>
          </cell>
          <cell r="I3343">
            <v>4710</v>
          </cell>
          <cell r="J3343" t="str">
            <v>Дом. Досуг. Хобби</v>
          </cell>
          <cell r="K3343" t="str">
            <v>Домоводство</v>
          </cell>
        </row>
        <row r="3344">
          <cell r="A3344" t="str">
            <v>14-002-05</v>
          </cell>
          <cell r="B3344" t="str">
            <v>14-002</v>
          </cell>
          <cell r="C3344" t="str">
            <v>Назарова В.И.: Современные полы. Технология и материалы</v>
          </cell>
          <cell r="D3344" t="str">
            <v>Назарова В.И.</v>
          </cell>
          <cell r="E3344"/>
          <cell r="F3344"/>
          <cell r="G3344">
            <v>2011</v>
          </cell>
          <cell r="H3344" t="str">
            <v>Мягкая обложка</v>
          </cell>
          <cell r="I3344">
            <v>200</v>
          </cell>
          <cell r="J3344" t="str">
            <v>Дом. Досуг. Хобби</v>
          </cell>
          <cell r="K3344" t="str">
            <v>Домоводство</v>
          </cell>
        </row>
        <row r="3345">
          <cell r="A3345" t="str">
            <v>14-002-06</v>
          </cell>
          <cell r="B3345" t="str">
            <v>14-002</v>
          </cell>
          <cell r="C3345" t="str">
            <v>Бензакейн Э.: Цветочный сад. Год в окружении прекрасных растений</v>
          </cell>
          <cell r="D3345" t="str">
            <v>Бензакейн Э.</v>
          </cell>
          <cell r="E3345" t="str">
            <v>МИФ. Арт</v>
          </cell>
          <cell r="F3345"/>
          <cell r="G3345">
            <v>2019</v>
          </cell>
          <cell r="H3345" t="str">
            <v>Твердый переплет</v>
          </cell>
          <cell r="I3345">
            <v>10120</v>
          </cell>
          <cell r="J3345" t="str">
            <v>Дом. Досуг. Хобби</v>
          </cell>
          <cell r="K3345" t="str">
            <v>Домоводство</v>
          </cell>
        </row>
        <row r="3346">
          <cell r="A3346" t="str">
            <v>14-002-07</v>
          </cell>
          <cell r="B3346" t="str">
            <v>14-002</v>
          </cell>
          <cell r="C3346" t="str">
            <v>Хоффман Р.: Разгреби свой срач. Как перестать ненавидеть уборку и полюбить свой дом</v>
          </cell>
          <cell r="D3346" t="str">
            <v>Хоффман Р.</v>
          </cell>
          <cell r="E3346"/>
          <cell r="F3346" t="str">
            <v>Girl Power. Книги для дерзких девушек</v>
          </cell>
          <cell r="G3346">
            <v>2018</v>
          </cell>
          <cell r="H3346" t="str">
            <v>Мягкая обложка</v>
          </cell>
          <cell r="I3346">
            <v>2635</v>
          </cell>
          <cell r="J3346" t="str">
            <v>Дом. Досуг. Хобби</v>
          </cell>
          <cell r="K3346" t="str">
            <v>Домоводство</v>
          </cell>
        </row>
        <row r="3347">
          <cell r="A3347" t="str">
            <v>14-002-08</v>
          </cell>
          <cell r="B3347" t="str">
            <v>14-002</v>
          </cell>
          <cell r="C3347" t="str">
            <v>Веремеева О. К., Хомич О. О.: Библия кройки и шитья</v>
          </cell>
          <cell r="D3347" t="str">
            <v>Веремеева О. К., Хомич О. О.</v>
          </cell>
          <cell r="E3347"/>
          <cell r="F3347" t="str">
            <v>Библия рукоделия</v>
          </cell>
          <cell r="G3347">
            <v>2016</v>
          </cell>
          <cell r="H3347" t="str">
            <v>Твердый переплет</v>
          </cell>
          <cell r="I3347">
            <v>4180</v>
          </cell>
          <cell r="J3347" t="str">
            <v>Дом. Досуг. Хобби</v>
          </cell>
          <cell r="K3347" t="str">
            <v>Домоводство</v>
          </cell>
        </row>
        <row r="3348">
          <cell r="A3348" t="str">
            <v>14-002-09</v>
          </cell>
          <cell r="B3348" t="str">
            <v>14-002</v>
          </cell>
          <cell r="C3348" t="str">
            <v>Коулмэн Б. Д.: Гардины, шторы и портьеры. Ткани в интерьере вашего дома</v>
          </cell>
          <cell r="D3348" t="str">
            <v>Коулмэн Б. Д.</v>
          </cell>
          <cell r="E3348"/>
          <cell r="F3348" t="str">
            <v>Без серии</v>
          </cell>
          <cell r="G3348">
            <v>2006</v>
          </cell>
          <cell r="H3348" t="str">
            <v>Твердый переплет</v>
          </cell>
          <cell r="I3348">
            <v>2200</v>
          </cell>
          <cell r="J3348" t="str">
            <v>Дом. Досуг. Хобби</v>
          </cell>
          <cell r="K3348" t="str">
            <v>Домоводство</v>
          </cell>
        </row>
        <row r="3349">
          <cell r="A3349" t="str">
            <v>14-002-10</v>
          </cell>
          <cell r="B3349" t="str">
            <v>14-002</v>
          </cell>
          <cell r="C3349" t="str">
            <v>Шиканян Т. Д.: Ландшафтный дизайн</v>
          </cell>
          <cell r="D3349" t="str">
            <v>Шиканян Т. Д.</v>
          </cell>
          <cell r="E3349"/>
          <cell r="F3349" t="str">
            <v>Практика ландшафтного дизайна</v>
          </cell>
          <cell r="G3349">
            <v>2017</v>
          </cell>
          <cell r="H3349" t="str">
            <v>Твердый переплет</v>
          </cell>
          <cell r="I3349">
            <v>5680</v>
          </cell>
          <cell r="J3349" t="str">
            <v>Дом. Досуг. Хобби</v>
          </cell>
          <cell r="K3349" t="str">
            <v>Домоводство</v>
          </cell>
        </row>
        <row r="3350">
          <cell r="A3350" t="str">
            <v>14-002-11</v>
          </cell>
          <cell r="B3350" t="str">
            <v>14-002</v>
          </cell>
          <cell r="C3350" t="str">
            <v>Рапинчук Б.: Волшебная уборка. Идеальный порядок в доме за 10 минут в день</v>
          </cell>
          <cell r="D3350" t="str">
            <v>Рапинчук Б.</v>
          </cell>
          <cell r="E3350"/>
          <cell r="F3350" t="str">
            <v>Книга-помощник</v>
          </cell>
          <cell r="G3350">
            <v>2018</v>
          </cell>
          <cell r="H3350" t="str">
            <v>Твердый переплет</v>
          </cell>
          <cell r="I3350">
            <v>2280</v>
          </cell>
          <cell r="J3350" t="str">
            <v>Дом. Досуг. Хобби</v>
          </cell>
          <cell r="K3350" t="str">
            <v>Домоводство</v>
          </cell>
        </row>
        <row r="3351">
          <cell r="A3351" t="str">
            <v>14-002-12</v>
          </cell>
          <cell r="B3351" t="str">
            <v>14-002</v>
          </cell>
          <cell r="C3351" t="str">
            <v>Дневник блогера. Пройди верификацию. Part 1</v>
          </cell>
          <cell r="D3351"/>
          <cell r="E3351"/>
          <cell r="F3351" t="str">
            <v>Сенсация видеоблогинга</v>
          </cell>
          <cell r="G3351">
            <v>2016</v>
          </cell>
          <cell r="H3351" t="str">
            <v>Мягкая обложка</v>
          </cell>
          <cell r="I3351">
            <v>2280</v>
          </cell>
          <cell r="J3351" t="str">
            <v>Дом. Досуг. Хобби</v>
          </cell>
          <cell r="K3351" t="str">
            <v>Домоводство</v>
          </cell>
        </row>
        <row r="3352">
          <cell r="A3352" t="str">
            <v>14-002-13</v>
          </cell>
          <cell r="B3352" t="str">
            <v>14-002</v>
          </cell>
          <cell r="C3352" t="str">
            <v>Вороникова В.С.: Украшаем дом своими руками</v>
          </cell>
          <cell r="D3352" t="str">
            <v>Вороникова В. С.</v>
          </cell>
          <cell r="E3352"/>
          <cell r="F3352"/>
          <cell r="G3352">
            <v>2017</v>
          </cell>
          <cell r="H3352" t="str">
            <v>Твердый переплет</v>
          </cell>
          <cell r="I3352">
            <v>1700</v>
          </cell>
          <cell r="J3352" t="str">
            <v>Дом. Досуг. Хобби</v>
          </cell>
          <cell r="K3352" t="str">
            <v>Домоводство</v>
          </cell>
        </row>
        <row r="3353">
          <cell r="A3353" t="str">
            <v>14-002-14</v>
          </cell>
          <cell r="B3353" t="str">
            <v>14-002</v>
          </cell>
          <cell r="C3353" t="str">
            <v>Игорь Йосифович, Джудит де Граф: Urban Jungle. Как создать уютный интерьер с помощью растений</v>
          </cell>
          <cell r="D3353" t="str">
            <v>Джудит де Гра, Игорь Йосифович</v>
          </cell>
          <cell r="E3353"/>
          <cell r="F3353"/>
          <cell r="G3353">
            <v>2019</v>
          </cell>
          <cell r="H3353" t="str">
            <v>Твердый переплет</v>
          </cell>
          <cell r="I3353">
            <v>5800</v>
          </cell>
          <cell r="J3353" t="str">
            <v>Дом. Досуг. Хобби</v>
          </cell>
          <cell r="K3353" t="str">
            <v>Домоводство</v>
          </cell>
        </row>
        <row r="3354">
          <cell r="A3354" t="str">
            <v>14-002-15</v>
          </cell>
          <cell r="B3354" t="str">
            <v>14-002</v>
          </cell>
          <cell r="C3354" t="str">
            <v>Мерников А.Г., Жабцев В.М.: Загородный дом. Полное иллюстрированное руководство по строительству и обустройству</v>
          </cell>
          <cell r="D3354" t="str">
            <v xml:space="preserve">Жабцев В.М., Мерников А.Г. </v>
          </cell>
          <cell r="E3354"/>
          <cell r="F3354"/>
          <cell r="G3354">
            <v>2015</v>
          </cell>
          <cell r="H3354" t="str">
            <v>Твердый переплет</v>
          </cell>
          <cell r="I3354">
            <v>7600</v>
          </cell>
          <cell r="J3354" t="str">
            <v>Дом. Досуг. Хобби</v>
          </cell>
          <cell r="K3354" t="str">
            <v>Домоводство</v>
          </cell>
        </row>
        <row r="3355">
          <cell r="A3355" t="str">
            <v>14-002-16</v>
          </cell>
          <cell r="B3355" t="str">
            <v>14-002</v>
          </cell>
          <cell r="C3355" t="str">
            <v xml:space="preserve">Шиканян Т. Д.: Ландшафтный дизайн. Своими руками - от проекта до воплощения </v>
          </cell>
          <cell r="D3355" t="str">
            <v>Шиканян Т. Д.</v>
          </cell>
          <cell r="E3355"/>
          <cell r="F3355" t="str">
            <v>Подарочные издания. Энциклопедии цветовода, дачника</v>
          </cell>
          <cell r="G3355">
            <v>2017</v>
          </cell>
          <cell r="H3355" t="str">
            <v>Твердый переплет</v>
          </cell>
          <cell r="I3355">
            <v>8800</v>
          </cell>
          <cell r="J3355" t="str">
            <v>Дом. Досуг. Хобби</v>
          </cell>
          <cell r="K3355" t="str">
            <v>Домоводство</v>
          </cell>
        </row>
        <row r="3356">
          <cell r="A3356" t="str">
            <v>14-002-17</v>
          </cell>
          <cell r="B3356" t="str">
            <v>14-002</v>
          </cell>
          <cell r="C3356" t="str">
            <v xml:space="preserve">Коломейко Г. Л.: Идеально сидящая одежда. Шьем на нестандартную фигуру </v>
          </cell>
          <cell r="D3356" t="str">
            <v>Коломейко Г. Л.</v>
          </cell>
          <cell r="E3356"/>
          <cell r="F3356" t="str">
            <v>Сам себе модельер с Галиной Коломейко</v>
          </cell>
          <cell r="G3356">
            <v>2016</v>
          </cell>
          <cell r="H3356" t="str">
            <v>Твердый переплет</v>
          </cell>
          <cell r="I3356">
            <v>2420</v>
          </cell>
          <cell r="J3356" t="str">
            <v>Дом. Досуг. Хобби</v>
          </cell>
          <cell r="K3356" t="str">
            <v>Домоводство</v>
          </cell>
        </row>
        <row r="3357">
          <cell r="A3357" t="str">
            <v>14-003-01</v>
          </cell>
          <cell r="B3357" t="str">
            <v>14-003</v>
          </cell>
          <cell r="C3357" t="str">
            <v>Петрановская Л.В.: Тайная опора: привязанность в жизни ребенка</v>
          </cell>
          <cell r="D3357" t="str">
            <v>Петрановская Л. В.</v>
          </cell>
          <cell r="E3357"/>
          <cell r="F3357" t="str">
            <v>Библиотека Петрановской</v>
          </cell>
          <cell r="G3357">
            <v>2016</v>
          </cell>
          <cell r="H3357" t="str">
            <v>Мягкая обложка</v>
          </cell>
          <cell r="I3357">
            <v>1895</v>
          </cell>
          <cell r="J3357" t="str">
            <v>Дом. Досуг. Хобби</v>
          </cell>
          <cell r="K3357" t="str">
            <v>Досуг</v>
          </cell>
        </row>
        <row r="3358">
          <cell r="A3358" t="str">
            <v>14-003-02</v>
          </cell>
          <cell r="B3358" t="str">
            <v>14-003</v>
          </cell>
          <cell r="C3358" t="str">
            <v>Поло М.: Книга о разнообразии мира 1</v>
          </cell>
          <cell r="D3358" t="str">
            <v xml:space="preserve">	Поло М.</v>
          </cell>
          <cell r="E3358"/>
          <cell r="F3358" t="str">
            <v>Великие личности</v>
          </cell>
          <cell r="G3358">
            <v>2016</v>
          </cell>
          <cell r="H3358" t="str">
            <v>Мягкая обложка</v>
          </cell>
          <cell r="I3358">
            <v>750</v>
          </cell>
          <cell r="J3358" t="str">
            <v>Дом. Досуг. Хобби</v>
          </cell>
          <cell r="K3358" t="str">
            <v>Досуг</v>
          </cell>
        </row>
        <row r="3359">
          <cell r="A3359" t="str">
            <v>14-003-03</v>
          </cell>
          <cell r="B3359" t="str">
            <v>14-003</v>
          </cell>
          <cell r="C3359" t="str">
            <v>Целься! Как воплотить мечту в жизнь</v>
          </cell>
          <cell r="D3359"/>
          <cell r="E3359"/>
          <cell r="F3359" t="str">
            <v>Без серии</v>
          </cell>
          <cell r="G3359">
            <v>2018</v>
          </cell>
          <cell r="H3359" t="str">
            <v>Мягкая обложка</v>
          </cell>
          <cell r="I3359">
            <v>2495</v>
          </cell>
          <cell r="J3359" t="str">
            <v>Дом. Досуг. Хобби</v>
          </cell>
          <cell r="K3359" t="str">
            <v>Досуг</v>
          </cell>
        </row>
        <row r="3360">
          <cell r="A3360" t="str">
            <v>14-003-04</v>
          </cell>
          <cell r="B3360" t="str">
            <v>14-003</v>
          </cell>
          <cell r="C3360" t="str">
            <v>Балслев Л.: Fika, или шведское счастье в чашечке кофе</v>
          </cell>
          <cell r="D3360" t="str">
            <v>Балслев Л.</v>
          </cell>
          <cell r="E3360"/>
          <cell r="F3360" t="str">
            <v>Хюгге. Уютные книги о счастье</v>
          </cell>
          <cell r="G3360">
            <v>2018</v>
          </cell>
          <cell r="H3360" t="str">
            <v>Твердый переплет</v>
          </cell>
          <cell r="I3360">
            <v>3020</v>
          </cell>
          <cell r="J3360" t="str">
            <v>Дом. Досуг. Хобби</v>
          </cell>
          <cell r="K3360" t="str">
            <v>Досуг</v>
          </cell>
        </row>
        <row r="3361">
          <cell r="A3361" t="str">
            <v>14-003-05</v>
          </cell>
          <cell r="B3361" t="str">
            <v>14-003</v>
          </cell>
          <cell r="C3361" t="str">
            <v>Маротта М.: Книга невымышленных существ</v>
          </cell>
          <cell r="D3361" t="str">
            <v>Маротта М.</v>
          </cell>
          <cell r="E3361"/>
          <cell r="F3361" t="str">
            <v>Без серии</v>
          </cell>
          <cell r="G3361">
            <v>2016</v>
          </cell>
          <cell r="H3361" t="str">
            <v>Мягкая обложка</v>
          </cell>
          <cell r="I3361">
            <v>2590</v>
          </cell>
          <cell r="J3361" t="str">
            <v>Дом. Досуг. Хобби</v>
          </cell>
          <cell r="K3361" t="str">
            <v>Досуг</v>
          </cell>
        </row>
        <row r="3362">
          <cell r="A3362" t="str">
            <v>14-003-06</v>
          </cell>
          <cell r="B3362" t="str">
            <v>14-003</v>
          </cell>
          <cell r="C3362" t="str">
            <v>Эмили Нагоски:Как хочет женщина. Мастер-класс по науке секса</v>
          </cell>
          <cell r="D3362" t="str">
            <v>Нагоски Э.</v>
          </cell>
          <cell r="E3362"/>
          <cell r="F3362" t="str">
            <v>МИФ. Кругозор</v>
          </cell>
          <cell r="G3362">
            <v>2018</v>
          </cell>
          <cell r="H3362" t="str">
            <v>Мягкая обложка</v>
          </cell>
          <cell r="I3362">
            <v>5010</v>
          </cell>
          <cell r="J3362" t="str">
            <v>Дом. Досуг. Хобби</v>
          </cell>
          <cell r="K3362" t="str">
            <v>Досуг</v>
          </cell>
        </row>
        <row r="3363">
          <cell r="A3363" t="str">
            <v>14-003-07</v>
          </cell>
          <cell r="B3363" t="str">
            <v>14-003</v>
          </cell>
          <cell r="C3363" t="str">
            <v>Чассапакис Д.: Дневник 29</v>
          </cell>
          <cell r="D3363" t="str">
            <v>Чассапакис Д.</v>
          </cell>
          <cell r="E3363"/>
          <cell r="F3363" t="str">
            <v>Без серии</v>
          </cell>
          <cell r="G3363">
            <v>2018</v>
          </cell>
          <cell r="H3363" t="str">
            <v>Мягкая обложка</v>
          </cell>
          <cell r="I3363">
            <v>2390</v>
          </cell>
          <cell r="J3363" t="str">
            <v>Дом. Досуг. Хобби</v>
          </cell>
          <cell r="K3363" t="str">
            <v>Досуг</v>
          </cell>
        </row>
        <row r="3364">
          <cell r="A3364" t="str">
            <v>14-003-08</v>
          </cell>
          <cell r="B3364" t="str">
            <v>14-003</v>
          </cell>
          <cell r="C3364" t="str">
            <v>Бронс А.: Лагом. Ничего лишнего. Как избавиться от всего, что мешает, и стать счастливым. Детокс жизни по-шведски</v>
          </cell>
          <cell r="D3364" t="str">
            <v>Бронс А.</v>
          </cell>
          <cell r="E3364"/>
          <cell r="F3364" t="str">
            <v>Подарочные издания. Досуг</v>
          </cell>
          <cell r="G3364">
            <v>2018</v>
          </cell>
          <cell r="H3364" t="str">
            <v>Твердый переплет</v>
          </cell>
          <cell r="I3364">
            <v>4160</v>
          </cell>
          <cell r="J3364" t="str">
            <v>Дом. Досуг. Хобби</v>
          </cell>
          <cell r="K3364" t="str">
            <v>Досуг</v>
          </cell>
        </row>
        <row r="3365">
          <cell r="A3365" t="str">
            <v>14-003-09</v>
          </cell>
          <cell r="B3365" t="str">
            <v>14-003</v>
          </cell>
          <cell r="C3365" t="str">
            <v>Селлер К.: Crazy book. Сумасшедшая книга для самовыражения (книга в новой суперобложке)</v>
          </cell>
          <cell r="D3365" t="str">
            <v>Селлер К.</v>
          </cell>
          <cell r="E3365"/>
          <cell r="F3365" t="str">
            <v xml:space="preserve">	Блокноты для счастливых людей. Мировой бестселлер</v>
          </cell>
          <cell r="G3365">
            <v>2017</v>
          </cell>
          <cell r="H3365" t="str">
            <v>Твердый переплет</v>
          </cell>
          <cell r="I3365">
            <v>2855</v>
          </cell>
          <cell r="J3365" t="str">
            <v>Дом. Досуг. Хобби</v>
          </cell>
          <cell r="K3365" t="str">
            <v>Досуг</v>
          </cell>
        </row>
        <row r="3366">
          <cell r="A3366" t="str">
            <v>14-003-10</v>
          </cell>
          <cell r="B3366" t="str">
            <v>14-003</v>
          </cell>
          <cell r="C3366" t="str">
            <v>Магнитная открытка. Совы. Ты мой сахара кусочек!</v>
          </cell>
          <cell r="D3366"/>
          <cell r="E3366"/>
          <cell r="F3366" t="str">
            <v>Магнитные открытки. Для тебя!</v>
          </cell>
          <cell r="G3366">
            <v>2017</v>
          </cell>
          <cell r="H3366" t="str">
            <v>Мягкая обложка</v>
          </cell>
          <cell r="I3366">
            <v>1015</v>
          </cell>
          <cell r="J3366" t="str">
            <v>Дом. Досуг. Хобби</v>
          </cell>
          <cell r="K3366" t="str">
            <v>Досуг</v>
          </cell>
        </row>
        <row r="3367">
          <cell r="A3367" t="str">
            <v>14-003-11</v>
          </cell>
          <cell r="B3367" t="str">
            <v>14-003</v>
          </cell>
          <cell r="C3367" t="str">
            <v>Ламотт Э.: Птица за птицей. Заметки о писательстве и жизни в целом (новая обложка)</v>
          </cell>
          <cell r="D3367" t="str">
            <v>Ламотт Э.</v>
          </cell>
          <cell r="E3367"/>
          <cell r="F3367" t="str">
            <v>Без серии</v>
          </cell>
          <cell r="G3367">
            <v>2019</v>
          </cell>
          <cell r="H3367" t="str">
            <v>Мягкая обложка</v>
          </cell>
          <cell r="I3367">
            <v>4360</v>
          </cell>
          <cell r="J3367" t="str">
            <v>Дом. Досуг. Хобби</v>
          </cell>
          <cell r="K3367" t="str">
            <v>Досуг</v>
          </cell>
        </row>
        <row r="3368">
          <cell r="A3368" t="str">
            <v>14-003-12</v>
          </cell>
          <cell r="B3368" t="str">
            <v>14-003</v>
          </cell>
          <cell r="C3368" t="str">
            <v>Лоусон Д.: Ты здесь. Книга-ободритель, которую ты напишешь вместе с Дженни Лоусон</v>
          </cell>
          <cell r="D3368" t="str">
            <v>Лоусон Д.</v>
          </cell>
          <cell r="E3368"/>
          <cell r="F3368" t="str">
            <v>Таблетка от депрессии</v>
          </cell>
          <cell r="G3368">
            <v>2018</v>
          </cell>
          <cell r="H3368" t="str">
            <v>Твердый переплет</v>
          </cell>
          <cell r="I3368">
            <v>2550</v>
          </cell>
          <cell r="J3368" t="str">
            <v>Дом. Досуг. Хобби</v>
          </cell>
          <cell r="K3368" t="str">
            <v>Досуг</v>
          </cell>
        </row>
        <row r="3369">
          <cell r="A3369" t="str">
            <v>14-003-13</v>
          </cell>
          <cell r="B3369" t="str">
            <v>14-003</v>
          </cell>
          <cell r="C3369" t="str">
            <v>Чассапакис Д.: Дневник 29. Открытие</v>
          </cell>
          <cell r="D3369" t="str">
            <v>Чассапакис Д.</v>
          </cell>
          <cell r="E3369"/>
          <cell r="F3369" t="str">
            <v>Без серии</v>
          </cell>
          <cell r="G3369">
            <v>2019</v>
          </cell>
          <cell r="H3369" t="str">
            <v>Мягкая обложка</v>
          </cell>
          <cell r="I3369">
            <v>3125</v>
          </cell>
          <cell r="J3369" t="str">
            <v>Дом. Досуг. Хобби</v>
          </cell>
          <cell r="K3369" t="str">
            <v>Досуг</v>
          </cell>
        </row>
        <row r="3370">
          <cell r="A3370" t="str">
            <v>14-003-14</v>
          </cell>
          <cell r="B3370" t="str">
            <v>14-003</v>
          </cell>
          <cell r="C3370" t="str">
            <v>KUMON.: Учимся клеить. Пазлы-аппликации KUMON</v>
          </cell>
          <cell r="D3370" t="str">
            <v>KUMON.</v>
          </cell>
          <cell r="E3370"/>
          <cell r="F3370"/>
          <cell r="G3370">
            <v>2018</v>
          </cell>
          <cell r="H3370" t="str">
            <v>Мягкая обложка</v>
          </cell>
          <cell r="I3370">
            <v>2700</v>
          </cell>
          <cell r="J3370" t="str">
            <v>Дом. Досуг. Хобби</v>
          </cell>
          <cell r="K3370" t="str">
            <v>Досуг</v>
          </cell>
        </row>
        <row r="3371">
          <cell r="A3371" t="str">
            <v>14-003-15</v>
          </cell>
          <cell r="B3371" t="str">
            <v>14-003</v>
          </cell>
          <cell r="C3371" t="str">
            <v>Дрызлова К., Слепцова Н.: Дорожное бинго</v>
          </cell>
          <cell r="D3371" t="str">
            <v>Анастасия Слепцова, Ксения Дрызлова</v>
          </cell>
          <cell r="E3371" t="str">
            <v>МИФ. Детство</v>
          </cell>
          <cell r="F3371"/>
          <cell r="G3371">
            <v>2015</v>
          </cell>
          <cell r="H3371" t="str">
            <v>Картон</v>
          </cell>
          <cell r="I3371">
            <v>3700</v>
          </cell>
          <cell r="J3371" t="str">
            <v>Дом. Досуг. Хобби</v>
          </cell>
          <cell r="K3371" t="str">
            <v>Досуг</v>
          </cell>
        </row>
        <row r="3372">
          <cell r="A3372" t="str">
            <v>14-003-16</v>
          </cell>
          <cell r="B3372" t="str">
            <v>14-003</v>
          </cell>
          <cell r="C3372" t="str">
            <v>Рантанен М.: Калсарикянни: Финский способ снятия стресса</v>
          </cell>
          <cell r="D3372" t="str">
            <v>Рантанен М.</v>
          </cell>
          <cell r="E3372"/>
          <cell r="F3372" t="str">
            <v>Без серии</v>
          </cell>
          <cell r="G3372">
            <v>2018</v>
          </cell>
          <cell r="H3372" t="str">
            <v>Твердый переплет</v>
          </cell>
          <cell r="I3372">
            <v>2790</v>
          </cell>
          <cell r="J3372" t="str">
            <v>Дом. Досуг. Хобби</v>
          </cell>
          <cell r="K3372" t="str">
            <v>Досуг</v>
          </cell>
        </row>
        <row r="3373">
          <cell r="A3373" t="str">
            <v>14-003-17</v>
          </cell>
          <cell r="B3373" t="str">
            <v>14-003</v>
          </cell>
          <cell r="C3373" t="str">
            <v>Меринов А. (художник): За все хорошее! Тосты с рисунками Алексея Меринова (обложка с гусарами)</v>
          </cell>
          <cell r="D3373" t="str">
            <v>Меринов А.</v>
          </cell>
          <cell r="E3373"/>
          <cell r="F3373"/>
          <cell r="G3373">
            <v>2015</v>
          </cell>
          <cell r="H3373" t="str">
            <v>Твердый переплет</v>
          </cell>
          <cell r="I3373">
            <v>5700</v>
          </cell>
          <cell r="J3373" t="str">
            <v>Дом. Досуг. Хобби</v>
          </cell>
          <cell r="K3373" t="str">
            <v>Досуг</v>
          </cell>
        </row>
        <row r="3374">
          <cell r="A3374" t="str">
            <v>14-003-18</v>
          </cell>
          <cell r="B3374" t="str">
            <v>14-003</v>
          </cell>
          <cell r="C3374" t="str">
            <v>Набор для подготовки Дня Рождения "Веселая Компания"</v>
          </cell>
          <cell r="D3374"/>
          <cell r="E3374"/>
          <cell r="F3374" t="str">
            <v>Без серии</v>
          </cell>
          <cell r="G3374">
            <v>2017</v>
          </cell>
          <cell r="H3374" t="str">
            <v>Коробка</v>
          </cell>
          <cell r="I3374">
            <v>5275</v>
          </cell>
          <cell r="J3374" t="str">
            <v>Дом. Досуг. Хобби</v>
          </cell>
          <cell r="K3374" t="str">
            <v>Досуг</v>
          </cell>
        </row>
        <row r="3375">
          <cell r="A3375" t="str">
            <v>14-003-19</v>
          </cell>
          <cell r="B3375" t="str">
            <v>14-003</v>
          </cell>
          <cell r="C3375" t="str">
            <v>Объёмные снежинки своими руками. Набор для творчества</v>
          </cell>
          <cell r="D3375"/>
          <cell r="E3375"/>
          <cell r="F3375"/>
          <cell r="G3375">
            <v>2017</v>
          </cell>
          <cell r="H3375" t="str">
            <v>Листовое издание</v>
          </cell>
          <cell r="I3375">
            <v>1200</v>
          </cell>
          <cell r="J3375" t="str">
            <v>Дом. Досуг. Хобби</v>
          </cell>
          <cell r="K3375" t="str">
            <v>Досуг</v>
          </cell>
        </row>
        <row r="3376">
          <cell r="A3376" t="str">
            <v>14-003-20</v>
          </cell>
          <cell r="B3376" t="str">
            <v>14-003</v>
          </cell>
          <cell r="C3376" t="str">
            <v>Звездная принцесса. Читательский дневник</v>
          </cell>
          <cell r="D3376"/>
          <cell r="E3376"/>
          <cell r="F3376"/>
          <cell r="G3376">
            <v>2018</v>
          </cell>
          <cell r="H3376" t="str">
            <v>Мягкая обложка</v>
          </cell>
          <cell r="I3376">
            <v>2200</v>
          </cell>
          <cell r="J3376" t="str">
            <v>Дом. Досуг. Хобби</v>
          </cell>
          <cell r="K3376" t="str">
            <v>Досуг</v>
          </cell>
        </row>
        <row r="3377">
          <cell r="A3377" t="str">
            <v>14-003-21</v>
          </cell>
          <cell r="B3377" t="str">
            <v>14-003</v>
          </cell>
          <cell r="C3377" t="str">
            <v>Парфенова И.И.: Любимые игры феи</v>
          </cell>
          <cell r="D3377" t="str">
            <v xml:space="preserve">	Парфенова И.</v>
          </cell>
          <cell r="E3377"/>
          <cell r="F3377"/>
          <cell r="G3377">
            <v>2014</v>
          </cell>
          <cell r="H3377" t="str">
            <v>Мягкая обложка</v>
          </cell>
          <cell r="I3377">
            <v>1500</v>
          </cell>
          <cell r="J3377" t="str">
            <v>Дом. Досуг. Хобби</v>
          </cell>
          <cell r="K3377" t="str">
            <v>Досуг</v>
          </cell>
        </row>
        <row r="3378">
          <cell r="A3378" t="str">
            <v>14-003-22</v>
          </cell>
          <cell r="B3378" t="str">
            <v>14-003</v>
          </cell>
          <cell r="C3378" t="str">
            <v>Ореккья Дж.: Тысяча и одна история. Сочиняй, фантазируй, рассказывай!</v>
          </cell>
          <cell r="D3378" t="str">
            <v>Ореккья Дж.</v>
          </cell>
          <cell r="E3378"/>
          <cell r="F3378" t="str">
            <v>Без серии</v>
          </cell>
          <cell r="G3378">
            <v>2018</v>
          </cell>
          <cell r="H3378" t="str">
            <v>Коробка</v>
          </cell>
          <cell r="I3378">
            <v>11500</v>
          </cell>
          <cell r="J3378" t="str">
            <v>Дом. Досуг. Хобби</v>
          </cell>
          <cell r="K3378" t="str">
            <v>Досуг</v>
          </cell>
        </row>
        <row r="3379">
          <cell r="A3379" t="str">
            <v>14-003-23</v>
          </cell>
          <cell r="B3379" t="str">
            <v>14-003</v>
          </cell>
          <cell r="C3379" t="str">
            <v>Калиниченко Н.: Хосе Рауль Капабланка. Основы шахматной игры</v>
          </cell>
          <cell r="D3379" t="str">
            <v>Калиниченко Н.</v>
          </cell>
          <cell r="E3379"/>
          <cell r="F3379" t="str">
            <v>Шахматы. Классики</v>
          </cell>
          <cell r="G3379">
            <v>2016</v>
          </cell>
          <cell r="H3379" t="str">
            <v>Твердый переплет</v>
          </cell>
          <cell r="I3379">
            <v>4535</v>
          </cell>
          <cell r="J3379" t="str">
            <v>Дом. Досуг. Хобби</v>
          </cell>
          <cell r="K3379" t="str">
            <v>Досуг</v>
          </cell>
        </row>
        <row r="3380">
          <cell r="A3380" t="str">
            <v>14-003-24</v>
          </cell>
          <cell r="B3380" t="str">
            <v>14-003</v>
          </cell>
          <cell r="C3380" t="str">
            <v>Love is... Желаю счастливой любви</v>
          </cell>
          <cell r="D3380" t="str">
            <v xml:space="preserve">	Парфенова И.</v>
          </cell>
          <cell r="E3380" t="str">
            <v>Эксмо</v>
          </cell>
          <cell r="F3380" t="str">
            <v>Love is... Подарок любимому человеку</v>
          </cell>
          <cell r="G3380">
            <v>2015</v>
          </cell>
          <cell r="H3380" t="str">
            <v>Твердый переплет</v>
          </cell>
          <cell r="I3380">
            <v>875</v>
          </cell>
          <cell r="J3380" t="str">
            <v>Дом. Досуг. Хобби</v>
          </cell>
          <cell r="K3380" t="str">
            <v>Досуг</v>
          </cell>
        </row>
        <row r="3381">
          <cell r="A3381" t="str">
            <v>14-003-25</v>
          </cell>
          <cell r="B3381" t="str">
            <v>14-003</v>
          </cell>
          <cell r="C3381" t="str">
            <v>Сделай ВСЁ и забей! Большая творческая энциклоПЭДИЯ</v>
          </cell>
          <cell r="D3381"/>
          <cell r="E3381"/>
          <cell r="F3381"/>
          <cell r="G3381">
            <v>2016</v>
          </cell>
          <cell r="H3381" t="str">
            <v>Твердый переплет</v>
          </cell>
          <cell r="I3381">
            <v>3250</v>
          </cell>
          <cell r="J3381" t="str">
            <v>Дом. Досуг. Хобби</v>
          </cell>
          <cell r="K3381" t="str">
            <v>Досуг</v>
          </cell>
        </row>
        <row r="3382">
          <cell r="A3382" t="str">
            <v>14-003-26</v>
          </cell>
          <cell r="B3382" t="str">
            <v>14-003</v>
          </cell>
          <cell r="C3382" t="str">
            <v>Чэн Р.: Практические шахматы: 600 задач, чтобы повысить уровень игры</v>
          </cell>
          <cell r="D3382" t="str">
            <v>Чэн Р.</v>
          </cell>
          <cell r="E3382"/>
          <cell r="F3382" t="str">
            <v>Шахматный клуб</v>
          </cell>
          <cell r="G3382">
            <v>2018</v>
          </cell>
          <cell r="H3382" t="str">
            <v>Твердый переплет</v>
          </cell>
          <cell r="I3382">
            <v>3250</v>
          </cell>
          <cell r="J3382" t="str">
            <v>Дом. Досуг. Хобби</v>
          </cell>
          <cell r="K3382" t="str">
            <v>Досуг</v>
          </cell>
        </row>
        <row r="3383">
          <cell r="A3383" t="str">
            <v>14-003-27</v>
          </cell>
          <cell r="B3383" t="str">
            <v>14-003</v>
          </cell>
          <cell r="C3383" t="str">
            <v>Love is... Любовь круглый год</v>
          </cell>
          <cell r="D3383" t="str">
            <v xml:space="preserve">	Парфенова И.</v>
          </cell>
          <cell r="E3383" t="str">
            <v>Эксмо</v>
          </cell>
          <cell r="F3383" t="str">
            <v>Love is... Подарок любимому человеку</v>
          </cell>
          <cell r="G3383">
            <v>2015</v>
          </cell>
          <cell r="H3383" t="str">
            <v>Твердый переплет</v>
          </cell>
          <cell r="I3383">
            <v>1455</v>
          </cell>
          <cell r="J3383" t="str">
            <v>Дом. Досуг. Хобби</v>
          </cell>
          <cell r="K3383" t="str">
            <v>Досуг</v>
          </cell>
        </row>
        <row r="3384">
          <cell r="A3384" t="str">
            <v>14-003-28</v>
          </cell>
          <cell r="B3384" t="str">
            <v>14-003</v>
          </cell>
          <cell r="C3384" t="str">
            <v>Гарри Поттер. Альбом с отрывными плакатами (10 шт.)</v>
          </cell>
          <cell r="D3384"/>
          <cell r="E3384"/>
          <cell r="F3384" t="str">
            <v>Вселенная Harry Potter / Гарри Поттер</v>
          </cell>
          <cell r="G3384">
            <v>2018</v>
          </cell>
          <cell r="H3384" t="str">
            <v>Мягкая обложка</v>
          </cell>
          <cell r="I3384">
            <v>5790</v>
          </cell>
          <cell r="J3384" t="str">
            <v>Дом. Досуг. Хобби</v>
          </cell>
          <cell r="K3384" t="str">
            <v>Досуг</v>
          </cell>
        </row>
        <row r="3385">
          <cell r="A3385" t="str">
            <v>14-003-29</v>
          </cell>
          <cell r="B3385" t="str">
            <v>14-003</v>
          </cell>
          <cell r="C3385" t="str">
            <v>Элла Бейли (иллюстратор): Однажды в темном лесу. Игра для всей семьи</v>
          </cell>
          <cell r="D3385" t="str">
            <v>Элла Бейли (иллюстратор)</v>
          </cell>
          <cell r="E3385"/>
          <cell r="F3385"/>
          <cell r="G3385">
            <v>2017</v>
          </cell>
          <cell r="H3385" t="str">
            <v>Коробка</v>
          </cell>
          <cell r="I3385">
            <v>8100</v>
          </cell>
          <cell r="J3385" t="str">
            <v>Дом. Досуг. Хобби</v>
          </cell>
          <cell r="K3385" t="str">
            <v>Досуг</v>
          </cell>
        </row>
        <row r="3386">
          <cell r="A3386" t="str">
            <v>14-003-30</v>
          </cell>
          <cell r="B3386" t="str">
            <v>14-003</v>
          </cell>
          <cell r="C3386" t="str">
            <v>Блайт Л.: Счастливый год. Еженедельные практики, которые помогут наполнить жизнь радостью</v>
          </cell>
          <cell r="D3386" t="str">
            <v>Блайт Л.</v>
          </cell>
          <cell r="E3386"/>
          <cell r="F3386" t="str">
            <v>Без серии</v>
          </cell>
          <cell r="G3386">
            <v>2018</v>
          </cell>
          <cell r="H3386" t="str">
            <v>Мягкая обложка усиленная</v>
          </cell>
          <cell r="I3386">
            <v>4710</v>
          </cell>
          <cell r="J3386" t="str">
            <v>Дом. Досуг. Хобби</v>
          </cell>
          <cell r="K3386" t="str">
            <v>Досуг</v>
          </cell>
        </row>
        <row r="3387">
          <cell r="A3387" t="str">
            <v>14-003-31</v>
          </cell>
          <cell r="B3387" t="str">
            <v>14-003</v>
          </cell>
          <cell r="C3387" t="str">
            <v>Гордон К.: Draw my life</v>
          </cell>
          <cell r="D3387" t="str">
            <v>Гордон К.</v>
          </cell>
          <cell r="E3387"/>
          <cell r="F3387" t="str">
            <v>Без серии</v>
          </cell>
          <cell r="G3387">
            <v>2016</v>
          </cell>
          <cell r="H3387" t="str">
            <v>Мягкая обложка</v>
          </cell>
          <cell r="I3387">
            <v>2810</v>
          </cell>
          <cell r="J3387" t="str">
            <v>Дом. Досуг. Хобби</v>
          </cell>
          <cell r="K3387" t="str">
            <v>Досуг</v>
          </cell>
        </row>
        <row r="3388">
          <cell r="A3388" t="str">
            <v>14-003-32</v>
          </cell>
          <cell r="B3388" t="str">
            <v>14-003</v>
          </cell>
          <cell r="C3388" t="str">
            <v>Альбом Me to You. История нашей любви</v>
          </cell>
          <cell r="D3388"/>
          <cell r="E3388"/>
          <cell r="F3388" t="str">
            <v>Me to You. Подарок любимому человеку. Альбом-открытка</v>
          </cell>
          <cell r="G3388">
            <v>2019</v>
          </cell>
          <cell r="H3388" t="str">
            <v>Твердый переплет</v>
          </cell>
          <cell r="I3388">
            <v>3990</v>
          </cell>
          <cell r="J3388" t="str">
            <v>Дом. Досуг. Хобби</v>
          </cell>
          <cell r="K3388" t="str">
            <v>Досуг</v>
          </cell>
        </row>
        <row r="3389">
          <cell r="A3389" t="str">
            <v>14-003-33</v>
          </cell>
          <cell r="B3389" t="str">
            <v>14-003</v>
          </cell>
          <cell r="C3389" t="str">
            <v>Джексон Д., Ларсен Э.: Маленькая книга лагом</v>
          </cell>
          <cell r="D3389" t="str">
            <v xml:space="preserve">	Джексон Д., Ларсен Э.</v>
          </cell>
          <cell r="E3389"/>
          <cell r="F3389" t="str">
            <v xml:space="preserve">	Хюгге. Уютные книги о счастье</v>
          </cell>
          <cell r="G3389">
            <v>2018</v>
          </cell>
          <cell r="H3389" t="str">
            <v>Твердый переплет</v>
          </cell>
          <cell r="I3389">
            <v>2955</v>
          </cell>
          <cell r="J3389" t="str">
            <v>Дом. Досуг. Хобби</v>
          </cell>
          <cell r="K3389" t="str">
            <v>Досуг</v>
          </cell>
        </row>
        <row r="3390">
          <cell r="A3390" t="str">
            <v>14-003-34</v>
          </cell>
          <cell r="B3390" t="str">
            <v>14-003</v>
          </cell>
          <cell r="C3390" t="str">
            <v>Чернышова-Орлова Е.О.: Мой тайный дневник</v>
          </cell>
          <cell r="D3390" t="str">
            <v>Чернышова-Орлова Е. О.</v>
          </cell>
          <cell r="E3390"/>
          <cell r="F3390"/>
          <cell r="G3390">
            <v>2019</v>
          </cell>
          <cell r="H3390" t="str">
            <v>Твердый переплет</v>
          </cell>
          <cell r="I3390">
            <v>1800</v>
          </cell>
          <cell r="J3390" t="str">
            <v>Дом. Досуг. Хобби</v>
          </cell>
          <cell r="K3390" t="str">
            <v>Досуг</v>
          </cell>
        </row>
        <row r="3391">
          <cell r="A3391" t="str">
            <v>14-003-35</v>
          </cell>
          <cell r="B3391" t="str">
            <v>14-003</v>
          </cell>
          <cell r="C3391" t="str">
            <v>Ситро Э.: Дома весело! Развивающие игры для самых маленьких</v>
          </cell>
          <cell r="D3391" t="str">
            <v>Ситро Э.</v>
          </cell>
          <cell r="E3391"/>
          <cell r="F3391"/>
          <cell r="G3391">
            <v>2017</v>
          </cell>
          <cell r="H3391" t="str">
            <v>Твердый переплет</v>
          </cell>
          <cell r="I3391">
            <v>5900</v>
          </cell>
          <cell r="J3391" t="str">
            <v>Дом. Досуг. Хобби</v>
          </cell>
          <cell r="K3391" t="str">
            <v>Досуг</v>
          </cell>
        </row>
        <row r="3392">
          <cell r="A3392" t="str">
            <v>14-003-36</v>
          </cell>
          <cell r="B3392" t="str">
            <v>14-003</v>
          </cell>
          <cell r="C3392" t="str">
            <v>Немешаева Е.А.: Поделки из скорлупы</v>
          </cell>
          <cell r="D3392" t="str">
            <v>Немешаева Е.А.</v>
          </cell>
          <cell r="E3392"/>
          <cell r="F3392"/>
          <cell r="G3392">
            <v>2013</v>
          </cell>
          <cell r="H3392" t="str">
            <v>Мягкая обложка</v>
          </cell>
          <cell r="I3392">
            <v>800</v>
          </cell>
          <cell r="J3392" t="str">
            <v>Дом. Досуг. Хобби</v>
          </cell>
          <cell r="K3392" t="str">
            <v>Досуг</v>
          </cell>
        </row>
        <row r="3393">
          <cell r="A3393" t="str">
            <v>14-003-37</v>
          </cell>
          <cell r="B3393" t="str">
            <v>14-003</v>
          </cell>
          <cell r="C3393" t="str">
            <v>Скиба Т.В.: Самые веселые головоломки для мальчиков и девочек</v>
          </cell>
          <cell r="D3393" t="str">
            <v>Скиба Т.В.</v>
          </cell>
          <cell r="E3393"/>
          <cell r="F3393"/>
          <cell r="G3393">
            <v>2017</v>
          </cell>
          <cell r="H3393" t="str">
            <v>Мягкая обложка</v>
          </cell>
          <cell r="I3393">
            <v>2900</v>
          </cell>
          <cell r="J3393" t="str">
            <v>Дом. Досуг. Хобби</v>
          </cell>
          <cell r="K3393" t="str">
            <v>Досуг</v>
          </cell>
        </row>
        <row r="3394">
          <cell r="A3394" t="str">
            <v>14-003-38</v>
          </cell>
          <cell r="B3394" t="str">
            <v>14-003</v>
          </cell>
          <cell r="C3394" t="str">
            <v>Зимние забавы. Фанты для детей</v>
          </cell>
          <cell r="D3394"/>
          <cell r="E3394"/>
          <cell r="F3394"/>
          <cell r="G3394">
            <v>2016</v>
          </cell>
          <cell r="H3394" t="str">
            <v>Коробка</v>
          </cell>
          <cell r="I3394">
            <v>1700</v>
          </cell>
          <cell r="J3394" t="str">
            <v>Дом. Досуг. Хобби</v>
          </cell>
          <cell r="K3394" t="str">
            <v>Досуг</v>
          </cell>
        </row>
        <row r="3395">
          <cell r="A3395" t="str">
            <v>14-003-39</v>
          </cell>
          <cell r="B3395" t="str">
            <v>14-003</v>
          </cell>
          <cell r="C3395" t="str">
            <v xml:space="preserve">Шматова О.В. : Самоучитель по рисованию гуашью: экспресс-курс: учимся рисовать с нуля шаг за шагом. 2-е изд. </v>
          </cell>
          <cell r="D3395" t="str">
            <v>Шматова О.В.</v>
          </cell>
          <cell r="E3395"/>
          <cell r="F3395" t="str">
            <v>Учимся рисовать с Ольгой Шматовой</v>
          </cell>
          <cell r="G3395">
            <v>2010</v>
          </cell>
          <cell r="H3395" t="str">
            <v>Твердый переплет</v>
          </cell>
          <cell r="I3395">
            <v>1895</v>
          </cell>
          <cell r="J3395" t="str">
            <v>Дом. Досуг. Хобби</v>
          </cell>
          <cell r="K3395" t="str">
            <v>Досуг</v>
          </cell>
        </row>
        <row r="3396">
          <cell r="A3396" t="str">
            <v>14-003-40</v>
          </cell>
          <cell r="B3396" t="str">
            <v>14-003</v>
          </cell>
          <cell r="C3396" t="str">
            <v>Блохина И.В., Вайтке;'Самая большая книга для девочек</v>
          </cell>
          <cell r="D3396" t="str">
            <v>Блохина И. В.</v>
          </cell>
          <cell r="E3396"/>
          <cell r="F3396" t="str">
            <v>Самая большая иллюстрированная энциклопедия</v>
          </cell>
          <cell r="G3396">
            <v>2018</v>
          </cell>
          <cell r="H3396" t="str">
            <v>Твердый переплет</v>
          </cell>
          <cell r="I3396">
            <v>8000</v>
          </cell>
          <cell r="J3396" t="str">
            <v>Дом. Досуг. Хобби</v>
          </cell>
          <cell r="K3396" t="str">
            <v>Досуг</v>
          </cell>
        </row>
        <row r="3397">
          <cell r="A3397" t="str">
            <v>14-003-41</v>
          </cell>
          <cell r="B3397" t="str">
            <v>14-003</v>
          </cell>
          <cell r="C3397" t="str">
            <v>Епифанова О.: Me to You. Любимый, ты лучший во всём мире!</v>
          </cell>
          <cell r="D3397" t="str">
            <v>Епифанова О.</v>
          </cell>
          <cell r="E3397"/>
          <cell r="F3397" t="str">
            <v>Me to You. Подарок любимому человеку</v>
          </cell>
          <cell r="G3397">
            <v>2019</v>
          </cell>
          <cell r="H3397" t="str">
            <v>Твердый переплет</v>
          </cell>
          <cell r="I3397">
            <v>2855</v>
          </cell>
          <cell r="J3397" t="str">
            <v>Дом. Досуг. Хобби</v>
          </cell>
          <cell r="K3397" t="str">
            <v>Досуг</v>
          </cell>
        </row>
        <row r="3398">
          <cell r="A3398" t="str">
            <v>14-003-42</v>
          </cell>
          <cell r="B3398" t="str">
            <v>14-003</v>
          </cell>
          <cell r="C3398" t="str">
            <v>Колловино Р.: Зимние праздники. Книга для волшебного настроения в самое красивое время года</v>
          </cell>
          <cell r="D3398" t="str">
            <v>Колловино Р.</v>
          </cell>
          <cell r="E3398"/>
          <cell r="F3398" t="str">
            <v>Без серии</v>
          </cell>
          <cell r="G3398">
            <v>2018</v>
          </cell>
          <cell r="H3398" t="str">
            <v>Твердый переплет</v>
          </cell>
          <cell r="I3398">
            <v>6380</v>
          </cell>
          <cell r="J3398" t="str">
            <v>Дом. Досуг. Хобби</v>
          </cell>
          <cell r="K3398" t="str">
            <v>Досуг</v>
          </cell>
        </row>
        <row r="3399">
          <cell r="A3399" t="str">
            <v>14-003-43</v>
          </cell>
          <cell r="B3399" t="str">
            <v>14-003</v>
          </cell>
          <cell r="C3399" t="str">
            <v>Ротман Д., Ли Горин: Творческий девичник. 10 идей для вдохновения, экспериментов и дружеских встреч</v>
          </cell>
          <cell r="D3399" t="str">
            <v>Ли Горин, Ротман Д.</v>
          </cell>
          <cell r="E3399"/>
          <cell r="F3399" t="str">
            <v>Без серии</v>
          </cell>
          <cell r="G3399">
            <v>2017</v>
          </cell>
          <cell r="H3399" t="str">
            <v>Твердый переплет</v>
          </cell>
          <cell r="I3399">
            <v>8590</v>
          </cell>
          <cell r="J3399" t="str">
            <v>Дом. Досуг. Хобби</v>
          </cell>
          <cell r="K3399" t="str">
            <v>Досуг</v>
          </cell>
        </row>
        <row r="3400">
          <cell r="A3400" t="str">
            <v>14-003-44</v>
          </cell>
          <cell r="B3400" t="str">
            <v>14-003</v>
          </cell>
          <cell r="C3400" t="str">
            <v>Гущина К.: Сумасшедший год. Как я нашла работу, построила большие планы, забила на все и каталась по миру</v>
          </cell>
          <cell r="D3400" t="str">
            <v>Гущина К.</v>
          </cell>
          <cell r="E3400"/>
          <cell r="F3400" t="str">
            <v>Дневник больших перемен</v>
          </cell>
          <cell r="G3400">
            <v>2017</v>
          </cell>
          <cell r="H3400" t="str">
            <v>Твердый переплет</v>
          </cell>
          <cell r="I3400">
            <v>2370</v>
          </cell>
          <cell r="J3400" t="str">
            <v>Дом. Досуг. Хобби</v>
          </cell>
          <cell r="K3400" t="str">
            <v>Досуг</v>
          </cell>
        </row>
        <row r="3401">
          <cell r="A3401" t="str">
            <v>14-003-45</v>
          </cell>
          <cell r="B3401" t="str">
            <v>14-003</v>
          </cell>
          <cell r="C3401" t="str">
            <v>Аниморфозы. Творческий блокнот</v>
          </cell>
          <cell r="D3401"/>
          <cell r="E3401"/>
          <cell r="F3401" t="str">
            <v>Керби Розанес. Экстремальные раскраски</v>
          </cell>
          <cell r="G3401">
            <v>2016</v>
          </cell>
          <cell r="H3401" t="str">
            <v>Мягкая обложка</v>
          </cell>
          <cell r="I3401">
            <v>1750</v>
          </cell>
          <cell r="J3401" t="str">
            <v>Дом. Досуг. Хобби</v>
          </cell>
          <cell r="K3401" t="str">
            <v>Досуг</v>
          </cell>
        </row>
        <row r="3402">
          <cell r="A3402" t="str">
            <v>14-004-01</v>
          </cell>
          <cell r="B3402" t="str">
            <v>14-004</v>
          </cell>
          <cell r="C3402" t="str">
            <v>Корфиати А.: Большая энциклопедия кройки и шитья</v>
          </cell>
          <cell r="D3402" t="str">
            <v>Корфиати А.</v>
          </cell>
          <cell r="E3402" t="str">
            <v>АСТ</v>
          </cell>
          <cell r="F3402" t="str">
            <v>Большая коллекция увлечений</v>
          </cell>
          <cell r="G3402">
            <v>2018</v>
          </cell>
          <cell r="H3402" t="str">
            <v>Твердый переплет</v>
          </cell>
          <cell r="I3402">
            <v>5680</v>
          </cell>
          <cell r="J3402" t="str">
            <v>Дом. Досуг. Хобби</v>
          </cell>
          <cell r="K3402" t="str">
            <v>Рукоделие</v>
          </cell>
        </row>
        <row r="3403">
          <cell r="A3403" t="str">
            <v>14-004-02</v>
          </cell>
          <cell r="B3403" t="str">
            <v>14-004</v>
          </cell>
          <cell r="C3403" t="str">
            <v>Корфиати А.: Школа кройки и шитья Анастасии Корфиати. Обновленное издание</v>
          </cell>
          <cell r="D3403" t="str">
            <v>Корфиати А.</v>
          </cell>
          <cell r="E3403"/>
          <cell r="F3403" t="str">
            <v>Лидер мнения</v>
          </cell>
          <cell r="G3403">
            <v>2018</v>
          </cell>
          <cell r="H3403" t="str">
            <v>Твердый переплет</v>
          </cell>
          <cell r="I3403">
            <v>3515</v>
          </cell>
          <cell r="J3403" t="str">
            <v>Дом. Досуг. Хобби</v>
          </cell>
          <cell r="K3403" t="str">
            <v>Рукоделие</v>
          </cell>
        </row>
        <row r="3404">
          <cell r="A3404" t="str">
            <v>14-004-03</v>
          </cell>
          <cell r="B3404" t="str">
            <v>14-004</v>
          </cell>
          <cell r="C3404" t="str">
            <v>Веблен С.: Идеальный силуэт. Полный иллюстрированный гид по профессиональному крою и посадке одежды по фигуре</v>
          </cell>
          <cell r="D3404" t="str">
            <v>Веблен С.</v>
          </cell>
          <cell r="E3404"/>
          <cell r="F3404" t="str">
            <v>Мировой бестселлер рукоделия. Энциклопедии, которые покорили</v>
          </cell>
          <cell r="G3404">
            <v>2019</v>
          </cell>
          <cell r="H3404" t="str">
            <v>Твердый переплет</v>
          </cell>
          <cell r="I3404">
            <v>6030</v>
          </cell>
          <cell r="J3404" t="str">
            <v>Дом. Досуг. Хобби</v>
          </cell>
          <cell r="K3404" t="str">
            <v>Рукоделие</v>
          </cell>
        </row>
        <row r="3405">
          <cell r="A3405" t="str">
            <v>14-004-04</v>
          </cell>
          <cell r="B3405" t="str">
            <v>14-004</v>
          </cell>
          <cell r="C3405" t="str">
            <v>Корфиати А.: Кройка и шитье. Курс для начинающих</v>
          </cell>
          <cell r="D3405" t="str">
            <v>Корфиати А.</v>
          </cell>
          <cell r="E3405"/>
          <cell r="F3405" t="str">
            <v>Корфиати. Школа шитья</v>
          </cell>
          <cell r="G3405">
            <v>2018</v>
          </cell>
          <cell r="H3405" t="str">
            <v>Твердый переплет</v>
          </cell>
          <cell r="I3405">
            <v>3480</v>
          </cell>
          <cell r="J3405" t="str">
            <v>Дом. Досуг. Хобби</v>
          </cell>
          <cell r="K3405" t="str">
            <v>Рукоделие</v>
          </cell>
        </row>
        <row r="3406">
          <cell r="A3406" t="str">
            <v>14-004-05</v>
          </cell>
          <cell r="B3406" t="str">
            <v>14-004</v>
          </cell>
          <cell r="C3406" t="str">
            <v>Циммерман Э.: Вязание без слез: Базовые техники и понятные схемы</v>
          </cell>
          <cell r="D3406" t="str">
            <v>Циммерман Э.</v>
          </cell>
          <cell r="E3406"/>
          <cell r="F3406" t="str">
            <v>Хобби</v>
          </cell>
          <cell r="G3406">
            <v>2019</v>
          </cell>
          <cell r="H3406" t="str">
            <v>Мягкая обложка</v>
          </cell>
          <cell r="I3406">
            <v>3515</v>
          </cell>
          <cell r="J3406" t="str">
            <v>Дом. Досуг. Хобби</v>
          </cell>
          <cell r="K3406" t="str">
            <v>Рукоделие</v>
          </cell>
        </row>
        <row r="3407">
          <cell r="A3407" t="str">
            <v>14-004-06</v>
          </cell>
          <cell r="B3407" t="str">
            <v>14-004</v>
          </cell>
          <cell r="C3407" t="str">
            <v>Шида Х.: Большая книга японских узоров. 260 необычных схем для вязания спицами</v>
          </cell>
          <cell r="D3407" t="str">
            <v>Шида Х.</v>
          </cell>
          <cell r="E3407"/>
          <cell r="F3407" t="str">
            <v>Handmade</v>
          </cell>
          <cell r="G3407">
            <v>2019</v>
          </cell>
          <cell r="H3407" t="str">
            <v>Твердый переплет</v>
          </cell>
          <cell r="I3407">
            <v>7035</v>
          </cell>
          <cell r="J3407" t="str">
            <v>Дом. Досуг. Хобби</v>
          </cell>
          <cell r="K3407" t="str">
            <v>Рукоделие</v>
          </cell>
        </row>
        <row r="3408">
          <cell r="A3408" t="str">
            <v>14-004-07</v>
          </cell>
          <cell r="B3408" t="str">
            <v>14-004</v>
          </cell>
          <cell r="C3408" t="str">
            <v>Линден Ш. ван дер : Вязание на спицах. Большая иллюстрированная энциклопедия</v>
          </cell>
          <cell r="D3408" t="str">
            <v>Линден Ш. ван дер</v>
          </cell>
          <cell r="E3408"/>
          <cell r="F3408" t="str">
            <v>Подарочные издания. Рукоделие. Энциклопедии</v>
          </cell>
          <cell r="G3408">
            <v>2018</v>
          </cell>
          <cell r="H3408" t="str">
            <v>Твердый переплет</v>
          </cell>
          <cell r="I3408">
            <v>7440</v>
          </cell>
          <cell r="J3408" t="str">
            <v>Дом. Досуг. Хобби</v>
          </cell>
          <cell r="K3408" t="str">
            <v>Рукоделие</v>
          </cell>
        </row>
        <row r="3409">
          <cell r="A3409" t="str">
            <v>14-004-08</v>
          </cell>
          <cell r="B3409" t="str">
            <v>14-004</v>
          </cell>
          <cell r="C3409" t="str">
            <v>Корфиати А.: Кройка и шитье: основные техники и приемы</v>
          </cell>
          <cell r="D3409" t="str">
            <v>Корфиати А.</v>
          </cell>
          <cell r="E3409"/>
          <cell r="F3409" t="str">
            <v>Волшебная шкатулка рукодельницы</v>
          </cell>
          <cell r="G3409">
            <v>2018</v>
          </cell>
          <cell r="H3409" t="str">
            <v>Твердый переплет</v>
          </cell>
          <cell r="I3409">
            <v>2508</v>
          </cell>
          <cell r="J3409" t="str">
            <v>Дом. Досуг. Хобби</v>
          </cell>
          <cell r="K3409" t="str">
            <v>Рукоделие</v>
          </cell>
        </row>
        <row r="3410">
          <cell r="A3410" t="str">
            <v>14-004-09</v>
          </cell>
          <cell r="B3410" t="str">
            <v>14-004</v>
          </cell>
          <cell r="C3410" t="str">
            <v>Варламова О. А.: Вяжем крючком красивые вещи. Платья, кардиганы, кофты, свитеры и джемперы</v>
          </cell>
          <cell r="D3410" t="str">
            <v>Варламова О. А.</v>
          </cell>
          <cell r="E3410"/>
          <cell r="F3410" t="str">
            <v>Рукоделие РуНета</v>
          </cell>
          <cell r="G3410">
            <v>2018</v>
          </cell>
          <cell r="H3410" t="str">
            <v>Твердый переплет</v>
          </cell>
          <cell r="I3410">
            <v>4535</v>
          </cell>
          <cell r="J3410" t="str">
            <v>Дом. Досуг. Хобби</v>
          </cell>
          <cell r="K3410" t="str">
            <v>Рукоделие</v>
          </cell>
        </row>
        <row r="3411">
          <cell r="A3411" t="str">
            <v>14-004-10</v>
          </cell>
          <cell r="B3411" t="str">
            <v>14-004</v>
          </cell>
          <cell r="C3411" t="str">
            <v>750 узоров для вязания на спицах: Уникальная коллекция для мастеров и ценителей</v>
          </cell>
          <cell r="D3411"/>
          <cell r="E3411"/>
          <cell r="F3411" t="str">
            <v>Мировой бестселлер рукоделия. Энциклопедии, которые покорили</v>
          </cell>
          <cell r="G3411">
            <v>2019</v>
          </cell>
          <cell r="H3411" t="str">
            <v>Твердый переплет</v>
          </cell>
          <cell r="I3411">
            <v>7525</v>
          </cell>
          <cell r="J3411" t="str">
            <v>Дом. Досуг. Хобби</v>
          </cell>
          <cell r="K3411" t="str">
            <v>Рукоделие</v>
          </cell>
        </row>
        <row r="3412">
          <cell r="A3412" t="str">
            <v>14-004-11</v>
          </cell>
          <cell r="B3412" t="str">
            <v>14-004</v>
          </cell>
          <cell r="C3412" t="str">
            <v xml:space="preserve">Зайцева А. А.: Швы и стежки. Большая энциклопедия вышивки </v>
          </cell>
          <cell r="D3412" t="str">
            <v>Зайцева А. А.</v>
          </cell>
          <cell r="E3412"/>
          <cell r="F3412" t="str">
            <v>Подарочные издания. Рукоделие. Энциклопедии</v>
          </cell>
          <cell r="G3412">
            <v>2018</v>
          </cell>
          <cell r="H3412" t="str">
            <v>Твердый переплет</v>
          </cell>
          <cell r="I3412">
            <v>5540</v>
          </cell>
          <cell r="J3412" t="str">
            <v>Дом. Досуг. Хобби</v>
          </cell>
          <cell r="K3412" t="str">
            <v>Рукоделие</v>
          </cell>
        </row>
        <row r="3413">
          <cell r="A3413" t="str">
            <v>14-004-12</v>
          </cell>
          <cell r="B3413" t="str">
            <v>14-004</v>
          </cell>
          <cell r="C3413" t="str">
            <v>Снежинки из бумаги "Новогодний снегопад"</v>
          </cell>
          <cell r="D3413"/>
          <cell r="E3413"/>
          <cell r="F3413"/>
          <cell r="G3413">
            <v>2018</v>
          </cell>
          <cell r="H3413" t="str">
            <v>Мягкая обложка</v>
          </cell>
          <cell r="I3413">
            <v>1000</v>
          </cell>
          <cell r="J3413" t="str">
            <v>Дом. Досуг. Хобби</v>
          </cell>
          <cell r="K3413" t="str">
            <v>Рукоделие</v>
          </cell>
        </row>
        <row r="3414">
          <cell r="A3414" t="str">
            <v>14-004-13</v>
          </cell>
          <cell r="B3414" t="str">
            <v>14-004</v>
          </cell>
          <cell r="C3414" t="str">
            <v>Сподыряка В.В.: Цветы из упаковок для яиц</v>
          </cell>
          <cell r="D3414" t="str">
            <v>Сподыряка В.</v>
          </cell>
          <cell r="E3414"/>
          <cell r="F3414"/>
          <cell r="G3414">
            <v>2015</v>
          </cell>
          <cell r="H3414" t="str">
            <v>Мягкая обложка</v>
          </cell>
          <cell r="I3414">
            <v>700</v>
          </cell>
          <cell r="J3414" t="str">
            <v>Дом. Досуг. Хобби</v>
          </cell>
          <cell r="K3414" t="str">
            <v>Рукоделие</v>
          </cell>
        </row>
        <row r="3415">
          <cell r="A3415" t="str">
            <v>14-004-14</v>
          </cell>
          <cell r="B3415" t="str">
            <v>14-004</v>
          </cell>
          <cell r="C3415" t="str">
            <v>Лаврентьева Е В: Чулочная кукла. Новогодний гном Смешанная техника</v>
          </cell>
          <cell r="D3415" t="str">
            <v>Лаврентьева Е В</v>
          </cell>
          <cell r="E3415"/>
          <cell r="F3415"/>
          <cell r="G3415">
            <v>2017</v>
          </cell>
          <cell r="H3415" t="str">
            <v>Мягкая обложка</v>
          </cell>
          <cell r="I3415">
            <v>900</v>
          </cell>
          <cell r="J3415" t="str">
            <v>Дом. Досуг. Хобби</v>
          </cell>
          <cell r="K3415" t="str">
            <v>Рукоделие</v>
          </cell>
        </row>
        <row r="3416">
          <cell r="A3416" t="str">
            <v>14-004-15</v>
          </cell>
          <cell r="B3416" t="str">
            <v>14-004</v>
          </cell>
          <cell r="C3416" t="str">
            <v>Бернард В.: Японское вязание на спицах. Ключ для чтения схем и 150+ узоров для вязания сверху вниз, снизу вверх, поворотными рядами и по кругу</v>
          </cell>
          <cell r="D3416" t="str">
            <v>Бернард В.</v>
          </cell>
          <cell r="E3416"/>
          <cell r="F3416"/>
          <cell r="G3416">
            <v>2018</v>
          </cell>
          <cell r="H3416" t="str">
            <v>Твердый переплет</v>
          </cell>
          <cell r="I3416">
            <v>10400</v>
          </cell>
          <cell r="J3416" t="str">
            <v>Дом. Досуг. Хобби</v>
          </cell>
          <cell r="K3416" t="str">
            <v>Рукоделие</v>
          </cell>
        </row>
        <row r="3417">
          <cell r="A3417" t="str">
            <v>14-004-16</v>
          </cell>
          <cell r="B3417" t="str">
            <v>14-004</v>
          </cell>
          <cell r="C3417" t="str">
            <v xml:space="preserve">Диас М.: Золотая коллекция вышивки крестиком. Бордюры и окантовки. 300 новых дизайнов Марии Диас </v>
          </cell>
          <cell r="D3417" t="str">
            <v>Диас М.</v>
          </cell>
          <cell r="E3417"/>
          <cell r="F3417"/>
          <cell r="G3417">
            <v>2019</v>
          </cell>
          <cell r="H3417" t="str">
            <v>Твердый переплет</v>
          </cell>
          <cell r="I3417">
            <v>5900</v>
          </cell>
          <cell r="J3417" t="str">
            <v>Дом. Досуг. Хобби</v>
          </cell>
          <cell r="K3417" t="str">
            <v>Рукоделие</v>
          </cell>
        </row>
        <row r="3418">
          <cell r="A3418" t="str">
            <v>14-004-17</v>
          </cell>
          <cell r="B3418" t="str">
            <v>14-004</v>
          </cell>
          <cell r="C3418" t="str">
            <v>Коллинсон Д.: Кирпичная кладка. Полное руководство</v>
          </cell>
          <cell r="D3418" t="str">
            <v>Джон Коллинсон</v>
          </cell>
          <cell r="E3418"/>
          <cell r="F3418"/>
          <cell r="G3418">
            <v>2015</v>
          </cell>
          <cell r="H3418" t="str">
            <v>Твердый переплет</v>
          </cell>
          <cell r="I3418">
            <v>5800</v>
          </cell>
          <cell r="J3418" t="str">
            <v>Дом. Досуг. Хобби</v>
          </cell>
          <cell r="K3418" t="str">
            <v>Рукоделие</v>
          </cell>
        </row>
        <row r="3419">
          <cell r="A3419" t="str">
            <v>14-004-18</v>
          </cell>
          <cell r="B3419" t="str">
            <v>14-004</v>
          </cell>
          <cell r="C3419" t="str">
            <v>Никишичева О.С.: Модные вещи без примерок и подгонок за один вечер</v>
          </cell>
          <cell r="D3419" t="str">
            <v>Никишичева О.</v>
          </cell>
          <cell r="E3419"/>
          <cell r="F3419"/>
          <cell r="G3419">
            <v>2017</v>
          </cell>
          <cell r="H3419" t="str">
            <v>Твердый переплет</v>
          </cell>
          <cell r="I3419">
            <v>6100</v>
          </cell>
          <cell r="J3419" t="str">
            <v>Дом. Досуг. Хобби</v>
          </cell>
          <cell r="K3419" t="str">
            <v>Рукоделие</v>
          </cell>
        </row>
        <row r="3420">
          <cell r="A3420" t="str">
            <v>14-004-19</v>
          </cell>
          <cell r="B3420" t="str">
            <v>14-004</v>
          </cell>
          <cell r="C3420" t="str">
            <v>Нестерюк Т.: Кожа и мех. Шитье и ремонт. Самое полное и понятное пошаговое руководство для начинающих. Новейшая энциклопедия</v>
          </cell>
          <cell r="D3420" t="str">
            <v>Нестерюк Т.</v>
          </cell>
          <cell r="E3420"/>
          <cell r="F3420"/>
          <cell r="G3420">
            <v>2018</v>
          </cell>
          <cell r="H3420" t="str">
            <v>Твердый переплет</v>
          </cell>
          <cell r="I3420">
            <v>10900</v>
          </cell>
          <cell r="J3420" t="str">
            <v>Дом. Досуг. Хобби</v>
          </cell>
          <cell r="K3420" t="str">
            <v>Рукоделие</v>
          </cell>
        </row>
        <row r="3421">
          <cell r="A3421" t="str">
            <v>14-004-20</v>
          </cell>
          <cell r="B3421" t="str">
            <v>14-004</v>
          </cell>
          <cell r="C3421" t="str">
            <v>Корфиати А.: Блузки и жакеты от А до Я</v>
          </cell>
          <cell r="D3421" t="str">
            <v>Корфиати А.</v>
          </cell>
          <cell r="E3421"/>
          <cell r="F3421"/>
          <cell r="G3421">
            <v>2018</v>
          </cell>
          <cell r="H3421" t="str">
            <v>Твердый переплет</v>
          </cell>
          <cell r="I3421">
            <v>3955</v>
          </cell>
          <cell r="J3421" t="str">
            <v>Дом. Досуг. Хобби</v>
          </cell>
          <cell r="K3421" t="str">
            <v>Рукоделие</v>
          </cell>
        </row>
        <row r="3422">
          <cell r="A3422" t="str">
            <v>14-004-21</v>
          </cell>
          <cell r="B3422" t="str">
            <v>14-004</v>
          </cell>
          <cell r="C3422" t="str">
            <v>Румянцева Е.А.: Пластилиновые фантазии</v>
          </cell>
          <cell r="D3422" t="str">
            <v>Румянцева Е.А.</v>
          </cell>
          <cell r="E3422"/>
          <cell r="F3422"/>
          <cell r="G3422">
            <v>2011</v>
          </cell>
          <cell r="H3422" t="str">
            <v>Мягкая обложка</v>
          </cell>
          <cell r="I3422">
            <v>800</v>
          </cell>
          <cell r="J3422" t="str">
            <v>Дом. Досуг. Хобби</v>
          </cell>
          <cell r="K3422" t="str">
            <v>Рукоделие</v>
          </cell>
        </row>
        <row r="3423">
          <cell r="A3423" t="str">
            <v>14-004-22</v>
          </cell>
          <cell r="B3423" t="str">
            <v>14-004</v>
          </cell>
          <cell r="C3423" t="str">
            <v>Корфиати А.: Шьем платья на любую фигуру</v>
          </cell>
          <cell r="D3423" t="str">
            <v>Корфиати А.</v>
          </cell>
          <cell r="E3423"/>
          <cell r="F3423"/>
          <cell r="G3423"/>
          <cell r="H3423"/>
          <cell r="I3423">
            <v>3100</v>
          </cell>
          <cell r="J3423" t="str">
            <v>Дом. Досуг. Хобби</v>
          </cell>
          <cell r="K3423" t="str">
            <v>Рукоделие</v>
          </cell>
        </row>
        <row r="3424">
          <cell r="A3424" t="str">
            <v>14-004-23</v>
          </cell>
          <cell r="B3424" t="str">
            <v>14-004</v>
          </cell>
          <cell r="C3424" t="str">
            <v>Михайлова Т.В., Бахарева Н.В.: Библия ирландских узоров для вязания спицами</v>
          </cell>
          <cell r="D3424" t="str">
            <v>Надежда Бахарева, Татьяна Михайлова</v>
          </cell>
          <cell r="E3424"/>
          <cell r="F3424"/>
          <cell r="G3424"/>
          <cell r="H3424"/>
          <cell r="I3424">
            <v>6100</v>
          </cell>
          <cell r="J3424" t="str">
            <v>Дом. Досуг. Хобби</v>
          </cell>
          <cell r="K3424" t="str">
            <v>Рукоделие</v>
          </cell>
        </row>
        <row r="3425">
          <cell r="A3425" t="str">
            <v>14-004-24</v>
          </cell>
          <cell r="B3425" t="str">
            <v>14-004</v>
          </cell>
          <cell r="C3425" t="str">
            <v>Карен Уилкинсон Майк Петрич: Искусство мастерить (рабочее)</v>
          </cell>
          <cell r="D3425" t="str">
            <v>Карен Уилкинсон, Майк Петрич</v>
          </cell>
          <cell r="E3425"/>
          <cell r="F3425"/>
          <cell r="G3425">
            <v>2019</v>
          </cell>
          <cell r="H3425" t="str">
            <v>Твердый переплет</v>
          </cell>
          <cell r="I3425">
            <v>5600</v>
          </cell>
          <cell r="J3425" t="str">
            <v>Дом. Досуг. Хобби</v>
          </cell>
          <cell r="K3425" t="str">
            <v>Рукоделие</v>
          </cell>
        </row>
        <row r="3426">
          <cell r="A3426" t="str">
            <v>14-004-25</v>
          </cell>
          <cell r="B3426" t="str">
            <v>14-004</v>
          </cell>
          <cell r="C3426" t="str">
            <v>Эмма Митчелл: Коротаем зиму. Уютное руководство, как провести холодное время года</v>
          </cell>
          <cell r="D3426" t="str">
            <v>Эмма Митчелл</v>
          </cell>
          <cell r="E3426"/>
          <cell r="F3426"/>
          <cell r="G3426">
            <v>2017</v>
          </cell>
          <cell r="H3426" t="str">
            <v>Твердый переплет</v>
          </cell>
          <cell r="I3426">
            <v>5000</v>
          </cell>
          <cell r="J3426" t="str">
            <v>Дом. Досуг. Хобби</v>
          </cell>
          <cell r="K3426" t="str">
            <v>Рукоделие</v>
          </cell>
        </row>
        <row r="3427">
          <cell r="A3427" t="str">
            <v>14-004-26</v>
          </cell>
          <cell r="B3427" t="str">
            <v>14-004</v>
          </cell>
          <cell r="C3427" t="str">
            <v>Муди М.: Современное ручное ткачество. Креативный текстиль на простейшем ткацком станке. Полное практическое руководство</v>
          </cell>
          <cell r="D3427" t="str">
            <v>Муди М.</v>
          </cell>
          <cell r="E3427"/>
          <cell r="F3427"/>
          <cell r="G3427">
            <v>2018</v>
          </cell>
          <cell r="H3427" t="str">
            <v>Твердый переплет</v>
          </cell>
          <cell r="I3427">
            <v>7200</v>
          </cell>
          <cell r="J3427" t="str">
            <v>Дом. Досуг. Хобби</v>
          </cell>
          <cell r="K3427" t="str">
            <v>Рукоделие</v>
          </cell>
        </row>
        <row r="3428">
          <cell r="A3428" t="str">
            <v>14-004-27</v>
          </cell>
          <cell r="B3428" t="str">
            <v>14-004</v>
          </cell>
          <cell r="C3428" t="str">
            <v>Ламм А.: Частички любви. Вязаные аксессуары и все, что нужно для идеальных выходных</v>
          </cell>
          <cell r="D3428" t="str">
            <v>Ламм А.</v>
          </cell>
          <cell r="E3428"/>
          <cell r="F3428"/>
          <cell r="G3428">
            <v>2018</v>
          </cell>
          <cell r="H3428" t="str">
            <v>Твердый переплет</v>
          </cell>
          <cell r="I3428">
            <v>6400</v>
          </cell>
          <cell r="J3428" t="str">
            <v>Дом. Досуг. Хобби</v>
          </cell>
          <cell r="K3428" t="str">
            <v>Рукоделие</v>
          </cell>
        </row>
        <row r="3429">
          <cell r="A3429" t="str">
            <v>14-004-28</v>
          </cell>
          <cell r="B3429" t="str">
            <v>14-004</v>
          </cell>
          <cell r="C3429" t="str">
            <v>Вешкина О.: Декупаж. Креативная техника для хобби и творчества</v>
          </cell>
          <cell r="D3429" t="str">
            <v>Вешкина О.</v>
          </cell>
          <cell r="E3429"/>
          <cell r="F3429"/>
          <cell r="G3429">
            <v>2011</v>
          </cell>
          <cell r="H3429" t="str">
            <v>Мягкая обложка</v>
          </cell>
          <cell r="I3429">
            <v>1300</v>
          </cell>
          <cell r="J3429" t="str">
            <v>Дом. Досуг. Хобби</v>
          </cell>
          <cell r="K3429" t="str">
            <v>Рукоделие</v>
          </cell>
        </row>
        <row r="3430">
          <cell r="A3430" t="str">
            <v>14-004-29</v>
          </cell>
          <cell r="B3430" t="str">
            <v>14-004</v>
          </cell>
          <cell r="C3430" t="str">
            <v>Снежинки из бумаги "Северное сияние"</v>
          </cell>
          <cell r="D3430"/>
          <cell r="E3430"/>
          <cell r="F3430"/>
          <cell r="G3430">
            <v>2018</v>
          </cell>
          <cell r="H3430" t="str">
            <v>Мягкая обложка</v>
          </cell>
          <cell r="I3430">
            <v>1000</v>
          </cell>
          <cell r="J3430" t="str">
            <v>Дом. Досуг. Хобби</v>
          </cell>
          <cell r="K3430" t="str">
            <v>Рукоделие</v>
          </cell>
        </row>
        <row r="3431">
          <cell r="A3431" t="str">
            <v>14-004-30</v>
          </cell>
          <cell r="B3431" t="str">
            <v>14-004</v>
          </cell>
          <cell r="C3431" t="str">
            <v xml:space="preserve">Васив Н.В.: Вязание на машине. Самое полное и понятное пошаговое руководство для начинающих </v>
          </cell>
          <cell r="D3431" t="str">
            <v>Васив Н.В.</v>
          </cell>
          <cell r="E3431"/>
          <cell r="F3431"/>
          <cell r="G3431">
            <v>2018</v>
          </cell>
          <cell r="H3431" t="str">
            <v>Твердый переплет</v>
          </cell>
          <cell r="I3431">
            <v>11100</v>
          </cell>
          <cell r="J3431" t="str">
            <v>Дом. Досуг. Хобби</v>
          </cell>
          <cell r="K3431" t="str">
            <v>Рукоделие</v>
          </cell>
        </row>
        <row r="3432">
          <cell r="A3432" t="str">
            <v>14-004-31</v>
          </cell>
          <cell r="B3432" t="str">
            <v>14-004</v>
          </cell>
          <cell r="C3432" t="str">
            <v>ван дер Линден Ш.: Вязание на спицах. Большая иллюстрированная энциклопедия</v>
          </cell>
          <cell r="D3432" t="str">
            <v>ван дер Линден Ш.</v>
          </cell>
          <cell r="E3432"/>
          <cell r="F3432"/>
          <cell r="G3432">
            <v>2019</v>
          </cell>
          <cell r="H3432" t="str">
            <v>Твердый переплет</v>
          </cell>
          <cell r="I3432">
            <v>13400</v>
          </cell>
          <cell r="J3432" t="str">
            <v>Дом. Досуг. Хобби</v>
          </cell>
          <cell r="K3432" t="str">
            <v>Рукоделие</v>
          </cell>
        </row>
        <row r="3433">
          <cell r="A3433" t="str">
            <v>14-004-32</v>
          </cell>
          <cell r="B3433" t="str">
            <v>14-004</v>
          </cell>
          <cell r="C3433" t="str">
            <v xml:space="preserve">Кёртис Н.: Я вяжу. Книга для креативных проектов. Дизайны. Схемы. Эскизы (вязаный) </v>
          </cell>
          <cell r="D3433" t="str">
            <v>Кёртис Н.</v>
          </cell>
          <cell r="E3433"/>
          <cell r="F3433"/>
          <cell r="G3433">
            <v>2018</v>
          </cell>
          <cell r="H3433" t="str">
            <v>Твердый переплет</v>
          </cell>
          <cell r="I3433">
            <v>3800</v>
          </cell>
          <cell r="J3433" t="str">
            <v>Дом. Досуг. Хобби</v>
          </cell>
          <cell r="K3433" t="str">
            <v>Рукоделие</v>
          </cell>
        </row>
        <row r="3434">
          <cell r="A3434" t="str">
            <v>14-004-33</v>
          </cell>
          <cell r="B3434" t="str">
            <v>14-004</v>
          </cell>
          <cell r="C3434" t="str">
            <v>Зайцева А.А.: Снежинки из бумаги "Морозные узоры"</v>
          </cell>
          <cell r="D3434" t="str">
            <v>Зайцева А.А.</v>
          </cell>
          <cell r="E3434"/>
          <cell r="F3434"/>
          <cell r="G3434">
            <v>2018</v>
          </cell>
          <cell r="H3434" t="str">
            <v>Мягкая обложка</v>
          </cell>
          <cell r="I3434">
            <v>1000</v>
          </cell>
          <cell r="J3434" t="str">
            <v>Дом. Досуг. Хобби</v>
          </cell>
          <cell r="K3434" t="str">
            <v>Рукоделие</v>
          </cell>
        </row>
        <row r="3435">
          <cell r="A3435" t="str">
            <v>14-004-34</v>
          </cell>
          <cell r="B3435" t="str">
            <v>14-004</v>
          </cell>
          <cell r="C3435" t="str">
            <v>Журба Ю.Н.: Вышивка лентами</v>
          </cell>
          <cell r="D3435" t="str">
            <v>Журба Ю.</v>
          </cell>
          <cell r="E3435"/>
          <cell r="F3435"/>
          <cell r="G3435"/>
          <cell r="H3435"/>
          <cell r="I3435">
            <v>5300</v>
          </cell>
          <cell r="J3435" t="str">
            <v>Дом. Досуг. Хобби</v>
          </cell>
          <cell r="K3435" t="str">
            <v>Рукоделие</v>
          </cell>
        </row>
        <row r="3436">
          <cell r="A3436" t="str">
            <v>14-004-35</v>
          </cell>
          <cell r="B3436" t="str">
            <v>14-004</v>
          </cell>
          <cell r="C3436" t="str">
            <v xml:space="preserve">Чернышева Л. А.: Большая энциклопедия. Шьем без подгонок и примерок. Выкройки самых популярных моделей </v>
          </cell>
          <cell r="D3436" t="str">
            <v>Чернышева Л. А.</v>
          </cell>
          <cell r="E3436"/>
          <cell r="F3436" t="str">
            <v>Самая лучшая книга</v>
          </cell>
          <cell r="G3436">
            <v>2016</v>
          </cell>
          <cell r="H3436" t="str">
            <v>Твердый переплет</v>
          </cell>
          <cell r="I3436">
            <v>4395</v>
          </cell>
          <cell r="J3436" t="str">
            <v>Дом. Досуг. Хобби</v>
          </cell>
          <cell r="K3436" t="str">
            <v>Рукоделие</v>
          </cell>
        </row>
        <row r="3437">
          <cell r="A3437" t="str">
            <v>14-004-36</v>
          </cell>
          <cell r="B3437" t="str">
            <v>14-004</v>
          </cell>
          <cell r="C3437" t="str">
            <v xml:space="preserve">Биндер Б., Ютта К., Розер К.: Шитье. Большая иллюстрированная энциклопедия </v>
          </cell>
          <cell r="D3437" t="str">
            <v>Биндер Б., Розер К., Ютта К.</v>
          </cell>
          <cell r="E3437"/>
          <cell r="F3437" t="str">
            <v>TOPP. Большая энциклопедия рукоделия</v>
          </cell>
          <cell r="G3437">
            <v>2018</v>
          </cell>
          <cell r="H3437" t="str">
            <v>Твердый переплет</v>
          </cell>
          <cell r="I3437">
            <v>8800</v>
          </cell>
          <cell r="J3437" t="str">
            <v>Дом. Досуг. Хобби</v>
          </cell>
          <cell r="K3437" t="str">
            <v>Рукоделие</v>
          </cell>
        </row>
        <row r="3438">
          <cell r="A3438" t="str">
            <v>14-004-37</v>
          </cell>
          <cell r="B3438" t="str">
            <v>14-004</v>
          </cell>
          <cell r="C3438" t="str">
            <v>Ратковски Н.: Разреши себе творить. Артбуки, эскизные блокноты и путевые дневники</v>
          </cell>
          <cell r="D3438" t="str">
            <v>Натали Ратковски</v>
          </cell>
          <cell r="E3438"/>
          <cell r="F3438"/>
          <cell r="G3438">
            <v>2015</v>
          </cell>
          <cell r="H3438" t="str">
            <v>Твердый переплет</v>
          </cell>
          <cell r="I3438">
            <v>8200</v>
          </cell>
          <cell r="J3438" t="str">
            <v>Дом. Досуг. Хобби</v>
          </cell>
          <cell r="K3438" t="str">
            <v>Рукоделие</v>
          </cell>
        </row>
        <row r="3439">
          <cell r="A3439" t="str">
            <v>14-004-38</v>
          </cell>
          <cell r="B3439" t="str">
            <v>14-004</v>
          </cell>
          <cell r="C3439" t="str">
            <v>Мар С.: SUPER СЛАЙМЫ от Стаси Мар. Лучшие рецепты от самого популярного DIY- блогера (твердая обложка, подарочное оформление)</v>
          </cell>
          <cell r="D3439" t="str">
            <v>Мар С.</v>
          </cell>
          <cell r="E3439"/>
          <cell r="F3439"/>
          <cell r="G3439">
            <v>2019</v>
          </cell>
          <cell r="H3439" t="str">
            <v>Твердый переплет</v>
          </cell>
          <cell r="I3439">
            <v>4200</v>
          </cell>
          <cell r="J3439" t="str">
            <v>Дом. Досуг. Хобби</v>
          </cell>
          <cell r="K3439" t="str">
            <v>Рукоделие</v>
          </cell>
        </row>
        <row r="3440">
          <cell r="A3440" t="str">
            <v>14-004-39</v>
          </cell>
          <cell r="B3440" t="str">
            <v>14-004</v>
          </cell>
          <cell r="C3440" t="str">
            <v xml:space="preserve">Кёртис Н.: Я вяжу. Книга для креативных проектов. Дизайны. Схемы. Эскизы. Узоры (крафт) </v>
          </cell>
          <cell r="D3440" t="str">
            <v>Кёртис Н.</v>
          </cell>
          <cell r="E3440"/>
          <cell r="F3440"/>
          <cell r="G3440">
            <v>2018</v>
          </cell>
          <cell r="H3440" t="str">
            <v>Твердый переплет</v>
          </cell>
          <cell r="I3440">
            <v>3800</v>
          </cell>
          <cell r="J3440" t="str">
            <v>Дом. Досуг. Хобби</v>
          </cell>
          <cell r="K3440" t="str">
            <v>Рукоделие</v>
          </cell>
        </row>
        <row r="3441">
          <cell r="A3441" t="str">
            <v>14-004-40</v>
          </cell>
          <cell r="B3441" t="str">
            <v>14-004</v>
          </cell>
          <cell r="C3441" t="str">
            <v>Вовкушевская Т.А.: Лоскутное вязание крючком</v>
          </cell>
          <cell r="D3441" t="str">
            <v>Вовкушевская Т. А.</v>
          </cell>
          <cell r="E3441"/>
          <cell r="F3441"/>
          <cell r="G3441">
            <v>2018</v>
          </cell>
          <cell r="H3441" t="str">
            <v>Твердый переплет</v>
          </cell>
          <cell r="I3441">
            <v>5000</v>
          </cell>
          <cell r="J3441" t="str">
            <v>Дом. Досуг. Хобби</v>
          </cell>
          <cell r="K3441" t="str">
            <v>Рукоделие</v>
          </cell>
        </row>
        <row r="3442">
          <cell r="A3442" t="str">
            <v>14-004-41</v>
          </cell>
          <cell r="B3442" t="str">
            <v>14-004</v>
          </cell>
          <cell r="C3442" t="str">
            <v>Ньютон Д.: Финальная отделка и декор: мастер-класс для всех, кто вяжет</v>
          </cell>
          <cell r="D3442" t="str">
            <v>Ньютон Д.</v>
          </cell>
          <cell r="E3442"/>
          <cell r="F3442"/>
          <cell r="G3442">
            <v>2018</v>
          </cell>
          <cell r="H3442" t="str">
            <v>Твердый переплет</v>
          </cell>
          <cell r="I3442">
            <v>4975</v>
          </cell>
          <cell r="J3442" t="str">
            <v>Дом. Досуг. Хобби</v>
          </cell>
          <cell r="K3442" t="str">
            <v>Рукоделие</v>
          </cell>
        </row>
        <row r="3443">
          <cell r="A3443" t="str">
            <v>14-004-42</v>
          </cell>
          <cell r="B3443" t="str">
            <v>14-004</v>
          </cell>
          <cell r="C3443" t="str">
            <v>Зингибер Е.: Вязание. Модные идеи и техники</v>
          </cell>
          <cell r="D3443" t="str">
            <v>Зингибер Е.</v>
          </cell>
          <cell r="E3443"/>
          <cell r="F3443" t="str">
            <v>Популярная энциклопедия современного рукоделия</v>
          </cell>
          <cell r="G3443">
            <v>2018</v>
          </cell>
          <cell r="H3443" t="str">
            <v>Твердый переплет</v>
          </cell>
          <cell r="I3443">
            <v>5185</v>
          </cell>
          <cell r="J3443" t="str">
            <v>Дом. Досуг. Хобби</v>
          </cell>
          <cell r="K3443" t="str">
            <v>Рукоделие</v>
          </cell>
        </row>
        <row r="3444">
          <cell r="A3444" t="str">
            <v>14-004-43</v>
          </cell>
          <cell r="B3444" t="str">
            <v>14-004</v>
          </cell>
          <cell r="C3444" t="str">
            <v>Хокансон Ф.: Энциклопедия скандинавских узоров для вязания спицами</v>
          </cell>
          <cell r="D3444" t="str">
            <v>Хокансон Ф.</v>
          </cell>
          <cell r="E3444" t="str">
            <v>АСТ</v>
          </cell>
          <cell r="F3444" t="str">
            <v>Волшебные узоры</v>
          </cell>
          <cell r="G3444">
            <v>2019</v>
          </cell>
          <cell r="H3444" t="str">
            <v>Твердый переплет</v>
          </cell>
          <cell r="I3444">
            <v>4395</v>
          </cell>
          <cell r="J3444" t="str">
            <v>Дом. Досуг. Хобби</v>
          </cell>
          <cell r="K3444" t="str">
            <v>Рукоделие</v>
          </cell>
        </row>
        <row r="3445">
          <cell r="A3445" t="str">
            <v>14-004-44</v>
          </cell>
          <cell r="B3445" t="str">
            <v>14-004</v>
          </cell>
          <cell r="C3445" t="str">
            <v>Клобс М.: Звездная сенсация из Скандинавии. Плетеные снежинки из бумаги</v>
          </cell>
          <cell r="D3445" t="str">
            <v>Клобс М.</v>
          </cell>
          <cell r="E3445"/>
          <cell r="F3445"/>
          <cell r="G3445">
            <v>2018</v>
          </cell>
          <cell r="H3445" t="str">
            <v>Мягкая обложка</v>
          </cell>
          <cell r="I3445">
            <v>1500</v>
          </cell>
          <cell r="J3445" t="str">
            <v>Дом. Досуг. Хобби</v>
          </cell>
          <cell r="K3445" t="str">
            <v>Рукоделие</v>
          </cell>
        </row>
        <row r="3446">
          <cell r="A3446" t="str">
            <v>14-004-45</v>
          </cell>
          <cell r="B3446" t="str">
            <v>14-004</v>
          </cell>
          <cell r="C3446" t="str">
            <v>Эвердаль Г.: Лагом. Шведские секреты жизни</v>
          </cell>
          <cell r="D3446" t="str">
            <v>Эвердаль Г.</v>
          </cell>
          <cell r="E3446"/>
          <cell r="F3446"/>
          <cell r="G3446"/>
          <cell r="H3446"/>
          <cell r="I3446">
            <v>4200</v>
          </cell>
          <cell r="J3446" t="str">
            <v>Дом. Досуг. Хобби</v>
          </cell>
          <cell r="K3446" t="str">
            <v>Рукоделие</v>
          </cell>
        </row>
        <row r="3447">
          <cell r="A3447" t="str">
            <v>14-005-01</v>
          </cell>
          <cell r="B3447" t="str">
            <v>14-005</v>
          </cell>
          <cell r="C3447" t="str">
            <v>Карлсон Х.: Дневные грёзы. Книга для творчества и вдохновения</v>
          </cell>
          <cell r="D3447" t="str">
            <v>Карлсон Х.</v>
          </cell>
          <cell r="E3447"/>
          <cell r="F3447" t="str">
            <v>Арт-терапия</v>
          </cell>
          <cell r="G3447">
            <v>2017</v>
          </cell>
          <cell r="H3447" t="str">
            <v>Твердый переплет</v>
          </cell>
          <cell r="I3447">
            <v>2790</v>
          </cell>
          <cell r="J3447" t="str">
            <v>Дом. Досуг. Хобби</v>
          </cell>
          <cell r="K3447" t="str">
            <v>Творчество</v>
          </cell>
        </row>
        <row r="3448">
          <cell r="A3448" t="str">
            <v>14-005-02</v>
          </cell>
          <cell r="B3448" t="str">
            <v>14-005</v>
          </cell>
          <cell r="C3448" t="str">
            <v>Гарамполис А., Ризо Дж.: Цветочные рецепты. 100 стильных букетов на все случаи жизни</v>
          </cell>
          <cell r="D3448" t="str">
            <v>Гарамполис А., Ризо Дж.</v>
          </cell>
          <cell r="E3448"/>
          <cell r="F3448" t="str">
            <v>Без серии</v>
          </cell>
          <cell r="G3448">
            <v>2018</v>
          </cell>
          <cell r="H3448" t="str">
            <v>Твердый переплет</v>
          </cell>
          <cell r="I3448">
            <v>9680</v>
          </cell>
          <cell r="J3448" t="str">
            <v>Дом. Досуг. Хобби</v>
          </cell>
          <cell r="K3448" t="str">
            <v>Творчество</v>
          </cell>
        </row>
        <row r="3449">
          <cell r="A3449" t="str">
            <v>14-005-03</v>
          </cell>
          <cell r="B3449" t="str">
            <v>14-005</v>
          </cell>
          <cell r="C3449" t="str">
            <v>Тролле М.: Сумеречный сад</v>
          </cell>
          <cell r="D3449" t="str">
            <v>Тролле М.</v>
          </cell>
          <cell r="E3449"/>
          <cell r="F3449" t="str">
            <v>Без серии</v>
          </cell>
          <cell r="G3449">
            <v>2017</v>
          </cell>
          <cell r="H3449" t="str">
            <v>Твердый переплет</v>
          </cell>
          <cell r="I3449">
            <v>2690</v>
          </cell>
          <cell r="J3449" t="str">
            <v>Дом. Досуг. Хобби</v>
          </cell>
          <cell r="K3449" t="str">
            <v>Творчество</v>
          </cell>
        </row>
        <row r="3450">
          <cell r="A3450" t="str">
            <v>14-005-04</v>
          </cell>
          <cell r="B3450" t="str">
            <v>14-005</v>
          </cell>
          <cell r="C3450" t="str">
            <v>Корен Л.: Ваби-саби. Японская философия для художников, дизайнеров и писателей</v>
          </cell>
          <cell r="D3450" t="str">
            <v>Корен Л.</v>
          </cell>
          <cell r="E3450"/>
          <cell r="F3450" t="str">
            <v>Без серии</v>
          </cell>
          <cell r="G3450">
            <v>2019</v>
          </cell>
          <cell r="H3450" t="str">
            <v>Мягкая обложка</v>
          </cell>
          <cell r="I3450">
            <v>3690</v>
          </cell>
          <cell r="J3450" t="str">
            <v>Дом. Досуг. Хобби</v>
          </cell>
          <cell r="K3450" t="str">
            <v>Творчество</v>
          </cell>
        </row>
        <row r="3451">
          <cell r="A3451" t="str">
            <v>14-005-05</v>
          </cell>
          <cell r="B3451" t="str">
            <v>14-005</v>
          </cell>
          <cell r="C3451" t="str">
            <v>Куртц А.: 1 страница в день. Ежедневник для творческих людей</v>
          </cell>
          <cell r="D3451" t="str">
            <v>Куртц А.</v>
          </cell>
          <cell r="E3451"/>
          <cell r="F3451" t="str">
            <v>Без серии</v>
          </cell>
          <cell r="G3451">
            <v>2016</v>
          </cell>
          <cell r="H3451" t="str">
            <v>Мягкая обложка</v>
          </cell>
          <cell r="I3451">
            <v>4130</v>
          </cell>
          <cell r="J3451" t="str">
            <v>Дом. Досуг. Хобби</v>
          </cell>
          <cell r="K3451" t="str">
            <v>Творчество</v>
          </cell>
        </row>
        <row r="3452">
          <cell r="A3452" t="str">
            <v>14-005-06</v>
          </cell>
          <cell r="B3452" t="str">
            <v>14-005</v>
          </cell>
          <cell r="C3452" t="str">
            <v>Маротта М.: Дивные птицы. Книга для творчества и вдохновения</v>
          </cell>
          <cell r="D3452" t="str">
            <v>Маротта М.</v>
          </cell>
          <cell r="E3452"/>
          <cell r="F3452" t="str">
            <v>Без серии</v>
          </cell>
          <cell r="G3452">
            <v>2017</v>
          </cell>
          <cell r="H3452" t="str">
            <v>Твердый переплет</v>
          </cell>
          <cell r="I3452">
            <v>2950</v>
          </cell>
          <cell r="J3452" t="str">
            <v>Дом. Досуг. Хобби</v>
          </cell>
          <cell r="K3452" t="str">
            <v>Творчество</v>
          </cell>
        </row>
        <row r="3453">
          <cell r="A3453" t="str">
            <v>14-005-07</v>
          </cell>
          <cell r="B3453" t="str">
            <v>14-005</v>
          </cell>
          <cell r="C3453" t="str">
            <v>Книга джунглей. Альбом для творчества и вдохновения</v>
          </cell>
          <cell r="D3453" t="str">
            <v>Раскраски для творчества и медитации</v>
          </cell>
          <cell r="E3453"/>
          <cell r="F3453"/>
          <cell r="G3453">
            <v>2016</v>
          </cell>
          <cell r="H3453" t="str">
            <v>Мягкая обложка</v>
          </cell>
          <cell r="I3453">
            <v>3555</v>
          </cell>
          <cell r="J3453" t="str">
            <v>Дом. Досуг. Хобби</v>
          </cell>
          <cell r="K3453" t="str">
            <v>Творчество</v>
          </cell>
        </row>
        <row r="3454">
          <cell r="A3454" t="str">
            <v>14-005-08</v>
          </cell>
          <cell r="B3454" t="str">
            <v>14-005</v>
          </cell>
          <cell r="C3454" t="str">
            <v>Ли С.: Как рисовать комиксы: эксклюзивное руководство по рисованию</v>
          </cell>
          <cell r="D3454" t="str">
            <v>Ли С.</v>
          </cell>
          <cell r="E3454"/>
          <cell r="F3454" t="str">
            <v>Рисуем комиксы со Стэном Ли</v>
          </cell>
          <cell r="G3454">
            <v>2012</v>
          </cell>
          <cell r="H3454" t="str">
            <v>Мягкая обложка</v>
          </cell>
          <cell r="I3454">
            <v>4750</v>
          </cell>
          <cell r="J3454" t="str">
            <v>Дом. Досуг. Хобби</v>
          </cell>
          <cell r="K3454" t="str">
            <v>Творчество</v>
          </cell>
        </row>
        <row r="3455">
          <cell r="A3455" t="str">
            <v>14-005-09</v>
          </cell>
          <cell r="B3455" t="str">
            <v>14-005</v>
          </cell>
          <cell r="C3455" t="str">
            <v>Аниморфозы. Творческие открытки</v>
          </cell>
          <cell r="D3455"/>
          <cell r="E3455"/>
          <cell r="F3455" t="str">
            <v>Керби Розанес. Экстремальные раскраски</v>
          </cell>
          <cell r="G3455">
            <v>2016</v>
          </cell>
          <cell r="H3455" t="str">
            <v>Мягкая обложка</v>
          </cell>
          <cell r="I3455">
            <v>1455</v>
          </cell>
          <cell r="J3455" t="str">
            <v>Дом. Досуг. Хобби</v>
          </cell>
          <cell r="K3455" t="str">
            <v>Творчество</v>
          </cell>
        </row>
        <row r="3456">
          <cell r="A3456" t="str">
            <v>14-005-10</v>
          </cell>
          <cell r="B3456" t="str">
            <v>14-005</v>
          </cell>
          <cell r="C3456" t="str">
            <v>Штабнер А.: Тогда и сейчас. Еженедельник для творческих людей</v>
          </cell>
          <cell r="D3456" t="str">
            <v>Штабнер А.</v>
          </cell>
          <cell r="E3456"/>
          <cell r="F3456"/>
          <cell r="G3456">
            <v>2017</v>
          </cell>
          <cell r="H3456" t="str">
            <v>Мягкая обложка</v>
          </cell>
          <cell r="I3456">
            <v>5795</v>
          </cell>
          <cell r="J3456" t="str">
            <v>Дом. Досуг. Хобби</v>
          </cell>
          <cell r="K3456" t="str">
            <v>Творчество</v>
          </cell>
        </row>
        <row r="3457">
          <cell r="A3457" t="str">
            <v>14-005-11</v>
          </cell>
          <cell r="B3457" t="str">
            <v>14-005</v>
          </cell>
          <cell r="C3457" t="str">
            <v>Монстры на каникулах 3. Игры и задания (нов)</v>
          </cell>
          <cell r="D3457"/>
          <cell r="E3457"/>
          <cell r="F3457"/>
          <cell r="G3457">
            <v>2018</v>
          </cell>
          <cell r="H3457" t="str">
            <v>Мягкая обложка</v>
          </cell>
          <cell r="I3457">
            <v>700</v>
          </cell>
          <cell r="J3457" t="str">
            <v>Дом. Досуг. Хобби</v>
          </cell>
          <cell r="K3457" t="str">
            <v>Творчество</v>
          </cell>
        </row>
        <row r="3458">
          <cell r="A3458" t="str">
            <v>14-005-12</v>
          </cell>
          <cell r="B3458" t="str">
            <v>14-005</v>
          </cell>
          <cell r="C3458" t="str">
            <v>Ниманн К.: Скетчи по воскресеньям. Как несерьезные эксперименты вырастают в крутые идеи и меняют нашу жизнь навсегда</v>
          </cell>
          <cell r="D3458" t="str">
            <v>Ниманн К.</v>
          </cell>
          <cell r="E3458"/>
          <cell r="F3458"/>
          <cell r="G3458">
            <v>2017</v>
          </cell>
          <cell r="H3458" t="str">
            <v>Твердый переплет</v>
          </cell>
          <cell r="I3458">
            <v>8315</v>
          </cell>
          <cell r="J3458" t="str">
            <v>Дом. Досуг. Хобби</v>
          </cell>
          <cell r="K3458" t="str">
            <v>Творчество</v>
          </cell>
        </row>
        <row r="3459">
          <cell r="A3459" t="str">
            <v>14-005-13</v>
          </cell>
          <cell r="B3459" t="str">
            <v>14-005</v>
          </cell>
          <cell r="C3459" t="str">
            <v>Планинг для творческих людей. Изумительные сады</v>
          </cell>
          <cell r="D3459"/>
          <cell r="E3459"/>
          <cell r="F3459"/>
          <cell r="G3459">
            <v>2016</v>
          </cell>
          <cell r="H3459" t="str">
            <v>Твердый переплет</v>
          </cell>
          <cell r="I3459">
            <v>4570</v>
          </cell>
          <cell r="J3459" t="str">
            <v>Дом. Досуг. Хобби</v>
          </cell>
          <cell r="K3459" t="str">
            <v>Творчество</v>
          </cell>
        </row>
        <row r="3460">
          <cell r="A3460" t="str">
            <v>14-005-14</v>
          </cell>
          <cell r="B3460" t="str">
            <v>14-005</v>
          </cell>
          <cell r="C3460" t="str">
            <v>Франк Я.: Творческий приступ</v>
          </cell>
          <cell r="D3460" t="str">
            <v>Франк Я.</v>
          </cell>
          <cell r="E3460"/>
          <cell r="F3460"/>
          <cell r="G3460">
            <v>2017</v>
          </cell>
          <cell r="H3460" t="str">
            <v>Мягкая обложка</v>
          </cell>
          <cell r="I3460">
            <v>2775</v>
          </cell>
          <cell r="J3460" t="str">
            <v>Дом. Досуг. Хобби</v>
          </cell>
          <cell r="K3460" t="str">
            <v>Творчество</v>
          </cell>
        </row>
        <row r="3461">
          <cell r="A3461" t="str">
            <v>14-005-15</v>
          </cell>
          <cell r="B3461" t="str">
            <v>14-005</v>
          </cell>
          <cell r="C3461" t="str">
            <v>Кьюрри Л.: Я, ты, мы. Творческий блокнот для двоих</v>
          </cell>
          <cell r="D3461" t="str">
            <v>Кьюрри Л.</v>
          </cell>
          <cell r="E3461" t="str">
            <v>МИФ. Творчество</v>
          </cell>
          <cell r="F3461"/>
          <cell r="G3461">
            <v>2016</v>
          </cell>
          <cell r="H3461" t="str">
            <v>Мягкая обложка</v>
          </cell>
          <cell r="I3461">
            <v>3955</v>
          </cell>
          <cell r="J3461" t="str">
            <v>Дом. Досуг. Хобби</v>
          </cell>
          <cell r="K3461" t="str">
            <v>Творчество</v>
          </cell>
        </row>
        <row r="3462">
          <cell r="A3462" t="str">
            <v>14-005-16</v>
          </cell>
          <cell r="B3462" t="str">
            <v>14-005</v>
          </cell>
          <cell r="C3462" t="str">
            <v xml:space="preserve">Кулибёф И. де : Василий Кандинский. Альбом для творчества. 20 великих картин </v>
          </cell>
          <cell r="D3462" t="str">
            <v>Кулибёф И. де</v>
          </cell>
          <cell r="E3462"/>
          <cell r="F3462"/>
          <cell r="G3462">
            <v>2017</v>
          </cell>
          <cell r="H3462" t="str">
            <v>Мягкая обложка</v>
          </cell>
          <cell r="I3462">
            <v>5940</v>
          </cell>
          <cell r="J3462" t="str">
            <v>Дом. Досуг. Хобби</v>
          </cell>
          <cell r="K3462" t="str">
            <v>Творчество</v>
          </cell>
        </row>
        <row r="3463">
          <cell r="A3463" t="str">
            <v>14-005-17</v>
          </cell>
          <cell r="B3463" t="str">
            <v>14-005</v>
          </cell>
          <cell r="C3463" t="str">
            <v>Планинг для творческих людей. Необыкновенные путешествия</v>
          </cell>
          <cell r="D3463"/>
          <cell r="E3463"/>
          <cell r="F3463"/>
          <cell r="G3463">
            <v>2016</v>
          </cell>
          <cell r="H3463" t="str">
            <v>Твердый переплет</v>
          </cell>
          <cell r="I3463">
            <v>4250</v>
          </cell>
          <cell r="J3463" t="str">
            <v>Дом. Досуг. Хобби</v>
          </cell>
          <cell r="K3463" t="str">
            <v>Творчество</v>
          </cell>
        </row>
        <row r="3464">
          <cell r="A3464" t="str">
            <v>14-005-18</v>
          </cell>
          <cell r="B3464" t="str">
            <v>14-005</v>
          </cell>
          <cell r="C3464" t="str">
            <v>Лукано С.: Домашний декор в стиле Хюгге. Простые craft-проекты для создания островка счастья</v>
          </cell>
          <cell r="D3464" t="str">
            <v>Лукано С.</v>
          </cell>
          <cell r="E3464"/>
          <cell r="F3464" t="str">
            <v>Мой прекрасный выходной. Счастье ручной работы</v>
          </cell>
          <cell r="G3464">
            <v>2018</v>
          </cell>
          <cell r="H3464" t="str">
            <v>Твердый переплет</v>
          </cell>
          <cell r="I3464">
            <v>3125</v>
          </cell>
          <cell r="J3464" t="str">
            <v>Дом. Досуг. Хобби</v>
          </cell>
          <cell r="K3464" t="str">
            <v>Творчество</v>
          </cell>
        </row>
        <row r="3465">
          <cell r="A3465" t="str">
            <v>14-005-19</v>
          </cell>
          <cell r="B3465" t="str">
            <v>14-005</v>
          </cell>
          <cell r="C3465" t="str">
            <v>Фолкнер Г.: Начни писать. 52 совета для развития творческих способностей</v>
          </cell>
          <cell r="D3465" t="str">
            <v>Фолкнер Г.</v>
          </cell>
          <cell r="E3465"/>
          <cell r="F3465"/>
          <cell r="G3465">
            <v>2017</v>
          </cell>
          <cell r="H3465" t="str">
            <v>Твердый переплет</v>
          </cell>
          <cell r="I3465">
            <v>4950</v>
          </cell>
          <cell r="J3465" t="str">
            <v>Дом. Досуг. Хобби</v>
          </cell>
          <cell r="K3465" t="str">
            <v>Творчество</v>
          </cell>
        </row>
        <row r="3466">
          <cell r="A3466" t="str">
            <v>14-005-20</v>
          </cell>
          <cell r="B3466" t="str">
            <v>14-005</v>
          </cell>
          <cell r="C3466" t="str">
            <v>Мои волшебные единороги. Лучшие проекты со всего мира своими руками</v>
          </cell>
          <cell r="D3466"/>
          <cell r="E3466"/>
          <cell r="F3466" t="str">
            <v>Мой прекрасный выходной. Счастье ручной работы</v>
          </cell>
          <cell r="G3466">
            <v>2018</v>
          </cell>
          <cell r="H3466" t="str">
            <v>Твердый переплет</v>
          </cell>
          <cell r="I3466">
            <v>3135</v>
          </cell>
          <cell r="J3466" t="str">
            <v>Дом. Досуг. Хобби</v>
          </cell>
          <cell r="K3466" t="str">
            <v>Творчество</v>
          </cell>
        </row>
        <row r="3467">
          <cell r="A3467" t="str">
            <v>14-005-21</v>
          </cell>
          <cell r="B3467" t="str">
            <v>14-005</v>
          </cell>
          <cell r="C3467" t="str">
            <v>Ройланд Д.: Рик и Морти. Книга наклеек (Стикербук)</v>
          </cell>
          <cell r="D3467" t="str">
            <v>Ройланд Д.</v>
          </cell>
          <cell r="E3467"/>
          <cell r="F3467" t="str">
            <v>Комильфо. Рик и Морти</v>
          </cell>
          <cell r="G3467">
            <v>2018</v>
          </cell>
          <cell r="H3467" t="str">
            <v>Мягкая обложка</v>
          </cell>
          <cell r="I3467">
            <v>6570</v>
          </cell>
          <cell r="J3467" t="str">
            <v>Дом. Досуг. Хобби</v>
          </cell>
          <cell r="K3467" t="str">
            <v>Творчество</v>
          </cell>
        </row>
        <row r="3468">
          <cell r="A3468" t="str">
            <v>14-005-22</v>
          </cell>
          <cell r="B3468" t="str">
            <v>14-005</v>
          </cell>
          <cell r="C3468" t="str">
            <v xml:space="preserve">Тусс Р.; Фаррелл П.:От листка к лепестку. 75 фантастических бумажных цветов своими руками </v>
          </cell>
          <cell r="D3468" t="str">
            <v>Тусс Р.; Фаррелл П.</v>
          </cell>
          <cell r="E3468" t="str">
            <v>МИФ. Творчество</v>
          </cell>
          <cell r="F3468"/>
          <cell r="G3468">
            <v>2016</v>
          </cell>
          <cell r="H3468" t="str">
            <v>Твердый переплет</v>
          </cell>
          <cell r="I3468">
            <v>9750</v>
          </cell>
          <cell r="J3468" t="str">
            <v>Дом. Досуг. Хобби</v>
          </cell>
          <cell r="K3468" t="str">
            <v>Творчество</v>
          </cell>
        </row>
        <row r="3469">
          <cell r="A3469" t="str">
            <v>14-005-23</v>
          </cell>
          <cell r="B3469" t="str">
            <v>14-005</v>
          </cell>
          <cell r="C3469" t="str">
            <v xml:space="preserve">Успенский Э.Н., Драгунский В.Ю., Зощенко М.М.: Большая прикольная книга смешных историй и забавных заданий </v>
          </cell>
          <cell r="D3469" t="str">
            <v>Успенский Э. Н.</v>
          </cell>
          <cell r="E3469"/>
          <cell r="F3469"/>
          <cell r="G3469">
            <v>2018</v>
          </cell>
          <cell r="H3469" t="str">
            <v>Твердый переплет</v>
          </cell>
          <cell r="I3469">
            <v>5300</v>
          </cell>
          <cell r="J3469" t="str">
            <v>Дом. Досуг. Хобби</v>
          </cell>
          <cell r="K3469" t="str">
            <v>Творчество</v>
          </cell>
        </row>
        <row r="3470">
          <cell r="A3470" t="str">
            <v>14-005-24</v>
          </cell>
          <cell r="B3470" t="str">
            <v>14-005</v>
          </cell>
          <cell r="C3470" t="str">
            <v>Доби Дж.: Песня цвета. Уроки цвета и композиции</v>
          </cell>
          <cell r="D3470" t="str">
            <v>Доби Дж.</v>
          </cell>
          <cell r="E3470"/>
          <cell r="F3470"/>
          <cell r="G3470">
            <v>2017</v>
          </cell>
          <cell r="H3470" t="str">
            <v>Твердый переплет</v>
          </cell>
          <cell r="I3470">
            <v>7915</v>
          </cell>
          <cell r="J3470" t="str">
            <v>Дом. Досуг. Хобби</v>
          </cell>
          <cell r="K3470" t="str">
            <v>Творчество</v>
          </cell>
        </row>
        <row r="3471">
          <cell r="A3471" t="str">
            <v>14-005-25</v>
          </cell>
          <cell r="B3471" t="str">
            <v>14-005</v>
          </cell>
          <cell r="C3471" t="str">
            <v>Мафия. Новое оформление: эксклюзивные авторские иллюстрации (набор карточек в картонной коробке) (машина)</v>
          </cell>
          <cell r="D3471"/>
          <cell r="E3471"/>
          <cell r="F3471" t="str">
            <v>Территория игры</v>
          </cell>
          <cell r="G3471">
            <v>2017</v>
          </cell>
          <cell r="H3471" t="str">
            <v>Коробка</v>
          </cell>
          <cell r="I3471">
            <v>1950</v>
          </cell>
          <cell r="J3471" t="str">
            <v>Дом. Досуг. Хобби</v>
          </cell>
          <cell r="K3471" t="str">
            <v>Творчество</v>
          </cell>
        </row>
        <row r="3472">
          <cell r="A3472" t="str">
            <v>14-005-26</v>
          </cell>
          <cell r="B3472" t="str">
            <v>14-005</v>
          </cell>
          <cell r="C3472" t="str">
            <v>Тролли. Новогодние деньки</v>
          </cell>
          <cell r="D3472"/>
          <cell r="E3472"/>
          <cell r="F3472"/>
          <cell r="G3472">
            <v>2018</v>
          </cell>
          <cell r="H3472" t="str">
            <v>Мягкая обложка</v>
          </cell>
          <cell r="I3472">
            <v>1100</v>
          </cell>
          <cell r="J3472" t="str">
            <v>Дом. Досуг. Хобби</v>
          </cell>
          <cell r="K3472" t="str">
            <v>Творчество</v>
          </cell>
        </row>
        <row r="3473">
          <cell r="A3473" t="str">
            <v>14-005-27</v>
          </cell>
          <cell r="B3473" t="str">
            <v>14-005</v>
          </cell>
          <cell r="C3473" t="str">
            <v>Тролли. Новогодние каникулы</v>
          </cell>
          <cell r="D3473"/>
          <cell r="E3473"/>
          <cell r="F3473"/>
          <cell r="G3473">
            <v>2018</v>
          </cell>
          <cell r="H3473" t="str">
            <v>Мягкая обложка</v>
          </cell>
          <cell r="I3473">
            <v>1100</v>
          </cell>
          <cell r="J3473" t="str">
            <v>Дом. Досуг. Хобби</v>
          </cell>
          <cell r="K3473" t="str">
            <v>Творчество</v>
          </cell>
        </row>
        <row r="3474">
          <cell r="A3474" t="str">
            <v>14-005-28</v>
          </cell>
          <cell r="B3474" t="str">
            <v>14-005</v>
          </cell>
          <cell r="C3474" t="str">
            <v>Клеон О.: Кради как художник. Творческий дневник</v>
          </cell>
          <cell r="D3474"/>
          <cell r="E3474"/>
          <cell r="F3474" t="str">
            <v>Книги, с которыми по пути</v>
          </cell>
          <cell r="G3474">
            <v>2018</v>
          </cell>
          <cell r="H3474" t="str">
            <v>Мягкая обложка</v>
          </cell>
          <cell r="I3474">
            <v>4360</v>
          </cell>
          <cell r="J3474" t="str">
            <v>Дом. Досуг. Хобби</v>
          </cell>
          <cell r="K3474" t="str">
            <v>Творчество</v>
          </cell>
        </row>
        <row r="3475">
          <cell r="A3475" t="str">
            <v>14-005-29</v>
          </cell>
          <cell r="B3475" t="str">
            <v>14-005</v>
          </cell>
          <cell r="C3475" t="str">
            <v xml:space="preserve">Волшебный мир Средиземья Дж. Р. Р. Толкина: Книга для творчества </v>
          </cell>
          <cell r="D3475"/>
          <cell r="E3475"/>
          <cell r="F3475"/>
          <cell r="G3475">
            <v>2017</v>
          </cell>
          <cell r="H3475" t="str">
            <v>Твердый переплет</v>
          </cell>
          <cell r="I3475">
            <v>2170</v>
          </cell>
          <cell r="J3475" t="str">
            <v>Дом. Досуг. Хобби</v>
          </cell>
          <cell r="K3475" t="str">
            <v>Творчество</v>
          </cell>
        </row>
        <row r="3476">
          <cell r="A3476" t="str">
            <v>14-005-30</v>
          </cell>
          <cell r="B3476" t="str">
            <v>14-005</v>
          </cell>
          <cell r="C3476" t="str">
            <v>Клам А.: Оригами. Магия японского искусства</v>
          </cell>
          <cell r="D3476"/>
          <cell r="E3476"/>
          <cell r="F3476" t="str">
            <v>Handmade. Самоучители нового поколения</v>
          </cell>
          <cell r="G3476">
            <v>2019</v>
          </cell>
          <cell r="H3476" t="str">
            <v>Твердый переплет</v>
          </cell>
          <cell r="I3476">
            <v>5240</v>
          </cell>
          <cell r="J3476" t="str">
            <v>Дом. Досуг. Хобби</v>
          </cell>
          <cell r="K3476" t="str">
            <v>Творчество</v>
          </cell>
        </row>
        <row r="3477">
          <cell r="A3477" t="str">
            <v>14-005-31</v>
          </cell>
          <cell r="B3477" t="str">
            <v>14-005</v>
          </cell>
          <cell r="C3477" t="str">
            <v>Шамов Д. Э.: Суши и твори! Творческий блокнот от Дмитрия Шамова</v>
          </cell>
          <cell r="D3477"/>
          <cell r="E3477"/>
          <cell r="F3477" t="str">
            <v>Творческий блокнот</v>
          </cell>
          <cell r="G3477">
            <v>2016</v>
          </cell>
          <cell r="H3477" t="str">
            <v>Мягкая обложка</v>
          </cell>
          <cell r="I3477">
            <v>1980</v>
          </cell>
          <cell r="J3477" t="str">
            <v>Дом. Досуг. Хобби</v>
          </cell>
          <cell r="K3477" t="str">
            <v>Творчество</v>
          </cell>
        </row>
        <row r="3478">
          <cell r="A3478" t="str">
            <v>14-005-32</v>
          </cell>
          <cell r="B3478" t="str">
            <v>14-005</v>
          </cell>
          <cell r="C3478" t="str">
            <v>Адам Куртц: Что я хочу тебе сказать. 30 открыток и стикеры</v>
          </cell>
          <cell r="D3478" t="str">
            <v>Куртц А.</v>
          </cell>
          <cell r="E3478"/>
          <cell r="F3478"/>
          <cell r="G3478">
            <v>2017</v>
          </cell>
          <cell r="H3478" t="str">
            <v>Мягкая обложка</v>
          </cell>
          <cell r="I3478">
            <v>3100</v>
          </cell>
          <cell r="J3478" t="str">
            <v>Дом. Досуг. Хобби</v>
          </cell>
          <cell r="K3478" t="str">
            <v>Творчество</v>
          </cell>
        </row>
        <row r="3479">
          <cell r="A3479" t="str">
            <v>14-005-33</v>
          </cell>
          <cell r="B3479" t="str">
            <v>14-005</v>
          </cell>
          <cell r="C3479" t="str">
            <v>Фро А.: Эдгар Дега. Художник в 100 картинах</v>
          </cell>
          <cell r="D3479" t="str">
            <v>Фро А.</v>
          </cell>
          <cell r="E3479"/>
          <cell r="F3479" t="str">
            <v>Художник в 100 картинах</v>
          </cell>
          <cell r="G3479"/>
          <cell r="H3479" t="str">
            <v>Твердый переплет</v>
          </cell>
          <cell r="I3479">
            <v>2105</v>
          </cell>
          <cell r="J3479" t="str">
            <v>Дом. Досуг. Хобби</v>
          </cell>
          <cell r="K3479" t="str">
            <v>Творчество</v>
          </cell>
        </row>
        <row r="3480">
          <cell r="A3480" t="str">
            <v>14-005-34</v>
          </cell>
          <cell r="B3480" t="str">
            <v>14-005</v>
          </cell>
          <cell r="C3480" t="str">
            <v>Анна Рольская: Основы каллиграфии и леттеринга. Прописи</v>
          </cell>
          <cell r="D3480" t="str">
            <v>Рольская А.</v>
          </cell>
          <cell r="E3480"/>
          <cell r="F3480"/>
          <cell r="G3480">
            <v>2017</v>
          </cell>
          <cell r="H3480" t="str">
            <v>Спираль</v>
          </cell>
          <cell r="I3480">
            <v>4400</v>
          </cell>
          <cell r="J3480" t="str">
            <v>Дом. Досуг. Хобби</v>
          </cell>
          <cell r="K3480" t="str">
            <v>Творчество</v>
          </cell>
        </row>
        <row r="3481">
          <cell r="A3481" t="str">
            <v>14-005-35</v>
          </cell>
          <cell r="B3481" t="str">
            <v>14-005</v>
          </cell>
          <cell r="C3481" t="str">
            <v>Тролли. Моя новогодняя вечеринка</v>
          </cell>
          <cell r="D3481"/>
          <cell r="E3481"/>
          <cell r="F3481"/>
          <cell r="G3481">
            <v>2018</v>
          </cell>
          <cell r="H3481" t="str">
            <v>Мягкая обложка</v>
          </cell>
          <cell r="I3481">
            <v>1100</v>
          </cell>
          <cell r="J3481" t="str">
            <v>Дом. Досуг. Хобби</v>
          </cell>
          <cell r="K3481" t="str">
            <v>Творчество</v>
          </cell>
        </row>
        <row r="3482">
          <cell r="A3482" t="str">
            <v>14-005-36</v>
          </cell>
          <cell r="B3482" t="str">
            <v>14-005</v>
          </cell>
          <cell r="C3482" t="str">
            <v xml:space="preserve">Герман Ю.: Роспись и декорирование поверхностей. Самое полное и понятное пошаговое руководство по современным декоративным техникам. Новейша </v>
          </cell>
          <cell r="D3482" t="str">
            <v>Герман Ю.</v>
          </cell>
          <cell r="E3482"/>
          <cell r="F3482" t="str">
            <v>Новейшая энциклопедия рукоделия</v>
          </cell>
          <cell r="G3482">
            <v>2019</v>
          </cell>
          <cell r="H3482" t="str">
            <v>Твердый переплет</v>
          </cell>
          <cell r="I3482">
            <v>6890</v>
          </cell>
          <cell r="J3482" t="str">
            <v>Дом. Досуг. Хобби</v>
          </cell>
          <cell r="K3482" t="str">
            <v>Творчество</v>
          </cell>
        </row>
        <row r="3483">
          <cell r="A3483" t="str">
            <v>14-005-37</v>
          </cell>
          <cell r="B3483" t="str">
            <v>14-005</v>
          </cell>
          <cell r="C3483" t="str">
            <v>Хэйнс Дж.: Мир акварели. Техники, эксперименты, практические советы</v>
          </cell>
          <cell r="D3483" t="str">
            <v>Хэйнс Дж.</v>
          </cell>
          <cell r="E3483"/>
          <cell r="F3483" t="str">
            <v>МИФ. Творчество</v>
          </cell>
          <cell r="G3483">
            <v>2017</v>
          </cell>
          <cell r="H3483" t="str">
            <v>Твердый переплет</v>
          </cell>
          <cell r="I3483">
            <v>6380</v>
          </cell>
          <cell r="J3483" t="str">
            <v>Дом. Досуг. Хобби</v>
          </cell>
          <cell r="K3483" t="str">
            <v>Творчество</v>
          </cell>
        </row>
        <row r="3484">
          <cell r="A3484" t="str">
            <v>14-005-38</v>
          </cell>
          <cell r="B3484" t="str">
            <v>14-005</v>
          </cell>
          <cell r="C3484" t="str">
            <v>Узор на кожуре банана. Творческий блокнот</v>
          </cell>
          <cell r="D3484"/>
          <cell r="E3484"/>
          <cell r="F3484"/>
          <cell r="G3484">
            <v>2017</v>
          </cell>
          <cell r="H3484" t="str">
            <v>Твердый переплет</v>
          </cell>
          <cell r="I3484">
            <v>2810</v>
          </cell>
          <cell r="J3484" t="str">
            <v>Дом. Досуг. Хобби</v>
          </cell>
          <cell r="K3484" t="str">
            <v>Творчество</v>
          </cell>
        </row>
        <row r="3485">
          <cell r="A3485" t="str">
            <v>14-006-01</v>
          </cell>
          <cell r="B3485" t="str">
            <v>14-006</v>
          </cell>
          <cell r="C3485" t="str">
            <v>Йейтс Б.: Энцо Феррари. Биография</v>
          </cell>
          <cell r="D3485" t="str">
            <v>Йейтс Б.</v>
          </cell>
          <cell r="E3485"/>
          <cell r="F3485" t="str">
            <v>Иконы спорта</v>
          </cell>
          <cell r="G3485">
            <v>2018</v>
          </cell>
          <cell r="H3485" t="str">
            <v>Твердый переплет</v>
          </cell>
          <cell r="I3485">
            <v>5185</v>
          </cell>
          <cell r="J3485" t="str">
            <v>Дом. Досуг. Хобби</v>
          </cell>
          <cell r="K3485" t="str">
            <v>Авто- и велоспорт</v>
          </cell>
        </row>
        <row r="3486">
          <cell r="A3486" t="str">
            <v>14-006-02</v>
          </cell>
          <cell r="B3486" t="str">
            <v>14-006</v>
          </cell>
          <cell r="C3486" t="str">
            <v>1000 культовых автомобилей</v>
          </cell>
          <cell r="D3486"/>
          <cell r="E3486"/>
          <cell r="F3486" t="str">
            <v>Подарочные издания. Автомобили</v>
          </cell>
          <cell r="G3486">
            <v>2019</v>
          </cell>
          <cell r="H3486" t="str">
            <v>Твердый переплет</v>
          </cell>
          <cell r="I3486">
            <v>15000</v>
          </cell>
          <cell r="J3486" t="str">
            <v>Дом. Досуг. Хобби</v>
          </cell>
          <cell r="K3486" t="str">
            <v>Авто- и велоспорт</v>
          </cell>
        </row>
        <row r="3487">
          <cell r="A3487" t="str">
            <v>14-006-03</v>
          </cell>
          <cell r="B3487" t="str">
            <v>14-006</v>
          </cell>
          <cell r="C3487" t="str">
            <v>Гласкин М: Наука о велосипеде. Как взаимодействуют человек и велосипед</v>
          </cell>
          <cell r="D3487" t="str">
            <v>Гласкин М</v>
          </cell>
          <cell r="E3487"/>
          <cell r="F3487" t="str">
            <v>Распродажа. Суперcкидка 50%</v>
          </cell>
          <cell r="G3487">
            <v>2015</v>
          </cell>
          <cell r="H3487" t="str">
            <v>Твердый переплет</v>
          </cell>
          <cell r="I3487">
            <v>5415</v>
          </cell>
          <cell r="J3487" t="str">
            <v>Дом. Досуг. Хобби</v>
          </cell>
          <cell r="K3487" t="str">
            <v>Авто- и велоспорт</v>
          </cell>
        </row>
        <row r="3488">
          <cell r="A3488" t="str">
            <v>14-006-04</v>
          </cell>
          <cell r="B3488" t="str">
            <v>14-006</v>
          </cell>
          <cell r="C3488" t="str">
            <v>Креймер Х. К.: Дзен и велосипед: велопрогулка как вид медитации</v>
          </cell>
          <cell r="D3488" t="str">
            <v>Креймер Х. К.</v>
          </cell>
          <cell r="E3488"/>
          <cell r="F3488" t="str">
            <v>Без серии</v>
          </cell>
          <cell r="G3488">
            <v>2018</v>
          </cell>
          <cell r="H3488" t="str">
            <v>Твердый переплет</v>
          </cell>
          <cell r="I3488">
            <v>3390</v>
          </cell>
          <cell r="J3488" t="str">
            <v>Дом. Досуг. Хобби</v>
          </cell>
          <cell r="K3488" t="str">
            <v>Авто- и велоспорт</v>
          </cell>
        </row>
        <row r="3489">
          <cell r="A3489" t="str">
            <v>14-007-01</v>
          </cell>
          <cell r="B3489" t="str">
            <v>14-007</v>
          </cell>
          <cell r="C3489" t="str">
            <v>Карате</v>
          </cell>
          <cell r="D3489" t="str">
            <v>Кевин Хили</v>
          </cell>
          <cell r="E3489"/>
          <cell r="F3489" t="str">
            <v>Книга-инструктор</v>
          </cell>
          <cell r="G3489">
            <v>2015</v>
          </cell>
          <cell r="H3489" t="str">
            <v>Мягкая обложка</v>
          </cell>
          <cell r="I3489">
            <v>1188</v>
          </cell>
          <cell r="J3489" t="str">
            <v>Дом. Досуг. Хобби</v>
          </cell>
          <cell r="K3489" t="str">
            <v>Боевые искусства</v>
          </cell>
        </row>
        <row r="3490">
          <cell r="A3490" t="str">
            <v>14-007-02</v>
          </cell>
          <cell r="B3490" t="str">
            <v>14-007</v>
          </cell>
          <cell r="C3490" t="str">
            <v>Брюс Ли: Путь опережающего кулака</v>
          </cell>
          <cell r="D3490" t="str">
            <v>Брюс Л., Литтл Дж.</v>
          </cell>
          <cell r="E3490" t="str">
            <v xml:space="preserve">МИФ. Спорт
</v>
          </cell>
          <cell r="F3490"/>
          <cell r="G3490"/>
          <cell r="H3490"/>
          <cell r="I3490">
            <v>4280</v>
          </cell>
          <cell r="J3490" t="str">
            <v>Дом. Досуг. Хобби</v>
          </cell>
          <cell r="K3490" t="str">
            <v>Боевые искусства</v>
          </cell>
        </row>
        <row r="3491">
          <cell r="A3491" t="str">
            <v>14-008-01</v>
          </cell>
          <cell r="B3491" t="str">
            <v>14-008</v>
          </cell>
          <cell r="C3491" t="str">
            <v>Баленко С. В.: Учебник выживания спецназа ГРУ. Опыт элитных подразделений. 14-е ИЗДАНИЕ</v>
          </cell>
          <cell r="D3491"/>
          <cell r="E3491"/>
          <cell r="F3491" t="str">
            <v>Школа выживания. Учись у спецназа!</v>
          </cell>
          <cell r="G3491">
            <v>2016</v>
          </cell>
          <cell r="H3491" t="str">
            <v>Твердый переплет</v>
          </cell>
          <cell r="I3491">
            <v>2810</v>
          </cell>
          <cell r="J3491" t="str">
            <v>Дом. Досуг. Хобби</v>
          </cell>
          <cell r="K3491" t="str">
            <v>Выживание</v>
          </cell>
        </row>
        <row r="3492">
          <cell r="A3492" t="str">
            <v>14-008-02</v>
          </cell>
          <cell r="B3492" t="str">
            <v>14-008</v>
          </cell>
          <cell r="C3492" t="str">
            <v xml:space="preserve">Баженов Т. Т.: Дикие истории. Дневник настоящего мужика </v>
          </cell>
          <cell r="D3492" t="str">
            <v>Баженов Т. Т.</v>
          </cell>
          <cell r="E3492"/>
          <cell r="F3492" t="str">
            <v>Подарочные издания. Досуг</v>
          </cell>
          <cell r="G3492">
            <v>2019</v>
          </cell>
          <cell r="H3492" t="str">
            <v>Твердый переплет</v>
          </cell>
          <cell r="I3492">
            <v>4750</v>
          </cell>
          <cell r="J3492" t="str">
            <v>Дом. Досуг. Хобби</v>
          </cell>
          <cell r="K3492" t="str">
            <v>Выживание</v>
          </cell>
        </row>
        <row r="3493">
          <cell r="A3493" t="str">
            <v>14-008-03</v>
          </cell>
          <cell r="B3493" t="str">
            <v>14-008</v>
          </cell>
          <cell r="C3493" t="str">
            <v>Конюхов Ф. Ф.: На грани возможностей</v>
          </cell>
          <cell r="D3493" t="str">
            <v>Конюхов Ф. Ф.</v>
          </cell>
          <cell r="E3493"/>
          <cell r="F3493" t="str">
            <v>Преодолей себя</v>
          </cell>
          <cell r="G3493">
            <v>2019</v>
          </cell>
          <cell r="H3493" t="str">
            <v>Твердый переплет</v>
          </cell>
          <cell r="I3493">
            <v>3390</v>
          </cell>
          <cell r="J3493" t="str">
            <v>Дом. Досуг. Хобби</v>
          </cell>
          <cell r="K3493" t="str">
            <v>Выживание</v>
          </cell>
        </row>
        <row r="3494">
          <cell r="A3494" t="str">
            <v>14-008-04</v>
          </cell>
          <cell r="B3494" t="str">
            <v>14-008</v>
          </cell>
          <cell r="C3494" t="str">
            <v xml:space="preserve">Пишенков А.А.: Последний бой. Кто освободил Прагу? </v>
          </cell>
          <cell r="D3494" t="str">
            <v>Пишенков А.А.</v>
          </cell>
          <cell r="E3494"/>
          <cell r="F3494"/>
          <cell r="G3494">
            <v>2017</v>
          </cell>
          <cell r="H3494" t="str">
            <v>Твердый переплет</v>
          </cell>
          <cell r="I3494">
            <v>2400</v>
          </cell>
          <cell r="J3494" t="str">
            <v>Дом. Досуг. Хобби</v>
          </cell>
          <cell r="K3494" t="str">
            <v>Выживание</v>
          </cell>
        </row>
        <row r="3495">
          <cell r="A3495" t="str">
            <v>14-008-05</v>
          </cell>
          <cell r="B3495" t="str">
            <v>14-008</v>
          </cell>
          <cell r="C3495" t="str">
            <v>Эмерсон К.: Выживание по методике спецслужб: 100 ключевых навыков</v>
          </cell>
          <cell r="D3495" t="str">
            <v>Эмерсон К.</v>
          </cell>
          <cell r="E3495"/>
          <cell r="F3495" t="str">
            <v>Личная эффективность</v>
          </cell>
          <cell r="G3495">
            <v>2019</v>
          </cell>
          <cell r="H3495" t="str">
            <v>Твердый переплет</v>
          </cell>
          <cell r="I3495">
            <v>3690</v>
          </cell>
          <cell r="J3495" t="str">
            <v>Дом. Досуг. Хобби</v>
          </cell>
          <cell r="K3495" t="str">
            <v>Выживание</v>
          </cell>
        </row>
        <row r="3496">
          <cell r="A3496" t="str">
            <v>14-008-06</v>
          </cell>
          <cell r="B3496" t="str">
            <v>14-008</v>
          </cell>
          <cell r="C3496" t="str">
            <v>Буденный С.М.: Красная армия в Гражданской войне</v>
          </cell>
          <cell r="D3496"/>
          <cell r="E3496"/>
          <cell r="F3496"/>
          <cell r="G3496">
            <v>2018</v>
          </cell>
          <cell r="H3496" t="str">
            <v>Твердый переплет</v>
          </cell>
          <cell r="I3496">
            <v>4000</v>
          </cell>
          <cell r="J3496" t="str">
            <v>Дом. Досуг. Хобби</v>
          </cell>
          <cell r="K3496" t="str">
            <v>Выживание</v>
          </cell>
        </row>
        <row r="3497">
          <cell r="A3497" t="str">
            <v>14-008-07</v>
          </cell>
          <cell r="B3497" t="str">
            <v>14-008</v>
          </cell>
          <cell r="C3497" t="str">
            <v>Кучерова Л.: КГБ в Афганистане</v>
          </cell>
          <cell r="D3497" t="str">
            <v>Кучерова Л.</v>
          </cell>
          <cell r="E3497"/>
          <cell r="F3497"/>
          <cell r="G3497">
            <v>2017</v>
          </cell>
          <cell r="H3497" t="str">
            <v>Твердый переплет</v>
          </cell>
          <cell r="I3497">
            <v>4700</v>
          </cell>
          <cell r="J3497" t="str">
            <v>Дом. Досуг. Хобби</v>
          </cell>
          <cell r="K3497" t="str">
            <v>Выживание</v>
          </cell>
        </row>
        <row r="3498">
          <cell r="A3498" t="str">
            <v>14-008-08</v>
          </cell>
          <cell r="B3498" t="str">
            <v>14-008</v>
          </cell>
          <cell r="C3498" t="str">
            <v>Эшкрофт Ф.: На грани возможного: Наука выживания</v>
          </cell>
          <cell r="D3498" t="str">
            <v>Эшкрофт Ф.</v>
          </cell>
          <cell r="E3498"/>
          <cell r="F3498" t="str">
            <v>Alpina Popular Science</v>
          </cell>
          <cell r="G3498">
            <v>2018</v>
          </cell>
          <cell r="H3498" t="str">
            <v>Мягкая обложка</v>
          </cell>
          <cell r="I3498">
            <v>2150</v>
          </cell>
          <cell r="J3498" t="str">
            <v>Дом. Досуг. Хобби</v>
          </cell>
          <cell r="K3498" t="str">
            <v>Выживание</v>
          </cell>
        </row>
        <row r="3499">
          <cell r="A3499" t="str">
            <v>14-008-09</v>
          </cell>
          <cell r="B3499" t="str">
            <v>14-008</v>
          </cell>
          <cell r="C3499" t="str">
            <v>Кульнева М. Л.: Покажи мне как выжить в экстремальной ситуации</v>
          </cell>
          <cell r="D3499" t="str">
            <v>Кульнева М. Л.</v>
          </cell>
          <cell r="E3499"/>
          <cell r="F3499" t="str">
            <v>How?</v>
          </cell>
          <cell r="G3499">
            <v>2015</v>
          </cell>
          <cell r="H3499" t="str">
            <v>Мягкая обложка</v>
          </cell>
          <cell r="I3499">
            <v>2070</v>
          </cell>
          <cell r="J3499" t="str">
            <v>Дом. Досуг. Хобби</v>
          </cell>
          <cell r="K3499" t="str">
            <v>Выживание</v>
          </cell>
        </row>
        <row r="3500">
          <cell r="A3500" t="str">
            <v>14-008-10</v>
          </cell>
          <cell r="B3500" t="str">
            <v>14-008</v>
          </cell>
          <cell r="C3500" t="str">
            <v>Уайзман Д.: Выживание везде и всегда</v>
          </cell>
          <cell r="D3500" t="str">
            <v>Уайзман Д.</v>
          </cell>
          <cell r="E3500"/>
          <cell r="F3500" t="str">
            <v>Без серии</v>
          </cell>
          <cell r="G3500">
            <v>2016</v>
          </cell>
          <cell r="H3500" t="str">
            <v>Твердый переплет</v>
          </cell>
          <cell r="I3500">
            <v>4885</v>
          </cell>
          <cell r="J3500" t="str">
            <v>Дом. Досуг. Хобби</v>
          </cell>
          <cell r="K3500" t="str">
            <v>Выживание</v>
          </cell>
        </row>
        <row r="3501">
          <cell r="A3501" t="str">
            <v>14-008-11</v>
          </cell>
          <cell r="B3501" t="str">
            <v>14-008</v>
          </cell>
          <cell r="C3501" t="str">
            <v>Молодан И.: Автономное выживание и медицина в экстремальных условиях</v>
          </cell>
          <cell r="D3501" t="str">
            <v>Молодан И.</v>
          </cell>
          <cell r="E3501"/>
          <cell r="F3501" t="str">
            <v>Школа выживания. Учись у спецназа!</v>
          </cell>
          <cell r="G3501">
            <v>2018</v>
          </cell>
          <cell r="H3501" t="str">
            <v>Твердый переплет</v>
          </cell>
          <cell r="I3501">
            <v>3830</v>
          </cell>
          <cell r="J3501" t="str">
            <v>Дом. Досуг. Хобби</v>
          </cell>
          <cell r="K3501" t="str">
            <v>Выживание</v>
          </cell>
        </row>
        <row r="3502">
          <cell r="A3502" t="str">
            <v>14-008-12</v>
          </cell>
          <cell r="B3502" t="str">
            <v>14-008</v>
          </cell>
          <cell r="C3502" t="str">
            <v xml:space="preserve">Растренин О.В.: Советское авиационное вооружение. Самолет против танка </v>
          </cell>
          <cell r="D3502" t="str">
            <v>Растренин О.В.</v>
          </cell>
          <cell r="E3502"/>
          <cell r="F3502"/>
          <cell r="G3502">
            <v>2017</v>
          </cell>
          <cell r="H3502" t="str">
            <v>Твердый переплет</v>
          </cell>
          <cell r="I3502">
            <v>20100</v>
          </cell>
          <cell r="J3502" t="str">
            <v>Дом. Досуг. Хобби</v>
          </cell>
          <cell r="K3502" t="str">
            <v>Выживание</v>
          </cell>
        </row>
        <row r="3503">
          <cell r="A3503" t="str">
            <v>14-009-01</v>
          </cell>
          <cell r="B3503" t="str">
            <v>14-009</v>
          </cell>
          <cell r="C3503" t="str">
            <v>Гордиенко Н. И.: Большая книга логических игр и головоломок</v>
          </cell>
          <cell r="D3503" t="str">
            <v>Гордиенко Н. И.</v>
          </cell>
          <cell r="E3503"/>
          <cell r="F3503" t="str">
            <v>Большая книга головоломок. Дошкольное обучение</v>
          </cell>
          <cell r="G3503">
            <v>2015</v>
          </cell>
          <cell r="H3503" t="str">
            <v>Твердый переплет</v>
          </cell>
          <cell r="I3503">
            <v>4825</v>
          </cell>
          <cell r="J3503" t="str">
            <v>Дом. Досуг. Хобби</v>
          </cell>
          <cell r="K3503" t="str">
            <v>Головоломки, игры, приколы</v>
          </cell>
        </row>
        <row r="3504">
          <cell r="A3504" t="str">
            <v>14-009-02</v>
          </cell>
          <cell r="B3504" t="str">
            <v>14-009</v>
          </cell>
          <cell r="C3504" t="str">
            <v>Калиниченко Н.: Рихард Рети. Современный учебник шахматной игры</v>
          </cell>
          <cell r="D3504" t="str">
            <v>Калиниченко Н.</v>
          </cell>
          <cell r="E3504"/>
          <cell r="F3504" t="str">
            <v>Шахматы. Классики</v>
          </cell>
          <cell r="G3504">
            <v>2014</v>
          </cell>
          <cell r="H3504" t="str">
            <v>Твердый переплет</v>
          </cell>
          <cell r="I3504">
            <v>4095</v>
          </cell>
          <cell r="J3504" t="str">
            <v>Дом. Досуг. Хобби</v>
          </cell>
          <cell r="K3504" t="str">
            <v>Головоломки, игры, приколы</v>
          </cell>
        </row>
        <row r="3505">
          <cell r="A3505" t="str">
            <v>14-009-03</v>
          </cell>
          <cell r="B3505" t="str">
            <v>14-009</v>
          </cell>
          <cell r="C3505" t="str">
            <v>Магано Л.: 101 идея для признания в любви: раскрась и открой свое сердце!</v>
          </cell>
          <cell r="D3505" t="str">
            <v>Магано Л.</v>
          </cell>
          <cell r="E3505"/>
          <cell r="F3505" t="str">
            <v>Арт-бестселлер: раскраски из Франции</v>
          </cell>
          <cell r="G3505">
            <v>2016</v>
          </cell>
          <cell r="H3505" t="str">
            <v>Мягкая обложка</v>
          </cell>
          <cell r="I3505">
            <v>1365</v>
          </cell>
          <cell r="J3505" t="str">
            <v>Дом. Досуг. Хобби</v>
          </cell>
          <cell r="K3505" t="str">
            <v>Головоломки, игры, приколы</v>
          </cell>
        </row>
        <row r="3506">
          <cell r="A3506" t="str">
            <v>14-009-04</v>
          </cell>
          <cell r="B3506" t="str">
            <v>14-009</v>
          </cell>
          <cell r="C3506" t="str">
            <v>Наташа Буцик, Грегор Буцик, Валентин Буцик: Думай. Сборник головоломок для развития мышления</v>
          </cell>
          <cell r="D3506" t="str">
            <v>Ва, Грегор Буцик, Наташа Буцик</v>
          </cell>
          <cell r="E3506"/>
          <cell r="F3506"/>
          <cell r="G3506">
            <v>2019</v>
          </cell>
          <cell r="H3506" t="str">
            <v>Мягкая обложка</v>
          </cell>
          <cell r="I3506">
            <v>3400</v>
          </cell>
          <cell r="J3506" t="str">
            <v>Дом. Досуг. Хобби</v>
          </cell>
          <cell r="K3506" t="str">
            <v>Головоломки, игры, приколы</v>
          </cell>
        </row>
        <row r="3507">
          <cell r="A3507" t="str">
            <v>14-009-05</v>
          </cell>
          <cell r="B3507" t="str">
            <v>14-009</v>
          </cell>
          <cell r="C3507" t="str">
            <v>Тревис Николс: Бюро лабиринтов. Меч Ласидара</v>
          </cell>
          <cell r="D3507" t="str">
            <v>Тревис Николс</v>
          </cell>
          <cell r="E3507"/>
          <cell r="F3507"/>
          <cell r="G3507">
            <v>2018</v>
          </cell>
          <cell r="H3507" t="str">
            <v>Мягкая обложка</v>
          </cell>
          <cell r="I3507">
            <v>2400</v>
          </cell>
          <cell r="J3507" t="str">
            <v>Дом. Досуг. Хобби</v>
          </cell>
          <cell r="K3507" t="str">
            <v>Головоломки, игры, приколы</v>
          </cell>
        </row>
        <row r="3508">
          <cell r="A3508" t="str">
            <v>14-009-06</v>
          </cell>
          <cell r="B3508" t="str">
            <v>14-009</v>
          </cell>
          <cell r="C3508" t="str">
            <v xml:space="preserve">Мартин Р., Смоукер Р.: Креативное агентство. Одержи победу в грандиозной битве амбиций! </v>
          </cell>
          <cell r="D3508" t="str">
            <v>Мартин Р., Смоукер Р.</v>
          </cell>
          <cell r="E3508"/>
          <cell r="F3508"/>
          <cell r="G3508">
            <v>2018</v>
          </cell>
          <cell r="H3508" t="str">
            <v>Коробка</v>
          </cell>
          <cell r="I3508">
            <v>12500</v>
          </cell>
          <cell r="J3508" t="str">
            <v>Дом. Досуг. Хобби</v>
          </cell>
          <cell r="K3508" t="str">
            <v>Головоломки, игры, приколы</v>
          </cell>
        </row>
        <row r="3509">
          <cell r="A3509" t="str">
            <v>14-009-07</v>
          </cell>
          <cell r="B3509" t="str">
            <v>14-009</v>
          </cell>
          <cell r="C3509" t="str">
            <v>Перельман Я. И.: Головоломки и задачи</v>
          </cell>
          <cell r="D3509" t="str">
            <v>Перельман Я. И.</v>
          </cell>
          <cell r="E3509"/>
          <cell r="F3509" t="str">
            <v>Простая наука для детей</v>
          </cell>
          <cell r="G3509">
            <v>2017</v>
          </cell>
          <cell r="H3509" t="str">
            <v>Твердый переплет</v>
          </cell>
          <cell r="I3509">
            <v>1320</v>
          </cell>
          <cell r="J3509" t="str">
            <v>Дом. Досуг. Хобби</v>
          </cell>
          <cell r="K3509" t="str">
            <v>Головоломки, игры, приколы</v>
          </cell>
        </row>
        <row r="3510">
          <cell r="A3510" t="str">
            <v>14-009-08</v>
          </cell>
          <cell r="B3510" t="str">
            <v>14-009</v>
          </cell>
          <cell r="C3510" t="str">
            <v>Александра Артымовска: Вокруг света за 80 головоломок</v>
          </cell>
          <cell r="D3510" t="str">
            <v>Александра Артымовска</v>
          </cell>
          <cell r="E3510"/>
          <cell r="F3510"/>
          <cell r="G3510">
            <v>2018</v>
          </cell>
          <cell r="H3510" t="str">
            <v>Твердый переплет</v>
          </cell>
          <cell r="I3510">
            <v>6500</v>
          </cell>
          <cell r="J3510" t="str">
            <v>Дом. Досуг. Хобби</v>
          </cell>
          <cell r="K3510" t="str">
            <v>Головоломки, игры, приколы</v>
          </cell>
        </row>
        <row r="3511">
          <cell r="A3511" t="str">
            <v>14-009-09</v>
          </cell>
          <cell r="B3511" t="str">
            <v>14-009</v>
          </cell>
          <cell r="C3511" t="str">
            <v>Юрченко О.: Родословная книга "Семейное древо"</v>
          </cell>
          <cell r="D3511" t="str">
            <v>Юрченко О.</v>
          </cell>
          <cell r="E3511"/>
          <cell r="F3511"/>
          <cell r="G3511">
            <v>2019</v>
          </cell>
          <cell r="H3511" t="str">
            <v>Твердый переплет</v>
          </cell>
          <cell r="I3511">
            <v>11500</v>
          </cell>
          <cell r="J3511" t="str">
            <v>Дом. Досуг. Хобби</v>
          </cell>
          <cell r="K3511" t="str">
            <v>Головоломки, игры, приколы</v>
          </cell>
        </row>
        <row r="3512">
          <cell r="A3512" t="str">
            <v>14-009-10</v>
          </cell>
          <cell r="B3512" t="str">
            <v>14-009</v>
          </cell>
          <cell r="C3512" t="str">
            <v>Маленькие письма про любовь: 40 очаровательных признаний</v>
          </cell>
          <cell r="D3512"/>
          <cell r="E3512"/>
          <cell r="F3512"/>
          <cell r="G3512">
            <v>2019</v>
          </cell>
          <cell r="H3512" t="str">
            <v>Мягкая обложка</v>
          </cell>
          <cell r="I3512">
            <v>1800</v>
          </cell>
          <cell r="J3512" t="str">
            <v>Дом. Досуг. Хобби</v>
          </cell>
          <cell r="K3512" t="str">
            <v>Головоломки, игры, приколы</v>
          </cell>
        </row>
        <row r="3513">
          <cell r="A3513" t="str">
            <v>14-009-11</v>
          </cell>
          <cell r="B3513" t="str">
            <v>14-009</v>
          </cell>
          <cell r="C3513" t="str">
            <v xml:space="preserve">Доманская Л.В., Максимова И.Ю.: Большая книга пряталок и находилок </v>
          </cell>
          <cell r="D3513" t="str">
            <v>Доманская Л.В., Максимова И.Ю.</v>
          </cell>
          <cell r="E3513"/>
          <cell r="F3513"/>
          <cell r="G3513">
            <v>2018</v>
          </cell>
          <cell r="H3513" t="str">
            <v>Твердый переплет</v>
          </cell>
          <cell r="I3513">
            <v>5800</v>
          </cell>
          <cell r="J3513" t="str">
            <v>Дом. Досуг. Хобби</v>
          </cell>
          <cell r="K3513" t="str">
            <v>Головоломки, игры, приколы</v>
          </cell>
        </row>
        <row r="3514">
          <cell r="A3514" t="str">
            <v>14-009-12</v>
          </cell>
          <cell r="B3514" t="str">
            <v>14-009</v>
          </cell>
          <cell r="C3514" t="str">
            <v>Грин Дж.: Доктор Кто. Веселые квесты Повелителя Времени</v>
          </cell>
          <cell r="D3514" t="str">
            <v>Грин Дж.</v>
          </cell>
          <cell r="E3514"/>
          <cell r="F3514" t="str">
            <v>Доктор Кто. Культовый сериал BBC</v>
          </cell>
          <cell r="G3514">
            <v>2017</v>
          </cell>
          <cell r="H3514" t="str">
            <v>Твердый переплет</v>
          </cell>
          <cell r="I3514">
            <v>2280</v>
          </cell>
          <cell r="J3514" t="str">
            <v>Дом. Досуг. Хобби</v>
          </cell>
          <cell r="K3514" t="str">
            <v>Головоломки, игры, приколы</v>
          </cell>
        </row>
        <row r="3515">
          <cell r="A3515" t="str">
            <v>14-009-13</v>
          </cell>
          <cell r="B3515" t="str">
            <v>14-009</v>
          </cell>
          <cell r="C3515" t="str">
            <v>Третьякова А.И.: Космос</v>
          </cell>
          <cell r="D3515" t="str">
            <v xml:space="preserve">Третьякова А.И., Хомич Е.О. </v>
          </cell>
          <cell r="E3515"/>
          <cell r="F3515"/>
          <cell r="G3515">
            <v>2018</v>
          </cell>
          <cell r="H3515" t="str">
            <v>Мягкая обложка</v>
          </cell>
          <cell r="I3515">
            <v>1900</v>
          </cell>
          <cell r="J3515" t="str">
            <v>Дом. Досуг. Хобби</v>
          </cell>
          <cell r="K3515" t="str">
            <v>Головоломки, игры, приколы</v>
          </cell>
        </row>
        <row r="3516">
          <cell r="A3516" t="str">
            <v>14-009-14</v>
          </cell>
          <cell r="B3516" t="str">
            <v>14-009</v>
          </cell>
          <cell r="C3516" t="str">
            <v>Вселенная PIXAR. Все обо всем. Вместе веселее! (+ наклейки)</v>
          </cell>
          <cell r="D3516"/>
          <cell r="E3516"/>
          <cell r="F3516"/>
          <cell r="G3516">
            <v>2019</v>
          </cell>
          <cell r="H3516" t="str">
            <v>Мягкая обложка</v>
          </cell>
          <cell r="I3516">
            <v>2500</v>
          </cell>
          <cell r="J3516" t="str">
            <v>Дом. Досуг. Хобби</v>
          </cell>
          <cell r="K3516" t="str">
            <v>Головоломки, игры, приколы</v>
          </cell>
        </row>
        <row r="3517">
          <cell r="A3517" t="str">
            <v>14-009-15</v>
          </cell>
          <cell r="B3517" t="str">
            <v>14-009</v>
          </cell>
          <cell r="C3517" t="str">
            <v>Динозавр из динозавриков и другие забавные головоломки</v>
          </cell>
          <cell r="D3517"/>
          <cell r="E3517"/>
          <cell r="F3517"/>
          <cell r="G3517">
            <v>2018</v>
          </cell>
          <cell r="H3517" t="str">
            <v>Мягкая обложка</v>
          </cell>
          <cell r="I3517">
            <v>2300</v>
          </cell>
          <cell r="J3517" t="str">
            <v>Дом. Досуг. Хобби</v>
          </cell>
          <cell r="K3517" t="str">
            <v>Головоломки, игры, приколы</v>
          </cell>
        </row>
        <row r="3518">
          <cell r="A3518" t="str">
            <v>14-009-16</v>
          </cell>
          <cell r="B3518" t="str">
            <v>14-009</v>
          </cell>
          <cell r="C3518" t="str">
            <v>Лучшие головоломки для солнечного дня</v>
          </cell>
          <cell r="D3518"/>
          <cell r="E3518"/>
          <cell r="F3518"/>
          <cell r="G3518">
            <v>2018</v>
          </cell>
          <cell r="H3518" t="str">
            <v>Мягкая обложка</v>
          </cell>
          <cell r="I3518">
            <v>2200</v>
          </cell>
          <cell r="J3518" t="str">
            <v>Дом. Досуг. Хобби</v>
          </cell>
          <cell r="K3518" t="str">
            <v>Головоломки, игры, приколы</v>
          </cell>
        </row>
        <row r="3519">
          <cell r="A3519" t="str">
            <v>14-009-17</v>
          </cell>
          <cell r="B3519" t="str">
            <v>14-009</v>
          </cell>
          <cell r="C3519" t="str">
            <v>Университет монстров. Весёлые приключения. Раскраски и игры</v>
          </cell>
          <cell r="D3519"/>
          <cell r="E3519"/>
          <cell r="F3519"/>
          <cell r="G3519">
            <v>2019</v>
          </cell>
          <cell r="H3519" t="str">
            <v>Мягкая обложка</v>
          </cell>
          <cell r="I3519">
            <v>700</v>
          </cell>
          <cell r="J3519" t="str">
            <v>Дом. Досуг. Хобби</v>
          </cell>
          <cell r="K3519" t="str">
            <v>Головоломки, игры, приколы</v>
          </cell>
        </row>
        <row r="3520">
          <cell r="A3520" t="str">
            <v>14-009-18</v>
          </cell>
          <cell r="B3520" t="str">
            <v>14-009</v>
          </cell>
          <cell r="C3520" t="str">
            <v xml:space="preserve">Вайткене Л.Д., Аниашвили К.С.: 250 лучших опытов и экспериментов </v>
          </cell>
          <cell r="D3520" t="str">
            <v xml:space="preserve">Аниашвили К.С., Вайткене Л.Д. </v>
          </cell>
          <cell r="E3520"/>
          <cell r="F3520"/>
          <cell r="G3520">
            <v>2019</v>
          </cell>
          <cell r="H3520" t="str">
            <v>Мягкая обложка</v>
          </cell>
          <cell r="I3520">
            <v>2300</v>
          </cell>
          <cell r="J3520" t="str">
            <v>Дом. Досуг. Хобби</v>
          </cell>
          <cell r="K3520" t="str">
            <v>Головоломки, игры, приколы</v>
          </cell>
        </row>
        <row r="3521">
          <cell r="A3521" t="str">
            <v>14-009-19</v>
          </cell>
          <cell r="B3521" t="str">
            <v>14-009</v>
          </cell>
          <cell r="C3521" t="str">
            <v>Я сам обманываться рад.Литературная викторина.50 карточек</v>
          </cell>
          <cell r="D3521"/>
          <cell r="E3521"/>
          <cell r="F3521"/>
          <cell r="G3521">
            <v>2016</v>
          </cell>
          <cell r="H3521" t="str">
            <v>Коробка</v>
          </cell>
          <cell r="I3521">
            <v>1490</v>
          </cell>
          <cell r="J3521" t="str">
            <v>Дом. Досуг. Хобби</v>
          </cell>
          <cell r="K3521" t="str">
            <v>Головоломки, игры, приколы</v>
          </cell>
        </row>
        <row r="3522">
          <cell r="A3522" t="str">
            <v>14-009-20</v>
          </cell>
          <cell r="B3522" t="str">
            <v>14-009</v>
          </cell>
          <cell r="C3522" t="str">
            <v>Не тот Федот.Игра в пословицы и поговорки</v>
          </cell>
          <cell r="D3522"/>
          <cell r="E3522"/>
          <cell r="F3522"/>
          <cell r="G3522">
            <v>2016</v>
          </cell>
          <cell r="H3522" t="str">
            <v>Коробка</v>
          </cell>
          <cell r="I3522">
            <v>2195</v>
          </cell>
          <cell r="J3522" t="str">
            <v>Дом. Досуг. Хобби</v>
          </cell>
          <cell r="K3522" t="str">
            <v>Головоломки, игры, приколы</v>
          </cell>
        </row>
        <row r="3523">
          <cell r="A3523" t="str">
            <v>14-009-21</v>
          </cell>
          <cell r="B3523" t="str">
            <v>14-009</v>
          </cell>
          <cell r="C3523" t="str">
            <v>Катя Рондель: Лабиринты с Чевостиком</v>
          </cell>
          <cell r="D3523" t="str">
            <v>Катя Рондель</v>
          </cell>
          <cell r="E3523"/>
          <cell r="F3523"/>
          <cell r="G3523">
            <v>2018</v>
          </cell>
          <cell r="H3523" t="str">
            <v>Твердый переплет</v>
          </cell>
          <cell r="I3523">
            <v>2400</v>
          </cell>
          <cell r="J3523" t="str">
            <v>Дом. Досуг. Хобби</v>
          </cell>
          <cell r="K3523" t="str">
            <v>Головоломки, игры, приколы</v>
          </cell>
        </row>
        <row r="3524">
          <cell r="A3524" t="str">
            <v>14-009-22</v>
          </cell>
          <cell r="B3524" t="str">
            <v>14-009</v>
          </cell>
          <cell r="C3524" t="str">
            <v>Сондерс Д.: Шахматы: история, правила, навыки и тактики</v>
          </cell>
          <cell r="D3524" t="str">
            <v>Сондерс Д.</v>
          </cell>
          <cell r="E3524"/>
          <cell r="F3524" t="str">
            <v>Подарочные издания. Шахматы</v>
          </cell>
          <cell r="G3524">
            <v>2015</v>
          </cell>
          <cell r="H3524" t="str">
            <v>Твердый переплет</v>
          </cell>
          <cell r="I3524">
            <v>5680</v>
          </cell>
          <cell r="J3524" t="str">
            <v>Дом. Досуг. Хобби</v>
          </cell>
          <cell r="K3524" t="str">
            <v>Головоломки, игры, приколы</v>
          </cell>
        </row>
        <row r="3525">
          <cell r="A3525" t="str">
            <v>14-009-23</v>
          </cell>
          <cell r="B3525" t="str">
            <v>14-009</v>
          </cell>
          <cell r="C3525" t="str">
            <v>Дмитриева В.Г.: 1000 головоломок для самых маленьких</v>
          </cell>
          <cell r="D3525" t="str">
            <v>Дмитриева В. Г.</v>
          </cell>
          <cell r="E3525"/>
          <cell r="F3525"/>
          <cell r="G3525">
            <v>2019</v>
          </cell>
          <cell r="H3525" t="str">
            <v>Мягкая обложка</v>
          </cell>
          <cell r="I3525">
            <v>2000</v>
          </cell>
          <cell r="J3525" t="str">
            <v>Дом. Досуг. Хобби</v>
          </cell>
          <cell r="K3525" t="str">
            <v>Головоломки, игры, приколы</v>
          </cell>
        </row>
        <row r="3526">
          <cell r="A3526" t="str">
            <v>14-009-24</v>
          </cell>
          <cell r="B3526" t="str">
            <v>14-009</v>
          </cell>
          <cell r="C3526" t="str">
            <v>Суперкнижки для супермальчишки</v>
          </cell>
          <cell r="D3526"/>
          <cell r="E3526"/>
          <cell r="F3526"/>
          <cell r="G3526">
            <v>2016</v>
          </cell>
          <cell r="H3526" t="str">
            <v>Мягкая обложка</v>
          </cell>
          <cell r="I3526">
            <v>3600</v>
          </cell>
          <cell r="J3526" t="str">
            <v>Дом. Досуг. Хобби</v>
          </cell>
          <cell r="K3526" t="str">
            <v>Головоломки, игры, приколы</v>
          </cell>
        </row>
        <row r="3527">
          <cell r="A3527" t="str">
            <v>14-009-25</v>
          </cell>
          <cell r="B3527" t="str">
            <v>14-009</v>
          </cell>
          <cell r="C3527" t="str">
            <v>Магистр-джедай Йода загадывает загадки</v>
          </cell>
          <cell r="D3527"/>
          <cell r="E3527"/>
          <cell r="F3527"/>
          <cell r="G3527">
            <v>2017</v>
          </cell>
          <cell r="H3527" t="str">
            <v>Твердый переплет</v>
          </cell>
          <cell r="I3527">
            <v>3600</v>
          </cell>
          <cell r="J3527" t="str">
            <v>Дом. Досуг. Хобби</v>
          </cell>
          <cell r="K3527" t="str">
            <v>Головоломки, игры, приколы</v>
          </cell>
        </row>
        <row r="3528">
          <cell r="A3528" t="str">
            <v>14-009-26</v>
          </cell>
          <cell r="B3528" t="str">
            <v>14-009</v>
          </cell>
          <cell r="C3528" t="str">
            <v>Кэрролл Л., Муньос И.: Алиса в Стране чудес</v>
          </cell>
          <cell r="D3528" t="str">
            <v>Кэрролл Л., Муньос И.</v>
          </cell>
          <cell r="E3528"/>
          <cell r="F3528"/>
          <cell r="G3528">
            <v>2018</v>
          </cell>
          <cell r="H3528" t="str">
            <v>Твердый переплет</v>
          </cell>
          <cell r="I3528">
            <v>3800</v>
          </cell>
          <cell r="J3528" t="str">
            <v>Дом. Досуг. Хобби</v>
          </cell>
          <cell r="K3528" t="str">
            <v>Головоломки, игры, приколы</v>
          </cell>
        </row>
        <row r="3529">
          <cell r="A3529" t="str">
            <v>14-009-27</v>
          </cell>
          <cell r="B3529" t="str">
            <v>14-009</v>
          </cell>
          <cell r="C3529" t="str">
            <v>Коллектив авторов : 5 минут на размышление: Лучшие головоломки советского времени</v>
          </cell>
          <cell r="D3529"/>
          <cell r="E3529"/>
          <cell r="F3529" t="str">
            <v>Саморазвитие</v>
          </cell>
          <cell r="G3529">
            <v>2019</v>
          </cell>
          <cell r="H3529" t="str">
            <v>Твердый переплет</v>
          </cell>
          <cell r="I3529">
            <v>3300</v>
          </cell>
          <cell r="J3529" t="str">
            <v>Дом. Досуг. Хобби</v>
          </cell>
          <cell r="K3529" t="str">
            <v>Головоломки, игры, приколы</v>
          </cell>
        </row>
        <row r="3530">
          <cell r="A3530" t="str">
            <v>14-009-28</v>
          </cell>
          <cell r="B3530" t="str">
            <v>14-009</v>
          </cell>
          <cell r="C3530" t="str">
            <v>Парфенова И.: Мафия. Новое оформление: эксклюзивные авторские иллюстрации (набор для игры: карточки для ведущего, книга, карты)</v>
          </cell>
          <cell r="D3530" t="str">
            <v>Парфенова И.</v>
          </cell>
          <cell r="E3530"/>
          <cell r="F3530" t="str">
            <v>Территория игры</v>
          </cell>
          <cell r="G3530">
            <v>2016</v>
          </cell>
          <cell r="H3530" t="str">
            <v>Коробка</v>
          </cell>
          <cell r="I3530">
            <v>3995</v>
          </cell>
          <cell r="J3530" t="str">
            <v>Дом. Досуг. Хобби</v>
          </cell>
          <cell r="K3530" t="str">
            <v>Головоломки, игры, приколы</v>
          </cell>
        </row>
        <row r="3531">
          <cell r="A3531" t="str">
            <v>14-009-29</v>
          </cell>
          <cell r="B3531" t="str">
            <v>14-009</v>
          </cell>
          <cell r="C3531" t="str">
            <v>Второй ерундопель русского языка</v>
          </cell>
          <cell r="D3531"/>
          <cell r="E3531"/>
          <cell r="F3531"/>
          <cell r="G3531">
            <v>2016</v>
          </cell>
          <cell r="H3531" t="str">
            <v>Коробка</v>
          </cell>
          <cell r="I3531">
            <v>2195</v>
          </cell>
          <cell r="J3531" t="str">
            <v>Дом. Досуг. Хобби</v>
          </cell>
          <cell r="K3531" t="str">
            <v>Головоломки, игры, приколы</v>
          </cell>
        </row>
        <row r="3532">
          <cell r="A3532" t="str">
            <v>14-009-30</v>
          </cell>
          <cell r="B3532" t="str">
            <v>14-009</v>
          </cell>
          <cell r="C3532" t="str">
            <v>Вселенная PIXAR. Все обо всем. Дружная компания (+ наклейки)</v>
          </cell>
          <cell r="D3532"/>
          <cell r="E3532"/>
          <cell r="F3532"/>
          <cell r="G3532">
            <v>2019</v>
          </cell>
          <cell r="H3532" t="str">
            <v>Мягкая обложка</v>
          </cell>
          <cell r="I3532">
            <v>2500</v>
          </cell>
          <cell r="J3532" t="str">
            <v>Дом. Досуг. Хобби</v>
          </cell>
          <cell r="K3532" t="str">
            <v>Головоломки, игры, приколы</v>
          </cell>
        </row>
        <row r="3533">
          <cell r="A3533" t="str">
            <v>14-009-31</v>
          </cell>
          <cell r="B3533" t="str">
            <v>14-009</v>
          </cell>
          <cell r="C3533" t="str">
            <v>Дорошенко М.А.: Динозавры</v>
          </cell>
          <cell r="D3533" t="str">
            <v>Дорошенко М.А.</v>
          </cell>
          <cell r="E3533"/>
          <cell r="F3533"/>
          <cell r="G3533">
            <v>2018</v>
          </cell>
          <cell r="H3533" t="str">
            <v>Мягкая обложка</v>
          </cell>
          <cell r="I3533">
            <v>1900</v>
          </cell>
          <cell r="J3533" t="str">
            <v>Дом. Досуг. Хобби</v>
          </cell>
          <cell r="K3533" t="str">
            <v>Головоломки, игры, приколы</v>
          </cell>
        </row>
        <row r="3534">
          <cell r="A3534" t="str">
            <v>14-009-32</v>
          </cell>
          <cell r="B3534" t="str">
            <v>14-009</v>
          </cell>
          <cell r="C3534" t="str">
            <v>Элизабет Голдинг: Поехали! 101 головоломка на время. Синий блокнот</v>
          </cell>
          <cell r="D3534" t="str">
            <v>Голдинг Э.</v>
          </cell>
          <cell r="E3534"/>
          <cell r="F3534"/>
          <cell r="G3534">
            <v>2018</v>
          </cell>
          <cell r="H3534" t="str">
            <v>Мягкая обложка</v>
          </cell>
          <cell r="I3534">
            <v>2400</v>
          </cell>
          <cell r="J3534" t="str">
            <v>Дом. Досуг. Хобби</v>
          </cell>
          <cell r="K3534" t="str">
            <v>Головоломки, игры, приколы</v>
          </cell>
        </row>
        <row r="3535">
          <cell r="A3535" t="str">
            <v>14-009-33</v>
          </cell>
          <cell r="B3535" t="str">
            <v>14-009</v>
          </cell>
          <cell r="C3535" t="str">
            <v>Монахова И. А. (сост.): Танец на коленке. Позитивная арт-терапия</v>
          </cell>
          <cell r="D3535" t="str">
            <v>Монахова И. А.</v>
          </cell>
          <cell r="E3535"/>
          <cell r="F3535"/>
          <cell r="G3535">
            <v>2016</v>
          </cell>
          <cell r="H3535" t="str">
            <v>Твердый переплет</v>
          </cell>
          <cell r="I3535">
            <v>1755</v>
          </cell>
          <cell r="J3535" t="str">
            <v>Дом. Досуг. Хобби</v>
          </cell>
          <cell r="K3535" t="str">
            <v>Головоломки, игры, приколы</v>
          </cell>
        </row>
        <row r="3536">
          <cell r="A3536" t="str">
            <v>14-009-34</v>
          </cell>
          <cell r="B3536" t="str">
            <v>14-009</v>
          </cell>
          <cell r="C3536" t="str">
            <v>Полгар Л.: Шахматы. 5334 задачи, комбинации и партии</v>
          </cell>
          <cell r="D3536" t="str">
            <v>Полгар Л.</v>
          </cell>
          <cell r="E3536"/>
          <cell r="F3536"/>
          <cell r="G3536">
            <v>2015</v>
          </cell>
          <cell r="H3536" t="str">
            <v>Твердый переплет</v>
          </cell>
          <cell r="I3536">
            <v>3830</v>
          </cell>
          <cell r="J3536" t="str">
            <v>Дом. Досуг. Хобби</v>
          </cell>
          <cell r="K3536" t="str">
            <v>Головоломки, игры, приколы</v>
          </cell>
        </row>
        <row r="3537">
          <cell r="A3537" t="str">
            <v>14-010-01</v>
          </cell>
          <cell r="B3537" t="str">
            <v>14-010</v>
          </cell>
          <cell r="C3537" t="str">
            <v>Ли Н.Г. : Рисунок. Основы учебного академического рисунка: Учебник</v>
          </cell>
          <cell r="D3537" t="str">
            <v>Ли Н. Г.</v>
          </cell>
          <cell r="E3537"/>
          <cell r="F3537" t="str">
            <v>Классическая библиотека художника</v>
          </cell>
          <cell r="G3537">
            <v>2009</v>
          </cell>
          <cell r="H3537" t="str">
            <v>Твердый переплет</v>
          </cell>
          <cell r="I3537">
            <v>5265</v>
          </cell>
          <cell r="J3537" t="str">
            <v>Дом. Досуг. Хобби</v>
          </cell>
          <cell r="K3537" t="str">
            <v>Рисование</v>
          </cell>
        </row>
        <row r="3538">
          <cell r="A3538" t="str">
            <v>14-010-02</v>
          </cell>
          <cell r="B3538" t="str">
            <v>14-010</v>
          </cell>
          <cell r="C3538" t="str">
            <v>Вудкок Дж.: Цветовой квест. ГОРОДА. 30 непростых картин по номерам</v>
          </cell>
          <cell r="D3538" t="str">
            <v>Вудкок Дж.</v>
          </cell>
          <cell r="E3538"/>
          <cell r="F3538"/>
          <cell r="G3538">
            <v>2018</v>
          </cell>
          <cell r="H3538" t="str">
            <v>Мягкая обложка</v>
          </cell>
          <cell r="I3538">
            <v>3270</v>
          </cell>
          <cell r="J3538" t="str">
            <v>Дом. Досуг. Хобби</v>
          </cell>
          <cell r="K3538" t="str">
            <v>Рисование</v>
          </cell>
        </row>
        <row r="3539">
          <cell r="A3539" t="str">
            <v>14-010-03</v>
          </cell>
          <cell r="B3539" t="str">
            <v>14-010</v>
          </cell>
          <cell r="C3539" t="str">
            <v>Лумис Э.: Рисование фигуры</v>
          </cell>
          <cell r="D3539" t="str">
            <v>Лумис Э.</v>
          </cell>
          <cell r="E3539"/>
          <cell r="F3539"/>
          <cell r="G3539">
            <v>2017</v>
          </cell>
          <cell r="H3539" t="str">
            <v>Твердый переплет</v>
          </cell>
          <cell r="I3539">
            <v>5500</v>
          </cell>
          <cell r="J3539" t="str">
            <v>Дом. Досуг. Хобби</v>
          </cell>
          <cell r="K3539" t="str">
            <v>Рисование</v>
          </cell>
        </row>
        <row r="3540">
          <cell r="A3540" t="str">
            <v>14-010-04</v>
          </cell>
          <cell r="B3540" t="str">
            <v>14-010</v>
          </cell>
          <cell r="C3540" t="str">
            <v>Ли Н.Г. : Голова человека: Основы учебного академического рисунка</v>
          </cell>
          <cell r="D3540" t="str">
            <v>Ли Н. Г.</v>
          </cell>
          <cell r="E3540"/>
          <cell r="F3540" t="str">
            <v>Классическая библиотека художника</v>
          </cell>
          <cell r="G3540">
            <v>2009</v>
          </cell>
          <cell r="H3540" t="str">
            <v>Твердый переплет</v>
          </cell>
          <cell r="I3540">
            <v>3480</v>
          </cell>
          <cell r="J3540" t="str">
            <v>Дом. Досуг. Хобби</v>
          </cell>
          <cell r="K3540" t="str">
            <v>Рисование</v>
          </cell>
        </row>
        <row r="3541">
          <cell r="A3541" t="str">
            <v>14-010-05</v>
          </cell>
          <cell r="B3541" t="str">
            <v>14-010</v>
          </cell>
          <cell r="C3541" t="str">
            <v>Расторгуева А.: Скетчинг маркерами с Анной Расторгуевой. 6 жанров — 6 уроков</v>
          </cell>
          <cell r="D3541" t="str">
            <v>Расторгуева А.</v>
          </cell>
          <cell r="E3541"/>
          <cell r="F3541" t="str">
            <v>Рисование</v>
          </cell>
          <cell r="G3541">
            <v>2018</v>
          </cell>
          <cell r="H3541" t="str">
            <v>Твердый переплет</v>
          </cell>
          <cell r="I3541">
            <v>6120</v>
          </cell>
          <cell r="J3541" t="str">
            <v>Дом. Досуг. Хобби</v>
          </cell>
          <cell r="K3541" t="str">
            <v>Рисование</v>
          </cell>
        </row>
        <row r="3542">
          <cell r="A3542" t="str">
            <v>14-010-06</v>
          </cell>
          <cell r="B3542" t="str">
            <v>14-010</v>
          </cell>
          <cell r="C3542" t="str">
            <v>Харт К.: Руководство по рисованию аниме</v>
          </cell>
          <cell r="D3542" t="str">
            <v>Харт К.</v>
          </cell>
          <cell r="E3542"/>
          <cell r="F3542" t="str">
            <v>Учимся рисовать с Кристофером Хартом</v>
          </cell>
          <cell r="G3542">
            <v>2019</v>
          </cell>
          <cell r="H3542" t="str">
            <v>Мягкая обложка</v>
          </cell>
          <cell r="I3542">
            <v>4190</v>
          </cell>
          <cell r="J3542" t="str">
            <v>Дом. Досуг. Хобби</v>
          </cell>
          <cell r="K3542" t="str">
            <v>Рисование</v>
          </cell>
        </row>
        <row r="3543">
          <cell r="A3543" t="str">
            <v>14-010-07</v>
          </cell>
          <cell r="B3543" t="str">
            <v>14-010</v>
          </cell>
          <cell r="C3543" t="str">
            <v>Суворова А. В.: Каллиграфия кистью. Прописи кириллицей</v>
          </cell>
          <cell r="D3543" t="str">
            <v>Суворова А. В.</v>
          </cell>
          <cell r="E3543"/>
          <cell r="F3543" t="str">
            <v>Инстахудожник</v>
          </cell>
          <cell r="G3543">
            <v>2018</v>
          </cell>
          <cell r="H3543" t="str">
            <v>Мягкая обложка</v>
          </cell>
          <cell r="I3543">
            <v>3035</v>
          </cell>
          <cell r="J3543" t="str">
            <v>Дом. Досуг. Хобби</v>
          </cell>
          <cell r="K3543" t="str">
            <v>Рисование</v>
          </cell>
        </row>
        <row r="3544">
          <cell r="A3544" t="str">
            <v>14-010-08</v>
          </cell>
          <cell r="B3544" t="str">
            <v>14-010</v>
          </cell>
          <cell r="C3544" t="str">
            <v>Чиварди Дж.: Рисование. Полное руководство (нов)</v>
          </cell>
          <cell r="D3544" t="str">
            <v>Чиварди Дж.</v>
          </cell>
          <cell r="E3544"/>
          <cell r="F3544" t="str">
            <v>МИФ. Творчество</v>
          </cell>
          <cell r="G3544">
            <v>2019</v>
          </cell>
          <cell r="H3544" t="str">
            <v>Мягкая обложка усиленная</v>
          </cell>
          <cell r="I3544">
            <v>7650</v>
          </cell>
          <cell r="J3544" t="str">
            <v>Дом. Досуг. Хобби</v>
          </cell>
          <cell r="K3544" t="str">
            <v>Рисование</v>
          </cell>
        </row>
        <row r="3545">
          <cell r="A3545" t="str">
            <v>14-010-09</v>
          </cell>
          <cell r="B3545" t="str">
            <v>14-010</v>
          </cell>
          <cell r="C3545" t="str">
            <v>Фриборн У.: 50 акварельных этюдов. Краткий курс живописи от простого к сложному</v>
          </cell>
          <cell r="D3545" t="str">
            <v>Фриборн У.</v>
          </cell>
          <cell r="E3545"/>
          <cell r="F3545"/>
          <cell r="G3545">
            <v>2019</v>
          </cell>
          <cell r="H3545" t="str">
            <v>Твердый переплет</v>
          </cell>
          <cell r="I3545">
            <v>5450</v>
          </cell>
          <cell r="J3545" t="str">
            <v>Дом. Досуг. Хобби</v>
          </cell>
          <cell r="K3545" t="str">
            <v>Рисование</v>
          </cell>
        </row>
        <row r="3546">
          <cell r="A3546" t="str">
            <v>14-010-10</v>
          </cell>
          <cell r="B3546" t="str">
            <v>14-010</v>
          </cell>
          <cell r="C3546" t="str">
            <v>Основы рисования</v>
          </cell>
          <cell r="D3546"/>
          <cell r="E3546"/>
          <cell r="F3546" t="str">
            <v>Полный курс рисования (черно-белая)</v>
          </cell>
          <cell r="G3546">
            <v>2016</v>
          </cell>
          <cell r="H3546" t="str">
            <v>Мягкая обложка</v>
          </cell>
          <cell r="I3546">
            <v>1400</v>
          </cell>
          <cell r="J3546" t="str">
            <v>Дом. Досуг. Хобби</v>
          </cell>
          <cell r="K3546" t="str">
            <v>Рисование</v>
          </cell>
        </row>
        <row r="3547">
          <cell r="A3547" t="str">
            <v>14-010-11</v>
          </cell>
          <cell r="B3547" t="str">
            <v>14-010</v>
          </cell>
          <cell r="C3547" t="str">
            <v>Ле Куэр Э.: Твоя жизнь в искусстве. Рисуй, раскрашивай, твори в духе в духе Моне, Поллока и Бэнкси</v>
          </cell>
          <cell r="D3547" t="str">
            <v>Ле Куэр Э.</v>
          </cell>
          <cell r="E3547"/>
          <cell r="F3547"/>
          <cell r="G3547">
            <v>2017</v>
          </cell>
          <cell r="H3547" t="str">
            <v>Мягкая обложка</v>
          </cell>
          <cell r="I3547">
            <v>2975</v>
          </cell>
          <cell r="J3547" t="str">
            <v>Дом. Досуг. Хобби</v>
          </cell>
          <cell r="K3547" t="str">
            <v>Рисование</v>
          </cell>
        </row>
        <row r="3548">
          <cell r="A3548" t="str">
            <v>14-010-12</v>
          </cell>
          <cell r="B3548" t="str">
            <v>14-010</v>
          </cell>
          <cell r="C3548" t="str">
            <v>Соун Х.: Научиться рисовать людей быстро</v>
          </cell>
          <cell r="D3548" t="str">
            <v>Соун Х.</v>
          </cell>
          <cell r="E3548"/>
          <cell r="F3548" t="str">
            <v>Арт-тренд</v>
          </cell>
          <cell r="G3548">
            <v>2019</v>
          </cell>
          <cell r="H3548" t="str">
            <v>Твердый переплет</v>
          </cell>
          <cell r="I3548">
            <v>4035</v>
          </cell>
          <cell r="J3548" t="str">
            <v>Дом. Досуг. Хобби</v>
          </cell>
          <cell r="K3548" t="str">
            <v>Рисование</v>
          </cell>
        </row>
        <row r="3549">
          <cell r="A3549" t="str">
            <v>14-010-13</v>
          </cell>
          <cell r="B3549" t="str">
            <v>14-010</v>
          </cell>
          <cell r="C3549" t="str">
            <v>Как выжить в индустрии комикса. Советы от профессионалов</v>
          </cell>
          <cell r="D3549"/>
          <cell r="E3549"/>
          <cell r="F3549" t="str">
            <v>Гик-культура. Лучшие книги про вселенную комиксов</v>
          </cell>
          <cell r="G3549">
            <v>2019</v>
          </cell>
          <cell r="H3549" t="str">
            <v>Твердый переплет</v>
          </cell>
          <cell r="I3549">
            <v>3515</v>
          </cell>
          <cell r="J3549" t="str">
            <v>Дом. Досуг. Хобби</v>
          </cell>
          <cell r="K3549" t="str">
            <v>Рисование</v>
          </cell>
        </row>
        <row r="3550">
          <cell r="A3550" t="str">
            <v>14-010-14</v>
          </cell>
          <cell r="B3550" t="str">
            <v>14-010</v>
          </cell>
          <cell r="C3550" t="str">
            <v>Лоусон Б.: Подводный мир. Рисуем по точкам</v>
          </cell>
          <cell r="D3550" t="str">
            <v>Лоусон Б.</v>
          </cell>
          <cell r="E3550"/>
          <cell r="F3550" t="str">
            <v>Арт-терапия. От точки к точке</v>
          </cell>
          <cell r="G3550">
            <v>2018</v>
          </cell>
          <cell r="H3550" t="str">
            <v>Мягкая обложка</v>
          </cell>
          <cell r="I3550">
            <v>1740</v>
          </cell>
          <cell r="J3550" t="str">
            <v>Дом. Досуг. Хобби</v>
          </cell>
          <cell r="K3550" t="str">
            <v>Рисование</v>
          </cell>
        </row>
        <row r="3551">
          <cell r="A3551" t="str">
            <v>14-010-15</v>
          </cell>
          <cell r="B3551" t="str">
            <v>14-010</v>
          </cell>
          <cell r="C3551" t="str">
            <v>В царстве животных. Рисуем по точкам</v>
          </cell>
          <cell r="D3551"/>
          <cell r="E3551"/>
          <cell r="F3551" t="str">
            <v>Арт-терапия. От точки к точке</v>
          </cell>
          <cell r="G3551">
            <v>2018</v>
          </cell>
          <cell r="H3551" t="str">
            <v>Мягкая обложка</v>
          </cell>
          <cell r="I3551">
            <v>1740</v>
          </cell>
          <cell r="J3551" t="str">
            <v>Дом. Досуг. Хобби</v>
          </cell>
          <cell r="K3551" t="str">
            <v>Рисование</v>
          </cell>
        </row>
        <row r="3552">
          <cell r="A3552" t="str">
            <v>14-010-16</v>
          </cell>
          <cell r="B3552" t="str">
            <v>14-010</v>
          </cell>
          <cell r="C3552" t="str">
            <v>Чиварди Д.: Фигура человека в движении. Рисуем по сеткам</v>
          </cell>
          <cell r="D3552" t="str">
            <v>Чиварди Д.</v>
          </cell>
          <cell r="E3552"/>
          <cell r="F3552" t="str">
            <v>Учимся рисовать с Джованни Чиварди</v>
          </cell>
          <cell r="G3552">
            <v>2018</v>
          </cell>
          <cell r="H3552" t="str">
            <v>Мягкая обложка</v>
          </cell>
          <cell r="I3552">
            <v>1755</v>
          </cell>
          <cell r="J3552" t="str">
            <v>Дом. Досуг. Хобби</v>
          </cell>
          <cell r="K3552" t="str">
            <v>Рисование</v>
          </cell>
        </row>
        <row r="3553">
          <cell r="A3553" t="str">
            <v>14-010-17</v>
          </cell>
          <cell r="B3553" t="str">
            <v>14-010</v>
          </cell>
          <cell r="C3553" t="str">
            <v>Балларт Лилжа В.: Акварельные эксперименты. 41 способ освободить свое творчество и взглянуть на акварель по-новому! (колибри)</v>
          </cell>
          <cell r="D3553" t="str">
            <v>Балларт Лилжа В.</v>
          </cell>
          <cell r="E3553"/>
          <cell r="F3553" t="str">
            <v>Рисование, которое вдохновляет</v>
          </cell>
          <cell r="G3553">
            <v>2019</v>
          </cell>
          <cell r="H3553" t="str">
            <v>Мягкая обложка</v>
          </cell>
          <cell r="I3553">
            <v>4005</v>
          </cell>
          <cell r="J3553" t="str">
            <v>Дом. Досуг. Хобби</v>
          </cell>
          <cell r="K3553" t="str">
            <v>Рисование</v>
          </cell>
        </row>
        <row r="3554">
          <cell r="A3554" t="str">
            <v>14-010-18</v>
          </cell>
          <cell r="B3554" t="str">
            <v>14-010</v>
          </cell>
          <cell r="C3554" t="str">
            <v>Барбер Б.: Учимся рисовать за 6 недель. Материалы, техники, идеи</v>
          </cell>
          <cell r="D3554" t="str">
            <v>Барбер Б.</v>
          </cell>
          <cell r="E3554"/>
          <cell r="F3554" t="str">
            <v>Уроки рисования с Баррингтоном Барбером</v>
          </cell>
          <cell r="G3554">
            <v>2018</v>
          </cell>
          <cell r="H3554" t="str">
            <v>Мягкая обложка</v>
          </cell>
          <cell r="I3554">
            <v>2250</v>
          </cell>
          <cell r="J3554" t="str">
            <v>Дом. Досуг. Хобби</v>
          </cell>
          <cell r="K3554" t="str">
            <v>Рисование</v>
          </cell>
        </row>
        <row r="3555">
          <cell r="A3555" t="str">
            <v>14-010-19</v>
          </cell>
          <cell r="B3555" t="str">
            <v>14-010</v>
          </cell>
          <cell r="C3555" t="str">
            <v>Фан М.: Скетчинг для начинающих. Создание изящных рисунков шаг за шагом</v>
          </cell>
          <cell r="D3555" t="str">
            <v>Фан М.</v>
          </cell>
          <cell r="E3555"/>
          <cell r="F3555" t="str">
            <v>Рисование, которое вдохновляет. Стили, идеи и техники</v>
          </cell>
          <cell r="G3555">
            <v>2019</v>
          </cell>
          <cell r="H3555" t="str">
            <v>Мягкая обложка</v>
          </cell>
          <cell r="I3555">
            <v>3715</v>
          </cell>
          <cell r="J3555" t="str">
            <v>Дом. Досуг. Хобби</v>
          </cell>
          <cell r="K3555" t="str">
            <v>Рисование</v>
          </cell>
        </row>
        <row r="3556">
          <cell r="A3556" t="str">
            <v>14-010-20</v>
          </cell>
          <cell r="B3556" t="str">
            <v>14-010</v>
          </cell>
          <cell r="C3556" t="str">
            <v>Портрет. Альбом для скетчинга</v>
          </cell>
          <cell r="D3556" t="str">
            <v>Дебра Кауфман Йан</v>
          </cell>
          <cell r="E3556"/>
          <cell r="F3556" t="str">
            <v>Учимся рисовать на коленке</v>
          </cell>
          <cell r="G3556">
            <v>2017</v>
          </cell>
          <cell r="H3556" t="str">
            <v>Твердый переплет</v>
          </cell>
          <cell r="I3556">
            <v>1190</v>
          </cell>
          <cell r="J3556" t="str">
            <v>Дом. Досуг. Хобби</v>
          </cell>
          <cell r="K3556" t="str">
            <v>Рисование</v>
          </cell>
        </row>
        <row r="3557">
          <cell r="A3557" t="str">
            <v>14-010-21</v>
          </cell>
          <cell r="B3557" t="str">
            <v>14-010</v>
          </cell>
          <cell r="C3557" t="str">
            <v>Лими С.: Прочти это, если хочешь научиться круто рисовать</v>
          </cell>
          <cell r="D3557" t="str">
            <v>Лими С.</v>
          </cell>
          <cell r="E3557"/>
          <cell r="F3557" t="str">
            <v>Подарочные издания. Рисование</v>
          </cell>
          <cell r="G3557">
            <v>2018</v>
          </cell>
          <cell r="H3557" t="str">
            <v>Мягкая обложка</v>
          </cell>
          <cell r="I3557">
            <v>3390</v>
          </cell>
          <cell r="J3557" t="str">
            <v>Дом. Досуг. Хобби</v>
          </cell>
          <cell r="K3557" t="str">
            <v>Рисование</v>
          </cell>
        </row>
        <row r="3558">
          <cell r="A3558" t="str">
            <v>14-010-22</v>
          </cell>
          <cell r="B3558" t="str">
            <v>14-010</v>
          </cell>
          <cell r="C3558" t="str">
            <v>Звёздные войны. Рисуем по номерам</v>
          </cell>
          <cell r="D3558"/>
          <cell r="E3558"/>
          <cell r="F3558" t="str">
            <v>Вселенная Star Wars / Звездные Войны</v>
          </cell>
          <cell r="G3558">
            <v>2017</v>
          </cell>
          <cell r="H3558" t="str">
            <v>Мягкая обложка</v>
          </cell>
          <cell r="I3558">
            <v>1980</v>
          </cell>
          <cell r="J3558" t="str">
            <v>Дом. Досуг. Хобби</v>
          </cell>
          <cell r="K3558" t="str">
            <v>Рисование</v>
          </cell>
        </row>
        <row r="3559">
          <cell r="A3559" t="str">
            <v>14-010-23</v>
          </cell>
          <cell r="B3559" t="str">
            <v>14-010</v>
          </cell>
          <cell r="C3559" t="str">
            <v xml:space="preserve">Барбер Б.: Перспектива и композиция (нов.оф.) </v>
          </cell>
          <cell r="D3559" t="str">
            <v>Барбер Б.</v>
          </cell>
          <cell r="E3559"/>
          <cell r="F3559" t="str">
            <v>Я - художник!</v>
          </cell>
          <cell r="G3559">
            <v>2018</v>
          </cell>
          <cell r="H3559" t="str">
            <v>Мягкая обложка</v>
          </cell>
          <cell r="I3559">
            <v>810</v>
          </cell>
          <cell r="J3559" t="str">
            <v>Дом. Досуг. Хобби</v>
          </cell>
          <cell r="K3559" t="str">
            <v>Рисование</v>
          </cell>
        </row>
        <row r="3560">
          <cell r="A3560" t="str">
            <v>14-010-24</v>
          </cell>
          <cell r="B3560" t="str">
            <v>14-010</v>
          </cell>
          <cell r="C3560" t="str">
            <v>Полный курс рисования карандашом</v>
          </cell>
          <cell r="D3560"/>
          <cell r="E3560"/>
          <cell r="F3560" t="str">
            <v>Полный курс рисования (подарочная)</v>
          </cell>
          <cell r="G3560">
            <v>2018</v>
          </cell>
          <cell r="H3560" t="str">
            <v>Твердый переплет</v>
          </cell>
          <cell r="I3560">
            <v>5660</v>
          </cell>
          <cell r="J3560" t="str">
            <v>Дом. Досуг. Хобби</v>
          </cell>
          <cell r="K3560" t="str">
            <v>Рисование</v>
          </cell>
        </row>
        <row r="3561">
          <cell r="A3561" t="str">
            <v>14-010-25</v>
          </cell>
          <cell r="B3561" t="str">
            <v>14-010</v>
          </cell>
          <cell r="C3561" t="str">
            <v>Кипер А.: Фэшн-иллюстрация</v>
          </cell>
          <cell r="D3561" t="str">
            <v>Кипер А.</v>
          </cell>
          <cell r="E3561"/>
          <cell r="F3561"/>
          <cell r="G3561">
            <v>2019</v>
          </cell>
          <cell r="H3561" t="str">
            <v>Мягкая обложка</v>
          </cell>
          <cell r="I3561">
            <v>8750</v>
          </cell>
          <cell r="J3561" t="str">
            <v>Дом. Досуг. Хобби</v>
          </cell>
          <cell r="K3561" t="str">
            <v>Рисование</v>
          </cell>
        </row>
        <row r="3562">
          <cell r="A3562" t="str">
            <v>14-010-26</v>
          </cell>
          <cell r="B3562" t="str">
            <v>14-010</v>
          </cell>
          <cell r="C3562" t="str">
            <v>Аристид Дж.: Уроки классической живописи. Техники и приемы из художественной мастерской</v>
          </cell>
          <cell r="D3562" t="str">
            <v>Аристид Дж.</v>
          </cell>
          <cell r="E3562"/>
          <cell r="F3562"/>
          <cell r="G3562">
            <v>2017</v>
          </cell>
          <cell r="H3562" t="str">
            <v>Твердый переплет</v>
          </cell>
          <cell r="I3562">
            <v>9680</v>
          </cell>
          <cell r="J3562" t="str">
            <v>Дом. Досуг. Хобби</v>
          </cell>
          <cell r="K3562" t="str">
            <v>Рисование</v>
          </cell>
        </row>
        <row r="3563">
          <cell r="A3563" t="str">
            <v>14-010-27</v>
          </cell>
          <cell r="B3563" t="str">
            <v>14-010</v>
          </cell>
          <cell r="C3563" t="str">
            <v>Рисуем портреты в разных техниках. Полный самоучитель</v>
          </cell>
          <cell r="D3563"/>
          <cell r="E3563"/>
          <cell r="F3563" t="str">
            <v>Полный курс рисования</v>
          </cell>
          <cell r="G3563">
            <v>2018</v>
          </cell>
          <cell r="H3563" t="str">
            <v>Твердый переплет</v>
          </cell>
          <cell r="I3563">
            <v>6350</v>
          </cell>
          <cell r="J3563" t="str">
            <v>Дом. Досуг. Хобби</v>
          </cell>
          <cell r="K3563" t="str">
            <v>Рисование</v>
          </cell>
        </row>
        <row r="3564">
          <cell r="A3564" t="str">
            <v>14-010-28</v>
          </cell>
          <cell r="B3564" t="str">
            <v>14-010</v>
          </cell>
          <cell r="C3564" t="str">
            <v>Анатомия для художников</v>
          </cell>
          <cell r="D3564"/>
          <cell r="E3564"/>
          <cell r="F3564" t="str">
            <v>Учимся рисовать на коленке</v>
          </cell>
          <cell r="G3564">
            <v>2018</v>
          </cell>
          <cell r="H3564" t="str">
            <v>Твердый переплет</v>
          </cell>
          <cell r="I3564">
            <v>1310</v>
          </cell>
          <cell r="J3564" t="str">
            <v>Дом. Досуг. Хобби</v>
          </cell>
          <cell r="K3564" t="str">
            <v>Рисование</v>
          </cell>
        </row>
        <row r="3565">
          <cell r="A3565" t="str">
            <v>14-010-29</v>
          </cell>
          <cell r="B3565" t="str">
            <v>14-010</v>
          </cell>
          <cell r="C3565" t="str">
            <v xml:space="preserve">Ферраро К., Меткалф Ю., Ньюхолл А., Стивенс Дж.: Леттеринг. Экспресс-курс </v>
          </cell>
          <cell r="D3565" t="str">
            <v xml:space="preserve">Меткалф Ю., Ньюхолл А., Стивенс Дж., Ферраро К. </v>
          </cell>
          <cell r="E3565"/>
          <cell r="F3565" t="str">
            <v>Полный курс рисования (черно-белая)</v>
          </cell>
          <cell r="G3565">
            <v>2018</v>
          </cell>
          <cell r="H3565" t="str">
            <v>Мягкая обложка</v>
          </cell>
          <cell r="I3565">
            <v>1810</v>
          </cell>
          <cell r="J3565" t="str">
            <v>Дом. Досуг. Хобби</v>
          </cell>
          <cell r="K3565" t="str">
            <v>Рисование</v>
          </cell>
        </row>
        <row r="3566">
          <cell r="A3566" t="str">
            <v>14-010-30</v>
          </cell>
          <cell r="B3566" t="str">
            <v>14-010</v>
          </cell>
          <cell r="C3566" t="str">
            <v>Рисуем голову и фигуру человека</v>
          </cell>
          <cell r="D3566"/>
          <cell r="E3566"/>
          <cell r="F3566"/>
          <cell r="G3566">
            <v>2016</v>
          </cell>
          <cell r="H3566" t="str">
            <v>Мягкая обложка</v>
          </cell>
          <cell r="I3566">
            <v>1455</v>
          </cell>
          <cell r="J3566" t="str">
            <v>Дом. Досуг. Хобби</v>
          </cell>
          <cell r="K3566" t="str">
            <v>Рисование</v>
          </cell>
        </row>
        <row r="3567">
          <cell r="A3567" t="str">
            <v>14-010-31</v>
          </cell>
          <cell r="B3567" t="str">
            <v>14-010</v>
          </cell>
          <cell r="C3567" t="str">
            <v>Шоуэлл Б.: Ботанические портреты. Практическое руководство по рисованию акварелью</v>
          </cell>
          <cell r="D3567" t="str">
            <v>Шоуэлл Б.</v>
          </cell>
          <cell r="E3567"/>
          <cell r="F3567"/>
          <cell r="G3567">
            <v>2017</v>
          </cell>
          <cell r="H3567" t="str">
            <v>Твердый переплет</v>
          </cell>
          <cell r="I3567">
            <v>6295</v>
          </cell>
          <cell r="J3567" t="str">
            <v>Дом. Досуг. Хобби</v>
          </cell>
          <cell r="K3567" t="str">
            <v>Рисование</v>
          </cell>
        </row>
        <row r="3568">
          <cell r="A3568" t="str">
            <v>14-010-32</v>
          </cell>
          <cell r="B3568" t="str">
            <v>14-010</v>
          </cell>
          <cell r="C3568" t="str">
            <v>Рольская А.: Основы каллиграфии и леттеринга. Прописи</v>
          </cell>
          <cell r="D3568" t="str">
            <v>Рольская А.</v>
          </cell>
          <cell r="E3568"/>
          <cell r="F3568"/>
          <cell r="G3568">
            <v>2017</v>
          </cell>
          <cell r="H3568" t="str">
            <v>Мягкая обложка</v>
          </cell>
          <cell r="I3568">
            <v>4570</v>
          </cell>
          <cell r="J3568" t="str">
            <v>Дом. Досуг. Хобби</v>
          </cell>
          <cell r="K3568" t="str">
            <v>Рисование</v>
          </cell>
        </row>
        <row r="3569">
          <cell r="A3569" t="str">
            <v>14-010-33</v>
          </cell>
          <cell r="B3569" t="str">
            <v>14-010</v>
          </cell>
          <cell r="C3569" t="str">
            <v>Звёздные войны. Рисуем по номерам</v>
          </cell>
          <cell r="D3569"/>
          <cell r="E3569"/>
          <cell r="F3569" t="str">
            <v>Вселенная Star Wars / Звездные Войны</v>
          </cell>
          <cell r="G3569">
            <v>2017</v>
          </cell>
          <cell r="H3569" t="str">
            <v>Мягкая обложка</v>
          </cell>
          <cell r="I3569">
            <v>1980</v>
          </cell>
          <cell r="J3569" t="str">
            <v>Дом. Досуг. Хобби</v>
          </cell>
          <cell r="K3569" t="str">
            <v>Рисование</v>
          </cell>
        </row>
        <row r="3570">
          <cell r="A3570" t="str">
            <v>14-010-34</v>
          </cell>
          <cell r="B3570" t="str">
            <v>14-010</v>
          </cell>
          <cell r="C3570" t="str">
            <v>Аристид Дж.: Уроки классической живописи. Техники и приемы из художественной мастерской</v>
          </cell>
          <cell r="D3570" t="str">
            <v>Аристид Дж.</v>
          </cell>
          <cell r="E3570"/>
          <cell r="F3570"/>
          <cell r="G3570">
            <v>2017</v>
          </cell>
          <cell r="H3570" t="str">
            <v>Твердый переплет</v>
          </cell>
          <cell r="I3570">
            <v>9680</v>
          </cell>
          <cell r="J3570" t="str">
            <v>Дом. Досуг. Хобби</v>
          </cell>
          <cell r="K3570" t="str">
            <v>Рисование</v>
          </cell>
        </row>
        <row r="3571">
          <cell r="A3571" t="str">
            <v>14-010-35</v>
          </cell>
          <cell r="B3571" t="str">
            <v>14-010</v>
          </cell>
          <cell r="C3571" t="str">
            <v>Кипер А.: Фэшн-иллюстрация</v>
          </cell>
          <cell r="D3571" t="str">
            <v>Кипер А.</v>
          </cell>
          <cell r="E3571"/>
          <cell r="F3571"/>
          <cell r="G3571">
            <v>2019</v>
          </cell>
          <cell r="H3571" t="str">
            <v>Мягкая обложка</v>
          </cell>
          <cell r="I3571">
            <v>8750</v>
          </cell>
          <cell r="J3571" t="str">
            <v>Дом. Досуг. Хобби</v>
          </cell>
          <cell r="K3571" t="str">
            <v>Рисование</v>
          </cell>
        </row>
        <row r="3572">
          <cell r="A3572" t="str">
            <v>14-010-36</v>
          </cell>
          <cell r="B3572" t="str">
            <v>14-010</v>
          </cell>
          <cell r="C3572" t="str">
            <v>Полный курс рисования карандашом</v>
          </cell>
          <cell r="D3572"/>
          <cell r="E3572"/>
          <cell r="F3572" t="str">
            <v>Полный курс рисования (подарочная)</v>
          </cell>
          <cell r="G3572">
            <v>2018</v>
          </cell>
          <cell r="H3572" t="str">
            <v>Твердый переплет</v>
          </cell>
          <cell r="I3572">
            <v>5660</v>
          </cell>
          <cell r="J3572" t="str">
            <v>Дом. Досуг. Хобби</v>
          </cell>
          <cell r="K3572" t="str">
            <v>Рисование</v>
          </cell>
        </row>
        <row r="3573">
          <cell r="A3573" t="str">
            <v>14-010-37</v>
          </cell>
          <cell r="B3573" t="str">
            <v>14-010</v>
          </cell>
          <cell r="C3573" t="str">
            <v>Котики. Рисуем по точкам</v>
          </cell>
          <cell r="D3573"/>
          <cell r="E3573"/>
          <cell r="F3573" t="str">
            <v>Арт-терапия. От точки к точке</v>
          </cell>
          <cell r="G3573">
            <v>2017</v>
          </cell>
          <cell r="H3573" t="str">
            <v>Мягкая обложка</v>
          </cell>
          <cell r="I3573">
            <v>1580</v>
          </cell>
          <cell r="J3573" t="str">
            <v>Дом. Досуг. Хобби</v>
          </cell>
          <cell r="K3573" t="str">
            <v>Рисование</v>
          </cell>
        </row>
        <row r="3574">
          <cell r="A3574" t="str">
            <v>14-010-38</v>
          </cell>
          <cell r="B3574" t="str">
            <v>14-010</v>
          </cell>
          <cell r="C3574" t="str">
            <v>Барбер Б.: Рисуем пейзажи</v>
          </cell>
          <cell r="D3574" t="str">
            <v>Барбер Б.</v>
          </cell>
          <cell r="E3574"/>
          <cell r="F3574" t="str">
            <v>Уроки рисования с Баррингтоном Барбером</v>
          </cell>
          <cell r="G3574">
            <v>2019</v>
          </cell>
          <cell r="H3574" t="str">
            <v>Мягкая обложка</v>
          </cell>
          <cell r="I3574">
            <v>2990</v>
          </cell>
          <cell r="J3574" t="str">
            <v>Дом. Досуг. Хобби</v>
          </cell>
          <cell r="K3574" t="str">
            <v>Рисование</v>
          </cell>
        </row>
        <row r="3575">
          <cell r="A3575" t="str">
            <v>14-010-39</v>
          </cell>
          <cell r="B3575" t="str">
            <v>14-010</v>
          </cell>
          <cell r="C3575" t="str">
            <v>Звёздные войны. От точки к точке</v>
          </cell>
          <cell r="D3575"/>
          <cell r="E3575"/>
          <cell r="F3575" t="str">
            <v>Вселенная Star Wars / Звездные Войны</v>
          </cell>
          <cell r="G3575">
            <v>2017</v>
          </cell>
          <cell r="H3575" t="str">
            <v>Мягкая обложка</v>
          </cell>
          <cell r="I3575">
            <v>1755</v>
          </cell>
          <cell r="J3575" t="str">
            <v>Дом. Досуг. Хобби</v>
          </cell>
          <cell r="K3575" t="str">
            <v>Рисование</v>
          </cell>
        </row>
        <row r="3576">
          <cell r="A3576" t="str">
            <v>14-010-40</v>
          </cell>
          <cell r="B3576" t="str">
            <v>14-010</v>
          </cell>
          <cell r="C3576" t="str">
            <v>Чихольд Я.: Образцы шрифтов +с/о</v>
          </cell>
          <cell r="D3576" t="str">
            <v>Чихольд Я.</v>
          </cell>
          <cell r="E3576"/>
          <cell r="F3576"/>
          <cell r="G3576">
            <v>2018</v>
          </cell>
          <cell r="H3576" t="str">
            <v>Твердый переплет</v>
          </cell>
          <cell r="I3576">
            <v>12760</v>
          </cell>
          <cell r="J3576" t="str">
            <v>Дом. Досуг. Хобби</v>
          </cell>
          <cell r="K3576" t="str">
            <v>Рисование</v>
          </cell>
        </row>
        <row r="3577">
          <cell r="A3577" t="str">
            <v>14-010-41</v>
          </cell>
          <cell r="B3577" t="str">
            <v>14-010</v>
          </cell>
          <cell r="C3577" t="str">
            <v xml:space="preserve">Суворова А. В.: Каллиграфия кистями. Советы, приемы и идеи для творчества </v>
          </cell>
          <cell r="D3577" t="str">
            <v>Суворова А. В.</v>
          </cell>
          <cell r="E3577"/>
          <cell r="F3577" t="str">
            <v>Инстахудожник</v>
          </cell>
          <cell r="G3577">
            <v>2017</v>
          </cell>
          <cell r="H3577" t="str">
            <v>Твердый переплет</v>
          </cell>
          <cell r="I3577">
            <v>4790</v>
          </cell>
          <cell r="J3577" t="str">
            <v>Дом. Досуг. Хобби</v>
          </cell>
          <cell r="K3577" t="str">
            <v>Рисование</v>
          </cell>
        </row>
        <row r="3578">
          <cell r="A3578" t="str">
            <v>14-010-42</v>
          </cell>
          <cell r="B3578" t="str">
            <v>14-010</v>
          </cell>
          <cell r="C3578" t="str">
            <v>Рисуем потреты детей</v>
          </cell>
          <cell r="D3578"/>
          <cell r="E3578"/>
          <cell r="F3578" t="str">
            <v>Учимся рисовать на коленке</v>
          </cell>
          <cell r="G3578">
            <v>2017</v>
          </cell>
          <cell r="H3578" t="str">
            <v>Твердый переплет</v>
          </cell>
          <cell r="I3578">
            <v>1245</v>
          </cell>
          <cell r="J3578" t="str">
            <v>Дом. Досуг. Хобби</v>
          </cell>
          <cell r="K3578" t="str">
            <v>Рисование</v>
          </cell>
        </row>
        <row r="3579">
          <cell r="A3579" t="str">
            <v>14-010-43</v>
          </cell>
          <cell r="B3579" t="str">
            <v>14-010</v>
          </cell>
          <cell r="C3579" t="str">
            <v>Шайнбергер Ф.: Скетчи без границ. Смелые зарисовки в дороге, в городе, на пляже и где угодно</v>
          </cell>
          <cell r="D3579" t="str">
            <v>Шайнбергер Ф.</v>
          </cell>
          <cell r="E3579"/>
          <cell r="F3579" t="str">
            <v>Рисование</v>
          </cell>
          <cell r="G3579">
            <v>2019</v>
          </cell>
          <cell r="H3579" t="str">
            <v>Твердый переплет</v>
          </cell>
          <cell r="I3579">
            <v>6735</v>
          </cell>
          <cell r="J3579" t="str">
            <v>Дом. Досуг. Хобби</v>
          </cell>
          <cell r="K3579" t="str">
            <v>Рисование</v>
          </cell>
        </row>
        <row r="3580">
          <cell r="A3580" t="str">
            <v>14-010-44</v>
          </cell>
          <cell r="B3580" t="str">
            <v>14-010</v>
          </cell>
          <cell r="C3580" t="str">
            <v>Шоуэлл Б.: Ботанические портреты. Практическое руководство по рисованию акварелью</v>
          </cell>
          <cell r="D3580" t="str">
            <v>Шоуэлл Б.</v>
          </cell>
          <cell r="E3580"/>
          <cell r="F3580"/>
          <cell r="G3580">
            <v>2018</v>
          </cell>
          <cell r="H3580" t="str">
            <v>Твердый переплет</v>
          </cell>
          <cell r="I3580">
            <v>6860</v>
          </cell>
          <cell r="J3580" t="str">
            <v>Дом. Досуг. Хобби</v>
          </cell>
          <cell r="K3580" t="str">
            <v>Рисование</v>
          </cell>
        </row>
        <row r="3581">
          <cell r="A3581" t="str">
            <v>14-011-01</v>
          </cell>
          <cell r="B3581" t="str">
            <v>14-011</v>
          </cell>
          <cell r="C3581" t="str">
            <v>Терешина М. (ред.): Творческих побед!</v>
          </cell>
          <cell r="D3581" t="str">
            <v>Терешина М. (ред.)</v>
          </cell>
          <cell r="E3581"/>
          <cell r="F3581" t="str">
            <v>Подарок любимому человеку. Анимированное поздравление</v>
          </cell>
          <cell r="G3581">
            <v>2013</v>
          </cell>
          <cell r="H3581" t="str">
            <v>Мягкая обложка</v>
          </cell>
          <cell r="I3581">
            <v>750</v>
          </cell>
          <cell r="J3581" t="str">
            <v>Дом. Досуг. Хобби</v>
          </cell>
          <cell r="K3581" t="str">
            <v>Рукоделие</v>
          </cell>
        </row>
        <row r="3582">
          <cell r="A3582" t="str">
            <v>14-011-02</v>
          </cell>
          <cell r="B3582" t="str">
            <v>14-011</v>
          </cell>
          <cell r="C3582" t="str">
            <v>Парфенова И. И.: 50 вещей, которые обязательно нужно сделать в жизни (новое оформление)</v>
          </cell>
          <cell r="D3582" t="str">
            <v>Парфенова И.</v>
          </cell>
          <cell r="E3582"/>
          <cell r="F3582" t="str">
            <v>Волшебная банка (новое оформление)</v>
          </cell>
          <cell r="G3582">
            <v>2015</v>
          </cell>
          <cell r="H3582" t="str">
            <v>Коробка</v>
          </cell>
          <cell r="I3582">
            <v>1980</v>
          </cell>
          <cell r="J3582" t="str">
            <v>Дом. Досуг. Хобби</v>
          </cell>
          <cell r="K3582" t="str">
            <v>Рукоделие</v>
          </cell>
        </row>
        <row r="3583">
          <cell r="A3583" t="str">
            <v>14-011-03</v>
          </cell>
          <cell r="B3583" t="str">
            <v>14-011</v>
          </cell>
          <cell r="C3583" t="str">
            <v>Парфенова И. И.: Love is ... Люблю тебя. 50 нежных признаний</v>
          </cell>
          <cell r="D3583" t="str">
            <v>Парфенова И.</v>
          </cell>
          <cell r="E3583"/>
          <cell r="F3583" t="str">
            <v>Волшебная банка (новое оформление)</v>
          </cell>
          <cell r="G3583">
            <v>2015</v>
          </cell>
          <cell r="H3583" t="str">
            <v>Коробка</v>
          </cell>
          <cell r="I3583">
            <v>1980</v>
          </cell>
          <cell r="J3583" t="str">
            <v>Дом. Досуг. Хобби</v>
          </cell>
          <cell r="K3583" t="str">
            <v>Рукоделие</v>
          </cell>
        </row>
        <row r="3584">
          <cell r="A3584" t="str">
            <v>14-011-04</v>
          </cell>
          <cell r="B3584" t="str">
            <v>14-011</v>
          </cell>
          <cell r="C3584" t="str">
            <v>Епифанова О.: Я люблю тебя! 50 волшебных признаний</v>
          </cell>
          <cell r="D3584" t="str">
            <v>Епифанова О.</v>
          </cell>
          <cell r="E3584"/>
          <cell r="F3584" t="str">
            <v>Волшебная банка (новое оформление)</v>
          </cell>
          <cell r="G3584">
            <v>2015</v>
          </cell>
          <cell r="H3584" t="str">
            <v>Коробка</v>
          </cell>
          <cell r="I3584">
            <v>1980</v>
          </cell>
          <cell r="J3584" t="str">
            <v>Дом. Досуг. Хобби</v>
          </cell>
          <cell r="K3584" t="str">
            <v>Рукоделие</v>
          </cell>
        </row>
        <row r="3585">
          <cell r="A3585" t="str">
            <v>14-011-05</v>
          </cell>
          <cell r="B3585" t="str">
            <v>14-011</v>
          </cell>
          <cell r="C3585" t="str">
            <v>Райт Дж.: Идеальная невеста: Готовимся к свадьбе</v>
          </cell>
          <cell r="D3585" t="str">
            <v>Джанет Райт</v>
          </cell>
          <cell r="E3585"/>
          <cell r="F3585"/>
          <cell r="G3585">
            <v>2012</v>
          </cell>
          <cell r="H3585" t="str">
            <v>Мягкая обложка</v>
          </cell>
          <cell r="I3585">
            <v>2370</v>
          </cell>
          <cell r="J3585" t="str">
            <v>Дом. Досуг. Хобби</v>
          </cell>
          <cell r="K3585" t="str">
            <v>Рукоделие</v>
          </cell>
        </row>
        <row r="3586">
          <cell r="A3586" t="str">
            <v>14-011-06</v>
          </cell>
          <cell r="B3586" t="str">
            <v>14-011</v>
          </cell>
          <cell r="C3586" t="str">
            <v>Книга Мастер Вечеринок</v>
          </cell>
          <cell r="D3586"/>
          <cell r="E3586"/>
          <cell r="F3586"/>
          <cell r="G3586">
            <v>2012</v>
          </cell>
          <cell r="H3586" t="str">
            <v>Мягкая обложка</v>
          </cell>
          <cell r="I3586">
            <v>2639</v>
          </cell>
          <cell r="J3586" t="str">
            <v>Дом. Досуг. Хобби</v>
          </cell>
          <cell r="K3586" t="str">
            <v>Рукоделие</v>
          </cell>
        </row>
        <row r="3587">
          <cell r="A3587" t="str">
            <v>14-011-07</v>
          </cell>
          <cell r="B3587" t="str">
            <v>14-011</v>
          </cell>
          <cell r="C3587" t="str">
            <v>С Днем Рождения! Банка сладких пожеланий</v>
          </cell>
          <cell r="D3587"/>
          <cell r="E3587"/>
          <cell r="F3587" t="str">
            <v>Волшебная банка (новое оформление)</v>
          </cell>
          <cell r="G3587">
            <v>2015</v>
          </cell>
          <cell r="H3587" t="str">
            <v>Коробка</v>
          </cell>
          <cell r="I3587">
            <v>2250</v>
          </cell>
          <cell r="J3587" t="str">
            <v>Дом. Досуг. Хобби</v>
          </cell>
          <cell r="K3587" t="str">
            <v>Рукоделие</v>
          </cell>
        </row>
        <row r="3588">
          <cell r="A3588" t="str">
            <v>14-011-08</v>
          </cell>
          <cell r="B3588" t="str">
            <v>14-011</v>
          </cell>
          <cell r="C3588" t="str">
            <v>Епифанова О.: Ты - огонь, детка! Пламенные признания в любви</v>
          </cell>
          <cell r="D3588" t="str">
            <v>Епифанова О.</v>
          </cell>
          <cell r="E3588"/>
          <cell r="F3588" t="str">
            <v>Волшебная банка (новое оформление)</v>
          </cell>
          <cell r="G3588">
            <v>2015</v>
          </cell>
          <cell r="H3588" t="str">
            <v>Коробка</v>
          </cell>
          <cell r="I3588">
            <v>1980</v>
          </cell>
          <cell r="J3588" t="str">
            <v>Дом. Досуг. Хобби</v>
          </cell>
          <cell r="K3588" t="str">
            <v>Рукоделие</v>
          </cell>
        </row>
        <row r="3589">
          <cell r="A3589" t="str">
            <v>14-011-09</v>
          </cell>
          <cell r="B3589" t="str">
            <v>14-011</v>
          </cell>
          <cell r="C3589" t="str">
            <v>Епифанова О.: 50 поводов для улыбки. Банка хорошего настроения</v>
          </cell>
          <cell r="D3589" t="str">
            <v>Епифанова О.</v>
          </cell>
          <cell r="E3589"/>
          <cell r="F3589" t="str">
            <v>Волшебная банка (новое оформление)</v>
          </cell>
          <cell r="G3589">
            <v>2015</v>
          </cell>
          <cell r="H3589" t="str">
            <v>Коробка</v>
          </cell>
          <cell r="I3589">
            <v>1980</v>
          </cell>
          <cell r="J3589" t="str">
            <v>Дом. Досуг. Хобби</v>
          </cell>
          <cell r="K3589" t="str">
            <v>Рукоделие</v>
          </cell>
        </row>
        <row r="3590">
          <cell r="A3590" t="str">
            <v>14-011-10</v>
          </cell>
          <cell r="B3590" t="str">
            <v>14-011</v>
          </cell>
          <cell r="C3590" t="str">
            <v>Епифанова О.: Банка хорошего настроения. 50 поводов для улыбки</v>
          </cell>
          <cell r="D3590" t="str">
            <v>Епифанова О.</v>
          </cell>
          <cell r="E3590"/>
          <cell r="F3590" t="str">
            <v>Волшебная банка (новое оформление)</v>
          </cell>
          <cell r="G3590">
            <v>2015</v>
          </cell>
          <cell r="H3590" t="str">
            <v>Коробка</v>
          </cell>
          <cell r="I3590">
            <v>1980</v>
          </cell>
          <cell r="J3590" t="str">
            <v>Дом. Досуг. Хобби</v>
          </cell>
          <cell r="K3590" t="str">
            <v>Рукоделие</v>
          </cell>
        </row>
        <row r="3591">
          <cell r="A3591" t="str">
            <v>14-011-11</v>
          </cell>
          <cell r="B3591" t="str">
            <v>14-011</v>
          </cell>
          <cell r="C3591" t="str">
            <v>С Днем Варенья! Банка сладких пожеланий</v>
          </cell>
          <cell r="D3591"/>
          <cell r="E3591"/>
          <cell r="F3591" t="str">
            <v>Волшебная банка (новое оформление)</v>
          </cell>
          <cell r="G3591">
            <v>2015</v>
          </cell>
          <cell r="H3591" t="str">
            <v>Коробка</v>
          </cell>
          <cell r="I3591">
            <v>2250</v>
          </cell>
          <cell r="J3591" t="str">
            <v>Дом. Досуг. Хобби</v>
          </cell>
          <cell r="K3591" t="str">
            <v>Рукоделие</v>
          </cell>
        </row>
        <row r="3592">
          <cell r="A3592" t="str">
            <v>14-012-01</v>
          </cell>
          <cell r="B3592" t="str">
            <v>14-012</v>
          </cell>
          <cell r="C3592" t="str">
            <v>Олейник Т.: Изгнанные в сад: Пособие для неначинавших огородников</v>
          </cell>
          <cell r="D3592" t="str">
            <v>Олейник Т.</v>
          </cell>
          <cell r="E3592"/>
          <cell r="F3592" t="str">
            <v>Научно-популярная литература</v>
          </cell>
          <cell r="G3592">
            <v>2018</v>
          </cell>
          <cell r="H3592" t="str">
            <v>Мягкая обложка</v>
          </cell>
          <cell r="I3592">
            <v>3040</v>
          </cell>
          <cell r="J3592" t="str">
            <v>Дом. Досуг. Хобби</v>
          </cell>
          <cell r="K3592" t="str">
            <v>Садоводство</v>
          </cell>
        </row>
        <row r="3593">
          <cell r="A3593" t="str">
            <v>14-012-02</v>
          </cell>
          <cell r="B3593" t="str">
            <v>14-012</v>
          </cell>
          <cell r="C3593" t="str">
            <v>Хессайон Д.Г.: Все о комнатных растениях. Сорта. Уход. Дизайн</v>
          </cell>
          <cell r="D3593" t="str">
            <v>Хессайон</v>
          </cell>
          <cell r="E3593"/>
          <cell r="F3593"/>
          <cell r="G3593">
            <v>2016</v>
          </cell>
          <cell r="H3593" t="str">
            <v>Мягкая обложка</v>
          </cell>
          <cell r="I3593">
            <v>3800</v>
          </cell>
          <cell r="J3593" t="str">
            <v>Дом. Досуг. Хобби</v>
          </cell>
          <cell r="K3593" t="str">
            <v>Садоводство</v>
          </cell>
        </row>
        <row r="3594">
          <cell r="A3594" t="str">
            <v>14-012-03</v>
          </cell>
          <cell r="B3594" t="str">
            <v>14-012</v>
          </cell>
          <cell r="C3594" t="str">
            <v>Джексон Ш.: Садовник и куст</v>
          </cell>
          <cell r="D3594" t="str">
            <v>Джексон Ш.</v>
          </cell>
          <cell r="E3594"/>
          <cell r="F3594" t="str">
            <v>МИФ. Детство</v>
          </cell>
          <cell r="G3594">
            <v>2017</v>
          </cell>
          <cell r="H3594" t="str">
            <v>Твердый переплет</v>
          </cell>
          <cell r="I3594">
            <v>1940</v>
          </cell>
          <cell r="J3594" t="str">
            <v>Дом. Досуг. Хобби</v>
          </cell>
          <cell r="K3594" t="str">
            <v>Садоводство</v>
          </cell>
        </row>
        <row r="3595">
          <cell r="A3595" t="str">
            <v>14-012-04</v>
          </cell>
          <cell r="B3595" t="str">
            <v>14-012</v>
          </cell>
          <cell r="C3595" t="str">
            <v>Шиканян Т.Д.: Энциклопедия садового дизайна</v>
          </cell>
          <cell r="D3595" t="str">
            <v>Мередит Киртон, Татьяна Шиканян</v>
          </cell>
          <cell r="E3595"/>
          <cell r="F3595"/>
          <cell r="G3595">
            <v>2014</v>
          </cell>
          <cell r="H3595" t="str">
            <v>Твердый переплет</v>
          </cell>
          <cell r="I3595">
            <v>9900</v>
          </cell>
          <cell r="J3595" t="str">
            <v>Дом. Досуг. Хобби</v>
          </cell>
          <cell r="K3595" t="str">
            <v>Садоводство</v>
          </cell>
        </row>
        <row r="3596">
          <cell r="A3596" t="str">
            <v>14-013-01</v>
          </cell>
          <cell r="B3596" t="str">
            <v>14-013</v>
          </cell>
          <cell r="C3596" t="str">
            <v>Алексеев В.А.: Новая энциклопедия рыболова.Рыбалка</v>
          </cell>
          <cell r="D3596" t="str">
            <v>Алексеев В.А.</v>
          </cell>
          <cell r="E3596"/>
          <cell r="F3596"/>
          <cell r="G3596">
            <v>2009</v>
          </cell>
          <cell r="H3596" t="str">
            <v>Твердый переплет</v>
          </cell>
          <cell r="I3596">
            <v>700</v>
          </cell>
          <cell r="J3596" t="str">
            <v>Дом. Досуг. Хобби</v>
          </cell>
          <cell r="K3596" t="str">
            <v>Охота и рыбалка</v>
          </cell>
        </row>
        <row r="3597">
          <cell r="A3597" t="str">
            <v>14-014-01</v>
          </cell>
          <cell r="B3597" t="str">
            <v>14-014</v>
          </cell>
          <cell r="C3597" t="str">
            <v>Матвиенко А.: Самые знаменитые танки мира. Танк</v>
          </cell>
          <cell r="D3597" t="str">
            <v>Матвиенко А.</v>
          </cell>
          <cell r="E3597"/>
          <cell r="F3597" t="str">
            <v>Подарочные издания. World of Tanks</v>
          </cell>
          <cell r="G3597">
            <v>2019</v>
          </cell>
          <cell r="H3597" t="str">
            <v>Твердый переплет</v>
          </cell>
          <cell r="I3597">
            <v>8715</v>
          </cell>
          <cell r="J3597" t="str">
            <v>Дом. Досуг. Хобби</v>
          </cell>
          <cell r="K3597" t="str">
            <v>Оружие</v>
          </cell>
        </row>
        <row r="3598">
          <cell r="A3598" t="str">
            <v>14-014-02</v>
          </cell>
          <cell r="B3598" t="str">
            <v>14-014</v>
          </cell>
          <cell r="C3598" t="str">
            <v>Огоркевич Р.: Танки. 100 лет истории</v>
          </cell>
          <cell r="D3598" t="str">
            <v>Огоркевич Р.</v>
          </cell>
          <cell r="E3598"/>
          <cell r="F3598"/>
          <cell r="G3598">
            <v>2019</v>
          </cell>
          <cell r="H3598" t="str">
            <v>Твердый переплет</v>
          </cell>
          <cell r="I3598">
            <v>6155</v>
          </cell>
          <cell r="J3598" t="str">
            <v>Дом. Досуг. Хобби</v>
          </cell>
          <cell r="K3598" t="str">
            <v>Оружие</v>
          </cell>
        </row>
        <row r="3599">
          <cell r="A3599" t="str">
            <v>14-014-03</v>
          </cell>
          <cell r="B3599" t="str">
            <v>14-014</v>
          </cell>
          <cell r="C3599" t="str">
            <v xml:space="preserve">Мерников А. Г.: Оружие. Большой иллюстрированный гид </v>
          </cell>
          <cell r="D3599" t="str">
            <v>Мерников А. Г.</v>
          </cell>
          <cell r="E3599"/>
          <cell r="F3599" t="str">
            <v>Большой иллюстрированный гид</v>
          </cell>
          <cell r="G3599">
            <v>2018</v>
          </cell>
          <cell r="H3599" t="str">
            <v>Твердый переплет</v>
          </cell>
          <cell r="I3599">
            <v>5060</v>
          </cell>
          <cell r="J3599" t="str">
            <v>Дом. Досуг. Хобби</v>
          </cell>
          <cell r="K3599" t="str">
            <v>Оружие</v>
          </cell>
        </row>
        <row r="3600">
          <cell r="A3600" t="str">
            <v>14-014-04</v>
          </cell>
          <cell r="B3600" t="str">
            <v>14-014</v>
          </cell>
          <cell r="C3600" t="str">
            <v xml:space="preserve">Силлов Д.О.: Ножи мира. Иллюстрированный гид </v>
          </cell>
          <cell r="D3600" t="str">
            <v>Силлов Д. О.</v>
          </cell>
          <cell r="E3600"/>
          <cell r="F3600"/>
          <cell r="G3600">
            <v>2018</v>
          </cell>
          <cell r="H3600" t="str">
            <v>Твердый переплет</v>
          </cell>
          <cell r="I3600">
            <v>4600</v>
          </cell>
          <cell r="J3600" t="str">
            <v>Дом. Досуг. Хобби</v>
          </cell>
          <cell r="K3600" t="str">
            <v>Оружие</v>
          </cell>
        </row>
        <row r="3601">
          <cell r="A3601" t="str">
            <v>14-014-05</v>
          </cell>
          <cell r="B3601" t="str">
            <v>14-014</v>
          </cell>
          <cell r="C3601" t="str">
            <v>Барятинский М. Б.: Все о танке Т-34: непобедимом и легендарном</v>
          </cell>
          <cell r="D3601" t="str">
            <v>Барятинский М. Б.</v>
          </cell>
          <cell r="E3601"/>
          <cell r="F3601" t="str">
            <v>Т-34. К кинопремьере</v>
          </cell>
          <cell r="G3601">
            <v>2019</v>
          </cell>
          <cell r="H3601" t="str">
            <v>Твердый переплет</v>
          </cell>
          <cell r="I3601">
            <v>6560</v>
          </cell>
          <cell r="J3601" t="str">
            <v>Дом. Досуг. Хобби</v>
          </cell>
          <cell r="K3601" t="str">
            <v>Оружие</v>
          </cell>
        </row>
        <row r="3602">
          <cell r="A3602" t="str">
            <v>14-014-06</v>
          </cell>
          <cell r="B3602" t="str">
            <v>14-014</v>
          </cell>
          <cell r="C3602" t="str">
            <v>50 видов оружия, изменивших мир</v>
          </cell>
          <cell r="D3602"/>
          <cell r="E3602"/>
          <cell r="F3602" t="str">
            <v>Люди, вещи, события, изменившие мир</v>
          </cell>
          <cell r="G3602">
            <v>2019</v>
          </cell>
          <cell r="H3602" t="str">
            <v>Твердый переплет</v>
          </cell>
          <cell r="I3602">
            <v>2772</v>
          </cell>
          <cell r="J3602" t="str">
            <v>Дом. Досуг. Хобби</v>
          </cell>
          <cell r="K3602" t="str">
            <v>Оружие</v>
          </cell>
        </row>
        <row r="3603">
          <cell r="A3603" t="str">
            <v>14-014-07</v>
          </cell>
          <cell r="B3603" t="str">
            <v>14-014</v>
          </cell>
          <cell r="C3603" t="str">
            <v>Матвиенко А.: Самые знаменитые танки мира. Сражения</v>
          </cell>
          <cell r="D3603" t="str">
            <v>Матвиенко А.</v>
          </cell>
          <cell r="E3603"/>
          <cell r="F3603" t="str">
            <v>Подарочные издания. World of Tanks</v>
          </cell>
          <cell r="G3603">
            <v>2019</v>
          </cell>
          <cell r="H3603" t="str">
            <v>Твердый переплет</v>
          </cell>
          <cell r="I3603">
            <v>8715</v>
          </cell>
          <cell r="J3603" t="str">
            <v>Дом. Досуг. Хобби</v>
          </cell>
          <cell r="K3603" t="str">
            <v>Оружие</v>
          </cell>
        </row>
        <row r="3604">
          <cell r="A3604" t="str">
            <v>14-015-01</v>
          </cell>
          <cell r="B3604" t="str">
            <v>14-015</v>
          </cell>
          <cell r="C3604" t="str">
            <v>Сильвия-Стасиевич Д., Кей Л.: Дрессировка без наказания. 5 недель, которые сделают вашу собаку лучшей в мире</v>
          </cell>
          <cell r="D3604" t="str">
            <v>Кей Л., Сильвия-Стасиевич Д.</v>
          </cell>
          <cell r="E3604" t="str">
            <v>Эксмо</v>
          </cell>
          <cell r="F3604"/>
          <cell r="G3604">
            <v>2018</v>
          </cell>
          <cell r="H3604" t="str">
            <v>Твердый переплет</v>
          </cell>
          <cell r="I3604">
            <v>4360</v>
          </cell>
          <cell r="J3604" t="str">
            <v>Дом. Досуг. Хобби</v>
          </cell>
          <cell r="K3604" t="str">
            <v>Домашние животные</v>
          </cell>
        </row>
        <row r="3605">
          <cell r="A3605" t="str">
            <v>14-015-02</v>
          </cell>
          <cell r="B3605" t="str">
            <v>14-015</v>
          </cell>
          <cell r="C3605" t="str">
            <v>Леди Гэ: КОТИКИ. Главная книга в текстах, иллюстрациях и мимими</v>
          </cell>
          <cell r="D3605" t="str">
            <v>Леди Гэ</v>
          </cell>
          <cell r="E3605"/>
          <cell r="F3605"/>
          <cell r="G3605"/>
          <cell r="H3605"/>
          <cell r="I3605">
            <v>2900</v>
          </cell>
          <cell r="J3605" t="str">
            <v>Дом. Досуг. Хобби</v>
          </cell>
          <cell r="K3605" t="str">
            <v>Домашние животные</v>
          </cell>
        </row>
        <row r="3606">
          <cell r="A3606" t="str">
            <v>14-015-03</v>
          </cell>
          <cell r="B3606" t="str">
            <v>14-015</v>
          </cell>
          <cell r="C3606" t="str">
            <v>Логинов В.А.: Планета кошек</v>
          </cell>
          <cell r="D3606" t="str">
            <v>Логинов В.А.</v>
          </cell>
          <cell r="E3606"/>
          <cell r="F3606"/>
          <cell r="G3606">
            <v>2018</v>
          </cell>
          <cell r="H3606" t="str">
            <v>Твердый переплет</v>
          </cell>
          <cell r="I3606">
            <v>3800</v>
          </cell>
          <cell r="J3606" t="str">
            <v>Дом. Досуг. Хобби</v>
          </cell>
          <cell r="K3606" t="str">
            <v>Домашние животные</v>
          </cell>
        </row>
        <row r="3607">
          <cell r="A3607" t="str">
            <v>14-015-04</v>
          </cell>
          <cell r="B3607" t="str">
            <v>14-015</v>
          </cell>
          <cell r="C3607" t="str">
            <v>Лапин А.О.: Выращивание кроликов. Содержание. Разведение. Лечение</v>
          </cell>
          <cell r="D3607" t="str">
            <v>Лапин А.О.</v>
          </cell>
          <cell r="E3607"/>
          <cell r="F3607"/>
          <cell r="G3607"/>
          <cell r="H3607"/>
          <cell r="I3607">
            <v>800</v>
          </cell>
          <cell r="J3607" t="str">
            <v>Дом. Досуг. Хобби</v>
          </cell>
          <cell r="K3607" t="str">
            <v>Домашние животные</v>
          </cell>
        </row>
        <row r="3608">
          <cell r="A3608" t="str">
            <v>14-015-05</v>
          </cell>
          <cell r="B3608" t="str">
            <v>14-015</v>
          </cell>
          <cell r="C3608" t="str">
            <v>Лошади</v>
          </cell>
          <cell r="D3608"/>
          <cell r="E3608"/>
          <cell r="F3608" t="str">
            <v>Большой иллюстрированный гид</v>
          </cell>
          <cell r="G3608">
            <v>2019</v>
          </cell>
          <cell r="H3608" t="str">
            <v>Твердый переплет</v>
          </cell>
          <cell r="I3608">
            <v>6990</v>
          </cell>
          <cell r="J3608" t="str">
            <v>Дом. Досуг. Хобби</v>
          </cell>
          <cell r="K3608" t="str">
            <v>Домашние животные</v>
          </cell>
        </row>
        <row r="3609">
          <cell r="A3609" t="str">
            <v>14-015-06</v>
          </cell>
          <cell r="B3609" t="str">
            <v>14-015</v>
          </cell>
          <cell r="C3609" t="str">
            <v>Рюттер М.: Идеальная собака не выгуливает хозяина. Как воспитать собаку без вредных привычек</v>
          </cell>
          <cell r="D3609" t="str">
            <v>Рюттер М.</v>
          </cell>
          <cell r="E3609"/>
          <cell r="F3609" t="str">
            <v>Домашние питомцы. Уход, здоровье, воспитание</v>
          </cell>
          <cell r="G3609">
            <v>2018</v>
          </cell>
          <cell r="H3609" t="str">
            <v>Твердый переплет</v>
          </cell>
          <cell r="I3609">
            <v>4615</v>
          </cell>
          <cell r="J3609" t="str">
            <v>Дом. Досуг. Хобби</v>
          </cell>
          <cell r="K3609" t="str">
            <v>Домашние животные</v>
          </cell>
        </row>
        <row r="3610">
          <cell r="A3610" t="str">
            <v>14-015-07</v>
          </cell>
          <cell r="B3610" t="str">
            <v>14-015</v>
          </cell>
          <cell r="C3610" t="str">
            <v>Зимина Г.: Лошади. Самая полная иллюстрированная энциклопедия</v>
          </cell>
          <cell r="D3610" t="str">
            <v>Зимина Г.</v>
          </cell>
          <cell r="E3610"/>
          <cell r="F3610" t="str">
            <v>Подарочные издания. Домашние любимцы</v>
          </cell>
          <cell r="G3610">
            <v>2018</v>
          </cell>
          <cell r="H3610" t="str">
            <v>Твердый переплет</v>
          </cell>
          <cell r="I3610">
            <v>6505</v>
          </cell>
          <cell r="J3610" t="str">
            <v>Дом. Досуг. Хобби</v>
          </cell>
          <cell r="K3610" t="str">
            <v>Домашние животные</v>
          </cell>
        </row>
        <row r="3611">
          <cell r="A3611" t="str">
            <v>14-015-08</v>
          </cell>
          <cell r="B3611" t="str">
            <v>14-015</v>
          </cell>
          <cell r="C3611" t="str">
            <v>Уильямс В.: Лошадь. Биография нашего благородного спутника</v>
          </cell>
          <cell r="D3611" t="str">
            <v>Уильямс В.</v>
          </cell>
          <cell r="E3611"/>
          <cell r="F3611" t="str">
            <v>Новый натуралист</v>
          </cell>
          <cell r="G3611">
            <v>2019</v>
          </cell>
          <cell r="H3611" t="str">
            <v>Твердый переплет</v>
          </cell>
          <cell r="I3611">
            <v>4840</v>
          </cell>
          <cell r="J3611" t="str">
            <v>Дом. Досуг. Хобби</v>
          </cell>
          <cell r="K3611" t="str">
            <v>Домашние животные</v>
          </cell>
        </row>
        <row r="3612">
          <cell r="A3612" t="str">
            <v>14-015-09</v>
          </cell>
          <cell r="B3612" t="str">
            <v>14-015</v>
          </cell>
          <cell r="C3612" t="str">
            <v xml:space="preserve">Шкляев А. Н.: Собаки. Подарочная иллюстрированная энциклопедия </v>
          </cell>
          <cell r="D3612" t="str">
            <v>Шкляев А. Н.</v>
          </cell>
          <cell r="E3612"/>
          <cell r="F3612" t="str">
            <v>Подарочные издания. Домашние любимцы</v>
          </cell>
          <cell r="G3612">
            <v>2019</v>
          </cell>
          <cell r="H3612" t="str">
            <v>Твердый переплет</v>
          </cell>
          <cell r="I3612">
            <v>8850</v>
          </cell>
          <cell r="J3612" t="str">
            <v>Дом. Досуг. Хобби</v>
          </cell>
          <cell r="K3612" t="str">
            <v>Домашние животные</v>
          </cell>
        </row>
        <row r="3613">
          <cell r="A3613" t="str">
            <v>14-015-10</v>
          </cell>
          <cell r="B3613" t="str">
            <v>14-015</v>
          </cell>
          <cell r="C3613" t="str">
            <v>Хиллинг В.: Моя жизнь в его лапах. Удивительная история Теда – самой заботливой собаки в мире (покет)</v>
          </cell>
          <cell r="D3613" t="str">
            <v>Хиллинг В.</v>
          </cell>
          <cell r="E3613"/>
          <cell r="F3613"/>
          <cell r="G3613">
            <v>2018</v>
          </cell>
          <cell r="H3613" t="str">
            <v>Мягкая обложка</v>
          </cell>
          <cell r="I3613">
            <v>2000</v>
          </cell>
          <cell r="J3613" t="str">
            <v>Дом. Досуг. Хобби</v>
          </cell>
          <cell r="K3613" t="str">
            <v>Домашние животные</v>
          </cell>
        </row>
        <row r="3614">
          <cell r="A3614" t="str">
            <v>14-015-11</v>
          </cell>
          <cell r="B3614" t="str">
            <v>14-015</v>
          </cell>
          <cell r="C3614" t="str">
            <v>Бреннан Г.: Таинственный мир кошек</v>
          </cell>
          <cell r="D3614" t="str">
            <v>Бреннан Г.</v>
          </cell>
          <cell r="E3614"/>
          <cell r="F3614"/>
          <cell r="G3614">
            <v>2018</v>
          </cell>
          <cell r="H3614" t="str">
            <v>Твердый переплет</v>
          </cell>
          <cell r="I3614">
            <v>2370</v>
          </cell>
          <cell r="J3614" t="str">
            <v>Дом. Досуг. Хобби</v>
          </cell>
          <cell r="K3614" t="str">
            <v>Домашние животные</v>
          </cell>
        </row>
        <row r="3615">
          <cell r="A3615" t="str">
            <v>14-015-12</v>
          </cell>
          <cell r="B3615" t="str">
            <v>14-015</v>
          </cell>
          <cell r="C3615" t="str">
            <v>Лошади. Иллюстрированный гид</v>
          </cell>
          <cell r="D3615"/>
          <cell r="E3615"/>
          <cell r="F3615" t="str">
            <v>Иллюстрированный гид</v>
          </cell>
          <cell r="G3615">
            <v>2018</v>
          </cell>
          <cell r="H3615" t="str">
            <v>Твердый переплет</v>
          </cell>
          <cell r="I3615">
            <v>3040</v>
          </cell>
          <cell r="J3615" t="str">
            <v>Дом. Досуг. Хобби</v>
          </cell>
          <cell r="K3615" t="str">
            <v>Домашние животные</v>
          </cell>
        </row>
        <row r="3616">
          <cell r="A3616" t="str">
            <v>14-015-13</v>
          </cell>
          <cell r="B3616" t="str">
            <v>14-015</v>
          </cell>
          <cell r="C3616" t="str">
            <v xml:space="preserve">Баженов В.М.: Животные. Иллюстрированный гид </v>
          </cell>
          <cell r="D3616" t="str">
            <v>Баженов В.М.</v>
          </cell>
          <cell r="E3616"/>
          <cell r="F3616"/>
          <cell r="G3616">
            <v>2019</v>
          </cell>
          <cell r="H3616" t="str">
            <v>Твердый переплет</v>
          </cell>
          <cell r="I3616">
            <v>4600</v>
          </cell>
          <cell r="J3616" t="str">
            <v>Дом. Досуг. Хобби</v>
          </cell>
          <cell r="K3616" t="str">
            <v>Домашние животные</v>
          </cell>
        </row>
        <row r="3617">
          <cell r="A3617" t="str">
            <v>14-016-01</v>
          </cell>
          <cell r="B3617" t="str">
            <v>14-016</v>
          </cell>
          <cell r="C3617" t="str">
            <v>Туп Дэвид: Искусство звука, или навязчивая погода</v>
          </cell>
          <cell r="D3617" t="str">
            <v>Туп Дэвид</v>
          </cell>
          <cell r="E3617"/>
          <cell r="F3617"/>
          <cell r="G3617">
            <v>2010</v>
          </cell>
          <cell r="H3617" t="str">
            <v>Твердый переплет</v>
          </cell>
          <cell r="I3617">
            <v>500</v>
          </cell>
          <cell r="J3617" t="str">
            <v>Дом. Досуг. Хобби</v>
          </cell>
          <cell r="K3617" t="str">
            <v>Музыка</v>
          </cell>
        </row>
        <row r="3618">
          <cell r="A3618" t="str">
            <v>14-016-02</v>
          </cell>
          <cell r="B3618" t="str">
            <v>14-016</v>
          </cell>
          <cell r="C3618" t="str">
            <v>Петров П.: Самоучитель игры на гитаре. Просто и понятно</v>
          </cell>
          <cell r="D3618" t="str">
            <v>Павел Петров</v>
          </cell>
          <cell r="E3618"/>
          <cell r="F3618"/>
          <cell r="G3618">
            <v>2017</v>
          </cell>
          <cell r="H3618" t="str">
            <v>Мягкая обложка</v>
          </cell>
          <cell r="I3618">
            <v>3600</v>
          </cell>
          <cell r="J3618" t="str">
            <v>Дом. Досуг. Хобби</v>
          </cell>
          <cell r="K3618" t="str">
            <v>Музыка</v>
          </cell>
        </row>
        <row r="3619">
          <cell r="A3619" t="str">
            <v>14-017-01</v>
          </cell>
          <cell r="B3619" t="str">
            <v>14-017</v>
          </cell>
          <cell r="C3619" t="str">
            <v>Кричли С. : О чем мы думаем, когда думаем о футболе</v>
          </cell>
          <cell r="D3619" t="str">
            <v>Кричли С.</v>
          </cell>
          <cell r="E3619"/>
          <cell r="F3619"/>
          <cell r="G3619">
            <v>2018</v>
          </cell>
          <cell r="H3619" t="str">
            <v>Твердый переплет</v>
          </cell>
          <cell r="I3619">
            <v>2460</v>
          </cell>
          <cell r="J3619" t="str">
            <v>Дом. Досуг. Хобби</v>
          </cell>
          <cell r="K3619" t="str">
            <v>Футбол и хоккей</v>
          </cell>
        </row>
        <row r="3620">
          <cell r="A3620" t="str">
            <v>14-017-02</v>
          </cell>
          <cell r="B3620" t="str">
            <v>14-017</v>
          </cell>
          <cell r="C3620" t="str">
            <v>Панов А. В.: Мой французский дубль. Жизнь до и после триумфа</v>
          </cell>
          <cell r="D3620" t="str">
            <v>Панов А. В.</v>
          </cell>
          <cell r="E3620"/>
          <cell r="F3620" t="str">
            <v>Мемуары спортивных звезд</v>
          </cell>
          <cell r="G3620">
            <v>2018</v>
          </cell>
          <cell r="H3620" t="str">
            <v>Твердый переплет</v>
          </cell>
          <cell r="I3620">
            <v>2545</v>
          </cell>
          <cell r="J3620" t="str">
            <v>Дом. Досуг. Хобби</v>
          </cell>
          <cell r="K3620" t="str">
            <v>Футбол и хоккей</v>
          </cell>
        </row>
        <row r="3621">
          <cell r="A3621" t="str">
            <v>14-017-03</v>
          </cell>
          <cell r="B3621" t="str">
            <v>14-017</v>
          </cell>
          <cell r="C3621" t="str">
            <v>Вернике Л.: Футбольные байки: 100 невероятных историй, о которых вы даже не догадывались</v>
          </cell>
          <cell r="D3621" t="str">
            <v>Вернике Л.</v>
          </cell>
          <cell r="E3621"/>
          <cell r="F3621" t="str">
            <v>Спорт изнутри</v>
          </cell>
          <cell r="G3621">
            <v>2019</v>
          </cell>
          <cell r="H3621" t="str">
            <v>Твердый переплет</v>
          </cell>
          <cell r="I3621">
            <v>2635</v>
          </cell>
          <cell r="J3621" t="str">
            <v>Дом. Досуг. Хобби</v>
          </cell>
          <cell r="K3621" t="str">
            <v>Футбол и хоккей</v>
          </cell>
        </row>
        <row r="3622">
          <cell r="A3622" t="str">
            <v>14-017-04</v>
          </cell>
          <cell r="B3622" t="str">
            <v>14-017</v>
          </cell>
          <cell r="C3622" t="str">
            <v>Кузнецова Е.Е. (составление): Хоккейный клуб СКА. Фанатская энциклопедия</v>
          </cell>
          <cell r="D3622" t="str">
            <v>Кузнецова Е.Е. (составление)</v>
          </cell>
          <cell r="E3622"/>
          <cell r="F3622" t="str">
            <v>Фанатские энциклопедии</v>
          </cell>
          <cell r="G3622">
            <v>2019</v>
          </cell>
          <cell r="H3622" t="str">
            <v>Твердый переплет</v>
          </cell>
          <cell r="I3622">
            <v>2750</v>
          </cell>
          <cell r="J3622" t="str">
            <v>Дом. Досуг. Хобби</v>
          </cell>
          <cell r="K3622" t="str">
            <v>Футбол и хоккей</v>
          </cell>
        </row>
        <row r="3623">
          <cell r="A3623" t="str">
            <v>14-017-05</v>
          </cell>
          <cell r="B3623" t="str">
            <v>14-017</v>
          </cell>
          <cell r="C3623" t="str">
            <v>Большая энциклопедия российского футбола</v>
          </cell>
          <cell r="D3623" t="str">
            <v>Чемпионат.com</v>
          </cell>
          <cell r="E3623"/>
          <cell r="F3623" t="str">
            <v>Подарочные издания. Спорт</v>
          </cell>
          <cell r="G3623">
            <v>2018</v>
          </cell>
          <cell r="H3623" t="str">
            <v>Твердый переплет</v>
          </cell>
          <cell r="I3623">
            <v>7615</v>
          </cell>
          <cell r="J3623" t="str">
            <v>Дом. Досуг. Хобби</v>
          </cell>
          <cell r="K3623" t="str">
            <v>Футбол и хоккей</v>
          </cell>
        </row>
        <row r="3624">
          <cell r="A3624" t="str">
            <v>14-017-06</v>
          </cell>
          <cell r="B3624" t="str">
            <v>14-017</v>
          </cell>
          <cell r="C3624" t="str">
            <v xml:space="preserve">Черчесов С. С., Черданцев Г. В.: Все чемпионаты мира 1930-2018 </v>
          </cell>
          <cell r="D3624" t="str">
            <v xml:space="preserve">Черданцев Г. В., Черчесов С. С. </v>
          </cell>
          <cell r="E3624"/>
          <cell r="F3624" t="str">
            <v>Звезда футбола</v>
          </cell>
          <cell r="G3624">
            <v>2018</v>
          </cell>
          <cell r="H3624" t="str">
            <v>Твердый переплет</v>
          </cell>
          <cell r="I3624">
            <v>4190</v>
          </cell>
          <cell r="J3624" t="str">
            <v>Дом. Досуг. Хобби</v>
          </cell>
          <cell r="K3624" t="str">
            <v>Футбол и хоккей</v>
          </cell>
        </row>
        <row r="3625">
          <cell r="A3625" t="str">
            <v>14-017-07</v>
          </cell>
          <cell r="B3625" t="str">
            <v>14-017</v>
          </cell>
          <cell r="C3625" t="str">
            <v>Самптер Д.: Футболоматика: как благодаря математике "Барселона" выигрывает, Роналду забивает, а букмекеры зарабатывают состояния</v>
          </cell>
          <cell r="D3625" t="str">
            <v>Самптер Д.</v>
          </cell>
          <cell r="E3625"/>
          <cell r="F3625" t="str">
            <v>Спорт. Лучший мировой опыт</v>
          </cell>
          <cell r="G3625">
            <v>2018</v>
          </cell>
          <cell r="H3625" t="str">
            <v>Твердый переплет</v>
          </cell>
          <cell r="I3625">
            <v>4395</v>
          </cell>
          <cell r="J3625" t="str">
            <v>Дом. Досуг. Хобби</v>
          </cell>
          <cell r="K3625" t="str">
            <v>Футбол и хоккей</v>
          </cell>
        </row>
        <row r="3626">
          <cell r="A3626" t="str">
            <v>14-017-08</v>
          </cell>
          <cell r="B3626" t="str">
            <v>14-017</v>
          </cell>
          <cell r="C3626" t="str">
            <v>Сквайрс Д.: Футбол в комиксах</v>
          </cell>
          <cell r="D3626" t="str">
            <v>Сквайрс Д.</v>
          </cell>
          <cell r="E3626"/>
          <cell r="F3626" t="str">
            <v>Спорт изнутри</v>
          </cell>
          <cell r="G3626">
            <v>2018</v>
          </cell>
          <cell r="H3626" t="str">
            <v>Твердый переплет</v>
          </cell>
          <cell r="I3626">
            <v>2635</v>
          </cell>
          <cell r="J3626" t="str">
            <v>Дом. Досуг. Хобби</v>
          </cell>
          <cell r="K3626" t="str">
            <v>Футбол и хоккей</v>
          </cell>
        </row>
        <row r="3627">
          <cell r="A3627" t="str">
            <v>14-017-09</v>
          </cell>
          <cell r="B3627" t="str">
            <v>14-017</v>
          </cell>
          <cell r="C3627" t="str">
            <v>Грамм А. : Хоккей. Книга-тренер</v>
          </cell>
          <cell r="D3627" t="str">
            <v>Грамм А.</v>
          </cell>
          <cell r="E3627"/>
          <cell r="F3627" t="str">
            <v>Книга-тренер</v>
          </cell>
          <cell r="G3627">
            <v>2011</v>
          </cell>
          <cell r="H3627" t="str">
            <v>Твердый переплет</v>
          </cell>
          <cell r="I3627">
            <v>4975</v>
          </cell>
          <cell r="J3627" t="str">
            <v>Дом. Досуг. Хобби</v>
          </cell>
          <cell r="K3627" t="str">
            <v>Футбол и хоккей</v>
          </cell>
        </row>
        <row r="3628">
          <cell r="A3628" t="str">
            <v>14-017-10</v>
          </cell>
          <cell r="B3628" t="str">
            <v>14-017</v>
          </cell>
          <cell r="C3628" t="str">
            <v>Зинин А.Н.: Разоблачение игры. О футбольных стратегиях, скаутинге, трансферах и аналитике</v>
          </cell>
          <cell r="D3628" t="str">
            <v>Зинин А.Н.</v>
          </cell>
          <cell r="E3628"/>
          <cell r="F3628" t="str">
            <v>Алексей Зинин</v>
          </cell>
          <cell r="G3628">
            <v>2018</v>
          </cell>
          <cell r="H3628" t="str">
            <v>Твердый переплет</v>
          </cell>
          <cell r="I3628">
            <v>2775</v>
          </cell>
          <cell r="J3628" t="str">
            <v>Дом. Досуг. Хобби</v>
          </cell>
          <cell r="K3628" t="str">
            <v>Футбол и хоккей</v>
          </cell>
        </row>
        <row r="3629">
          <cell r="A3629" t="str">
            <v>14-017-11</v>
          </cell>
          <cell r="B3629" t="str">
            <v>14-017</v>
          </cell>
          <cell r="C3629" t="str">
            <v>Муйжнек А.: Футбол. Книга о мастерстве и драйве</v>
          </cell>
          <cell r="D3629" t="str">
            <v>Муйжнек А.</v>
          </cell>
          <cell r="E3629"/>
          <cell r="F3629"/>
          <cell r="G3629">
            <v>2018</v>
          </cell>
          <cell r="H3629" t="str">
            <v>Твердый переплет</v>
          </cell>
          <cell r="I3629">
            <v>3515</v>
          </cell>
          <cell r="J3629" t="str">
            <v>Дом. Досуг. Хобби</v>
          </cell>
          <cell r="K3629" t="str">
            <v>Футбол и хоккей</v>
          </cell>
        </row>
        <row r="3630">
          <cell r="A3630" t="str">
            <v>14-018-01</v>
          </cell>
          <cell r="B3630" t="str">
            <v>14-018</v>
          </cell>
          <cell r="C3630" t="str">
            <v>Кэролл Г.: Сними свой лучший портрет. Советы 50 легендарных фотографов</v>
          </cell>
          <cell r="D3630" t="str">
            <v>Кэролл Г.</v>
          </cell>
          <cell r="E3630"/>
          <cell r="F3630" t="str">
            <v>Фотография как искусство</v>
          </cell>
          <cell r="G3630">
            <v>2018</v>
          </cell>
          <cell r="H3630" t="str">
            <v>Мягкая обложка</v>
          </cell>
          <cell r="I3630">
            <v>2635</v>
          </cell>
          <cell r="J3630" t="str">
            <v>Дом. Досуг. Хобби</v>
          </cell>
          <cell r="K3630" t="str">
            <v>Фотография</v>
          </cell>
        </row>
        <row r="3631">
          <cell r="A3631" t="str">
            <v>14-018-02</v>
          </cell>
          <cell r="B3631" t="str">
            <v>14-018</v>
          </cell>
          <cell r="C3631" t="str">
            <v>Фераболи Мария Тере: Самые красивые и знаменитые площади мира</v>
          </cell>
          <cell r="D3631" t="str">
            <v>Мария Тереза Фераболи</v>
          </cell>
          <cell r="E3631"/>
          <cell r="F3631"/>
          <cell r="G3631">
            <v>2015</v>
          </cell>
          <cell r="H3631" t="str">
            <v>Твердый переплет</v>
          </cell>
          <cell r="I3631">
            <v>21400</v>
          </cell>
          <cell r="J3631" t="str">
            <v>Дом. Досуг. Хобби</v>
          </cell>
          <cell r="K3631" t="str">
            <v>Фотография</v>
          </cell>
        </row>
        <row r="3632">
          <cell r="A3632" t="str">
            <v>14-018-03</v>
          </cell>
          <cell r="B3632" t="str">
            <v>14-018</v>
          </cell>
          <cell r="C3632" t="str">
            <v>Родословная книга моего дедушки</v>
          </cell>
          <cell r="D3632"/>
          <cell r="E3632"/>
          <cell r="F3632"/>
          <cell r="G3632">
            <v>2018</v>
          </cell>
          <cell r="H3632" t="str">
            <v>Твердый переплет</v>
          </cell>
          <cell r="I3632">
            <v>3800</v>
          </cell>
          <cell r="J3632" t="str">
            <v>Дом. Досуг. Хобби</v>
          </cell>
          <cell r="K3632" t="str">
            <v>Фотография</v>
          </cell>
        </row>
        <row r="3633">
          <cell r="A3633" t="str">
            <v>14-018-04</v>
          </cell>
          <cell r="B3633" t="str">
            <v>14-018</v>
          </cell>
          <cell r="C3633" t="str">
            <v>Фисун П. А.: Фотография. От простого к сложному</v>
          </cell>
          <cell r="D3633" t="str">
            <v>Фисун П. А.</v>
          </cell>
          <cell r="E3633"/>
          <cell r="F3633" t="str">
            <v>Мастерство фотографии</v>
          </cell>
          <cell r="G3633">
            <v>2018</v>
          </cell>
          <cell r="H3633" t="str">
            <v>Твердый переплет</v>
          </cell>
          <cell r="I3633">
            <v>6155</v>
          </cell>
          <cell r="J3633" t="str">
            <v>Дом. Досуг. Хобби</v>
          </cell>
          <cell r="K3633" t="str">
            <v>Фотография</v>
          </cell>
        </row>
        <row r="3634">
          <cell r="A3634" t="str">
            <v>14-018-05</v>
          </cell>
          <cell r="B3634" t="str">
            <v>14-018</v>
          </cell>
          <cell r="C3634" t="str">
            <v>Фотография: полный курс мастерства</v>
          </cell>
          <cell r="D3634"/>
          <cell r="E3634"/>
          <cell r="F3634"/>
          <cell r="G3634">
            <v>2019</v>
          </cell>
          <cell r="H3634" t="str">
            <v>Твердый переплет</v>
          </cell>
          <cell r="I3634">
            <v>6870</v>
          </cell>
          <cell r="J3634" t="str">
            <v>Дом. Досуг. Хобби</v>
          </cell>
          <cell r="K3634" t="str">
            <v>Фотография</v>
          </cell>
        </row>
        <row r="3635">
          <cell r="A3635" t="str">
            <v>14-018-06</v>
          </cell>
          <cell r="B3635" t="str">
            <v>14-018</v>
          </cell>
          <cell r="C3635" t="str">
            <v xml:space="preserve">Кэролл Г.: Создай свой лучший кадр. Как найти идею и воплотить её в жизнь. (оф. Винтаж) </v>
          </cell>
          <cell r="D3635" t="str">
            <v>Кэролл Г.</v>
          </cell>
          <cell r="E3635"/>
          <cell r="F3635" t="str">
            <v>Фотография как искусство</v>
          </cell>
          <cell r="G3635">
            <v>2019</v>
          </cell>
          <cell r="H3635" t="str">
            <v>Мягкая обложка</v>
          </cell>
          <cell r="I3635">
            <v>2420</v>
          </cell>
          <cell r="J3635" t="str">
            <v>Дом. Досуг. Хобби</v>
          </cell>
          <cell r="K3635" t="str">
            <v>Фотография</v>
          </cell>
        </row>
        <row r="3636">
          <cell r="A3636" t="str">
            <v>14-018-07</v>
          </cell>
          <cell r="B3636" t="str">
            <v>14-018</v>
          </cell>
          <cell r="C3636" t="str">
            <v xml:space="preserve">Смит Й. Х.: Главное в истории фотографии. Жанры, произведения, темы, техники </v>
          </cell>
          <cell r="D3636" t="str">
            <v>Смит Й. Х.</v>
          </cell>
          <cell r="E3636"/>
          <cell r="F3636"/>
          <cell r="G3636">
            <v>2018</v>
          </cell>
          <cell r="H3636" t="str">
            <v>Твердый переплет</v>
          </cell>
          <cell r="I3636">
            <v>6470</v>
          </cell>
          <cell r="J3636" t="str">
            <v>Дом. Досуг. Хобби</v>
          </cell>
          <cell r="K3636" t="str">
            <v>Фотография</v>
          </cell>
        </row>
        <row r="3637">
          <cell r="A3637" t="str">
            <v>14-018-08</v>
          </cell>
          <cell r="B3637" t="str">
            <v>14-018</v>
          </cell>
          <cell r="C3637" t="str">
            <v>Шабанье Ж.: Стиль жизни</v>
          </cell>
          <cell r="D3637" t="str">
            <v>Жиль де Шабанье, Клифф Стаффорд</v>
          </cell>
          <cell r="E3637"/>
          <cell r="F3637"/>
          <cell r="G3637">
            <v>2004</v>
          </cell>
          <cell r="H3637" t="str">
            <v>Твердый переплет</v>
          </cell>
          <cell r="I3637">
            <v>36600</v>
          </cell>
          <cell r="J3637" t="str">
            <v>Дом. Досуг. Хобби</v>
          </cell>
          <cell r="K3637" t="str">
            <v>Фотография</v>
          </cell>
        </row>
        <row r="3638">
          <cell r="A3638" t="str">
            <v>14-018-09</v>
          </cell>
          <cell r="B3638" t="str">
            <v>14-018</v>
          </cell>
          <cell r="C3638" t="str">
            <v>Кецле Ханс-Михаэ: Знаменитые фотографии. История знакомых образов, 1928-1991</v>
          </cell>
          <cell r="D3638" t="str">
            <v>Кецле Х.-М.</v>
          </cell>
          <cell r="E3638"/>
          <cell r="F3638"/>
          <cell r="G3638">
            <v>2008</v>
          </cell>
          <cell r="H3638" t="str">
            <v>Твердый переплет</v>
          </cell>
          <cell r="I3638">
            <v>5400</v>
          </cell>
          <cell r="J3638" t="str">
            <v>Дом. Досуг. Хобби</v>
          </cell>
          <cell r="K3638" t="str">
            <v>Фотография</v>
          </cell>
        </row>
        <row r="3639">
          <cell r="A3639" t="str">
            <v>14-018-10</v>
          </cell>
          <cell r="B3639" t="str">
            <v>14-018</v>
          </cell>
          <cell r="C3639" t="str">
            <v>Каннингем Б.: Модное восхождение. Воспоминания первого стритстайл-фотографа</v>
          </cell>
          <cell r="D3639" t="str">
            <v>Каннингем Б.</v>
          </cell>
          <cell r="E3639"/>
          <cell r="F3639"/>
          <cell r="G3639">
            <v>2019</v>
          </cell>
          <cell r="H3639" t="str">
            <v>Твердый переплет</v>
          </cell>
          <cell r="I3639">
            <v>5275</v>
          </cell>
          <cell r="J3639" t="str">
            <v>Дом. Досуг. Хобби</v>
          </cell>
          <cell r="K3639" t="str">
            <v>Фотография</v>
          </cell>
        </row>
        <row r="3640">
          <cell r="A3640" t="str">
            <v>14-018-11</v>
          </cell>
          <cell r="B3640" t="str">
            <v>14-018</v>
          </cell>
          <cell r="C3640" t="str">
            <v xml:space="preserve">Петерсон Б., Шелленберг С. Х.: В поисках цвета. Как научиться понимать цвет и использовать его в фотографии </v>
          </cell>
          <cell r="D3640" t="str">
            <v xml:space="preserve">Петерсон Б., Шелленберг С. Х. </v>
          </cell>
          <cell r="E3640"/>
          <cell r="F3640"/>
          <cell r="G3640">
            <v>2019</v>
          </cell>
          <cell r="H3640" t="str">
            <v>Твердый переплет</v>
          </cell>
          <cell r="I3640">
            <v>9490</v>
          </cell>
          <cell r="J3640" t="str">
            <v>Дом. Досуг. Хобби</v>
          </cell>
          <cell r="K3640" t="str">
            <v>Фотография</v>
          </cell>
        </row>
        <row r="3641">
          <cell r="A3641" t="str">
            <v>14-018-12</v>
          </cell>
          <cell r="B3641" t="str">
            <v>14-018</v>
          </cell>
          <cell r="C3641" t="str">
            <v>Фотография. Практическое руководство</v>
          </cell>
          <cell r="D3641"/>
          <cell r="E3641"/>
          <cell r="F3641"/>
          <cell r="G3641">
            <v>2019</v>
          </cell>
          <cell r="H3641" t="str">
            <v>Твердый переплет</v>
          </cell>
          <cell r="I3641">
            <v>6820</v>
          </cell>
          <cell r="J3641" t="str">
            <v>Дом. Досуг. Хобби</v>
          </cell>
          <cell r="K3641" t="str">
            <v>Фотография</v>
          </cell>
        </row>
        <row r="3642">
          <cell r="A3642" t="str">
            <v>14-018-13</v>
          </cell>
          <cell r="B3642" t="str">
            <v>14-018</v>
          </cell>
          <cell r="C3642" t="str">
            <v>Фриман М.: Лови момент</v>
          </cell>
          <cell r="D3642"/>
          <cell r="E3642"/>
          <cell r="F3642"/>
          <cell r="G3642">
            <v>2019</v>
          </cell>
          <cell r="H3642" t="str">
            <v>Мягкая обложка</v>
          </cell>
          <cell r="I3642">
            <v>13160</v>
          </cell>
          <cell r="J3642" t="str">
            <v>Дом. Досуг. Хобби</v>
          </cell>
          <cell r="K3642" t="str">
            <v>Фотография</v>
          </cell>
        </row>
        <row r="3643">
          <cell r="A3643" t="str">
            <v>14-018-14</v>
          </cell>
          <cell r="B3643" t="str">
            <v>14-018</v>
          </cell>
          <cell r="C3643" t="str">
            <v>Валерий Малеев: Мои знакомые леопарды</v>
          </cell>
          <cell r="D3643" t="str">
            <v>Малеев В.</v>
          </cell>
          <cell r="E3643"/>
          <cell r="F3643"/>
          <cell r="G3643">
            <v>2014</v>
          </cell>
          <cell r="H3643" t="str">
            <v>Твердый переплет</v>
          </cell>
          <cell r="I3643">
            <v>8100</v>
          </cell>
          <cell r="J3643" t="str">
            <v>Дом. Досуг. Хобби</v>
          </cell>
          <cell r="K3643" t="str">
            <v>Фотография</v>
          </cell>
        </row>
        <row r="3644">
          <cell r="A3644" t="str">
            <v>14-018-15</v>
          </cell>
          <cell r="B3644" t="str">
            <v>14-018</v>
          </cell>
          <cell r="C3644" t="str">
            <v>Карганова Е.Г.: Первый год нашей малышки</v>
          </cell>
          <cell r="D3644" t="str">
            <v>Карганова Е.Г.</v>
          </cell>
          <cell r="E3644"/>
          <cell r="F3644"/>
          <cell r="G3644">
            <v>2019</v>
          </cell>
          <cell r="H3644" t="str">
            <v>Твердый переплет</v>
          </cell>
          <cell r="I3644">
            <v>5000</v>
          </cell>
          <cell r="J3644" t="str">
            <v>Дом. Досуг. Хобби</v>
          </cell>
          <cell r="K3644" t="str">
            <v>Фотография</v>
          </cell>
        </row>
        <row r="3645">
          <cell r="A3645" t="str">
            <v>14-018-16</v>
          </cell>
          <cell r="B3645" t="str">
            <v>14-018</v>
          </cell>
          <cell r="C3645" t="str">
            <v>Родословная книга моей бабушки</v>
          </cell>
          <cell r="D3645"/>
          <cell r="E3645"/>
          <cell r="F3645"/>
          <cell r="G3645">
            <v>2018</v>
          </cell>
          <cell r="H3645" t="str">
            <v>Твердый переплет</v>
          </cell>
          <cell r="I3645">
            <v>3800</v>
          </cell>
          <cell r="J3645" t="str">
            <v>Дом. Досуг. Хобби</v>
          </cell>
          <cell r="K3645" t="str">
            <v>Фотография</v>
          </cell>
        </row>
        <row r="3646">
          <cell r="A3646" t="str">
            <v>14-019-01</v>
          </cell>
          <cell r="B3646" t="str">
            <v>14-019</v>
          </cell>
          <cell r="C3646" t="str">
            <v>Фицджеральд М.: Как сильно ты этого хочешь? Психология превосходства разума над телом</v>
          </cell>
          <cell r="D3646" t="str">
            <v>Фицджеральд М.</v>
          </cell>
          <cell r="E3646"/>
          <cell r="F3646" t="str">
            <v>Спорт-драйв</v>
          </cell>
          <cell r="G3646">
            <v>2018</v>
          </cell>
          <cell r="H3646" t="str">
            <v>Твердый переплет</v>
          </cell>
          <cell r="I3646">
            <v>4800</v>
          </cell>
          <cell r="J3646" t="str">
            <v>Дом. Досуг. Хобби</v>
          </cell>
          <cell r="K3646" t="str">
            <v>Спорт</v>
          </cell>
        </row>
        <row r="3647">
          <cell r="A3647" t="str">
            <v>14-019-02</v>
          </cell>
          <cell r="B3647" t="str">
            <v>14-019</v>
          </cell>
          <cell r="C3647" t="str">
            <v>Солтис Э.: 365 способов быстро выигрывать в шахматы</v>
          </cell>
          <cell r="D3647" t="str">
            <v>Солтис Э.</v>
          </cell>
          <cell r="E3647"/>
          <cell r="F3647" t="str">
            <v>Шахматный клуб</v>
          </cell>
          <cell r="G3647">
            <v>2019</v>
          </cell>
          <cell r="H3647" t="str">
            <v>Твердый переплет</v>
          </cell>
          <cell r="I3647">
            <v>4355</v>
          </cell>
          <cell r="J3647" t="str">
            <v>Дом. Досуг. Хобби</v>
          </cell>
          <cell r="K3647" t="str">
            <v>Спорт</v>
          </cell>
        </row>
        <row r="3648">
          <cell r="A3648" t="str">
            <v>14-019-03</v>
          </cell>
          <cell r="B3648" t="str">
            <v>14-019</v>
          </cell>
          <cell r="C3648" t="str">
            <v>Гилберт Б., Джеймисон С.: Победа любой ценой</v>
          </cell>
          <cell r="D3648" t="str">
            <v>Гилберт Б., Джеймисон С.</v>
          </cell>
          <cell r="E3648"/>
          <cell r="F3648"/>
          <cell r="G3648">
            <v>2018</v>
          </cell>
          <cell r="H3648" t="str">
            <v>Мягкая обложка</v>
          </cell>
          <cell r="I3648">
            <v>4710</v>
          </cell>
          <cell r="J3648" t="str">
            <v>Дом. Досуг. Хобби</v>
          </cell>
          <cell r="K3648" t="str">
            <v>Спорт</v>
          </cell>
        </row>
        <row r="3649">
          <cell r="A3649" t="str">
            <v>14-019-04</v>
          </cell>
          <cell r="B3649" t="str">
            <v>14-019</v>
          </cell>
          <cell r="C3649" t="str">
            <v>Кочергин А.: Мужик с топором: абсолютная беспощадность к себе</v>
          </cell>
          <cell r="D3649" t="str">
            <v>Кочергин А.</v>
          </cell>
          <cell r="E3649"/>
          <cell r="F3649"/>
          <cell r="G3649">
            <v>2018</v>
          </cell>
          <cell r="H3649" t="str">
            <v>Твердый переплет</v>
          </cell>
          <cell r="I3649">
            <v>4395</v>
          </cell>
          <cell r="J3649" t="str">
            <v>Дом. Досуг. Хобби</v>
          </cell>
          <cell r="K3649" t="str">
            <v>Спорт</v>
          </cell>
        </row>
        <row r="3650">
          <cell r="A3650" t="str">
            <v>14-019-05</v>
          </cell>
          <cell r="B3650" t="str">
            <v>14-019</v>
          </cell>
          <cell r="C3650" t="str">
            <v>Бекхэм Д.: Дэвид Бекхэм. Моя система тренировок</v>
          </cell>
          <cell r="D3650" t="str">
            <v>Бекхэм Д.</v>
          </cell>
          <cell r="E3650"/>
          <cell r="F3650"/>
          <cell r="G3650">
            <v>2016</v>
          </cell>
          <cell r="H3650" t="str">
            <v>Твердый переплет</v>
          </cell>
          <cell r="I3650">
            <v>3740</v>
          </cell>
          <cell r="J3650" t="str">
            <v>Дом. Досуг. Хобби</v>
          </cell>
          <cell r="K3650" t="str">
            <v>Спорт</v>
          </cell>
        </row>
        <row r="3651">
          <cell r="A3651" t="str">
            <v>14-019-06</v>
          </cell>
          <cell r="B3651" t="str">
            <v>14-019</v>
          </cell>
          <cell r="C3651" t="str">
            <v>Бланк Д.: IQ в футболе. Как играют умные футболисты</v>
          </cell>
          <cell r="D3651" t="str">
            <v>Бланк Д.</v>
          </cell>
          <cell r="E3651"/>
          <cell r="F3651" t="str">
            <v>Спорт. Лучший мировой опыт</v>
          </cell>
          <cell r="G3651">
            <v>2016</v>
          </cell>
          <cell r="H3651" t="str">
            <v>Твердый переплет</v>
          </cell>
          <cell r="I3651">
            <v>2510</v>
          </cell>
          <cell r="J3651" t="str">
            <v>Дом. Досуг. Хобби</v>
          </cell>
          <cell r="K3651" t="str">
            <v>Спорт</v>
          </cell>
        </row>
        <row r="3652">
          <cell r="A3652" t="str">
            <v>14-019-07</v>
          </cell>
          <cell r="B3652" t="str">
            <v>14-019</v>
          </cell>
          <cell r="C3652" t="str">
            <v>Ли Б.: Правила тренировок Брюса Ли. Раскрой возможности своего тела</v>
          </cell>
          <cell r="D3652" t="str">
            <v>Ли Б.</v>
          </cell>
          <cell r="E3652"/>
          <cell r="F3652"/>
          <cell r="G3652">
            <v>2018</v>
          </cell>
          <cell r="H3652" t="str">
            <v>Мягкая обложка</v>
          </cell>
          <cell r="I3652">
            <v>6750</v>
          </cell>
          <cell r="J3652" t="str">
            <v>Дом. Досуг. Хобби</v>
          </cell>
          <cell r="K3652" t="str">
            <v>Спорт</v>
          </cell>
        </row>
        <row r="3653">
          <cell r="A3653" t="str">
            <v>14-019-08</v>
          </cell>
          <cell r="B3653" t="str">
            <v>14-019</v>
          </cell>
          <cell r="C3653" t="str">
            <v>Рейнфельд Ф.: 1001 блестящий способ выигрывать в шахматы</v>
          </cell>
          <cell r="D3653" t="str">
            <v>Рейнфельд Ф.</v>
          </cell>
          <cell r="E3653"/>
          <cell r="F3653" t="str">
            <v>Шахматный клуб</v>
          </cell>
          <cell r="G3653">
            <v>2019</v>
          </cell>
          <cell r="H3653" t="str">
            <v>Твердый переплет</v>
          </cell>
          <cell r="I3653">
            <v>3450</v>
          </cell>
          <cell r="J3653" t="str">
            <v>Дом. Досуг. Хобби</v>
          </cell>
          <cell r="K3653" t="str">
            <v>Спорт</v>
          </cell>
        </row>
        <row r="3654">
          <cell r="A3654" t="str">
            <v>14-019-09</v>
          </cell>
          <cell r="B3654" t="str">
            <v>14-019</v>
          </cell>
          <cell r="C3654" t="str">
            <v>Спилио К.: Анатомия фитнеса</v>
          </cell>
          <cell r="D3654" t="str">
            <v>Спилио К.</v>
          </cell>
          <cell r="E3654"/>
          <cell r="F3654" t="str">
            <v>Анатомия спорта</v>
          </cell>
          <cell r="G3654">
            <v>2019</v>
          </cell>
          <cell r="H3654" t="str">
            <v>Твердый переплет</v>
          </cell>
          <cell r="I3654">
            <v>6350</v>
          </cell>
          <cell r="J3654" t="str">
            <v>Дом. Досуг. Хобби</v>
          </cell>
          <cell r="K3654" t="str">
            <v>Спорт</v>
          </cell>
        </row>
        <row r="3655">
          <cell r="A3655" t="str">
            <v>14-019-10</v>
          </cell>
          <cell r="B3655" t="str">
            <v>14-019</v>
          </cell>
          <cell r="C3655" t="str">
            <v>Большая энциклопедия. Шахматы</v>
          </cell>
          <cell r="D3655"/>
          <cell r="E3655"/>
          <cell r="F3655"/>
          <cell r="G3655">
            <v>2018</v>
          </cell>
          <cell r="H3655" t="str">
            <v>Твердый переплет</v>
          </cell>
          <cell r="I3655">
            <v>4395</v>
          </cell>
          <cell r="J3655" t="str">
            <v>Дом. Досуг. Хобби</v>
          </cell>
          <cell r="K3655" t="str">
            <v>Спорт</v>
          </cell>
        </row>
        <row r="3656">
          <cell r="A3656" t="str">
            <v>14-019-11</v>
          </cell>
          <cell r="B3656" t="str">
            <v>14-019</v>
          </cell>
          <cell r="C3656" t="str">
            <v>Капабланка Х. Р.: Учебник шахматной игры</v>
          </cell>
          <cell r="D3656" t="str">
            <v>Капабланка Х. Р.</v>
          </cell>
          <cell r="E3656"/>
          <cell r="F3656" t="str">
            <v>Шахматный университет</v>
          </cell>
          <cell r="G3656">
            <v>2019</v>
          </cell>
          <cell r="H3656" t="str">
            <v>Твердый переплет</v>
          </cell>
          <cell r="I3656">
            <v>4750</v>
          </cell>
          <cell r="J3656" t="str">
            <v>Дом. Досуг. Хобби</v>
          </cell>
          <cell r="K3656" t="str">
            <v>Спорт</v>
          </cell>
        </row>
        <row r="3657">
          <cell r="A3657" t="str">
            <v>14-019-12</v>
          </cell>
          <cell r="B3657" t="str">
            <v>14-019</v>
          </cell>
          <cell r="C3657" t="str">
            <v>Андерсон К., Сэлли Д.: Игра с числами. Виртуозные стратегии и тактики на футбольном поле</v>
          </cell>
          <cell r="D3657" t="str">
            <v>Андерсон К., Сэлли Д.</v>
          </cell>
          <cell r="E3657"/>
          <cell r="F3657" t="str">
            <v>Спорт изнутри</v>
          </cell>
          <cell r="G3657">
            <v>2016</v>
          </cell>
          <cell r="H3657" t="str">
            <v>Твердый переплет</v>
          </cell>
          <cell r="I3657">
            <v>3160</v>
          </cell>
          <cell r="J3657" t="str">
            <v>Дом. Досуг. Хобби</v>
          </cell>
          <cell r="K3657" t="str">
            <v>Спорт</v>
          </cell>
        </row>
        <row r="3658">
          <cell r="A3658" t="str">
            <v>14-019-13</v>
          </cell>
          <cell r="B3658" t="str">
            <v>14-019</v>
          </cell>
          <cell r="C3658" t="str">
            <v>Калиниченко Н. М.: Шахматы для начинающих: правила, навыки, тактики</v>
          </cell>
          <cell r="D3658" t="str">
            <v>Калиниченко Н. М.</v>
          </cell>
          <cell r="E3658"/>
          <cell r="F3658" t="str">
            <v>Шахматный клуб</v>
          </cell>
          <cell r="G3658">
            <v>2018</v>
          </cell>
          <cell r="H3658" t="str">
            <v>Твердый переплет</v>
          </cell>
          <cell r="I3658">
            <v>3830</v>
          </cell>
          <cell r="J3658" t="str">
            <v>Дом. Досуг. Хобби</v>
          </cell>
          <cell r="K3658" t="str">
            <v>Спорт</v>
          </cell>
        </row>
        <row r="3659">
          <cell r="A3659" t="str">
            <v>14-019-14</v>
          </cell>
          <cell r="B3659" t="str">
            <v>14-019</v>
          </cell>
          <cell r="C3659" t="str">
            <v>Ильин Е П : Психология спорта</v>
          </cell>
          <cell r="D3659" t="str">
            <v>Мастера Психологии</v>
          </cell>
          <cell r="E3659"/>
          <cell r="F3659"/>
          <cell r="G3659">
            <v>2018</v>
          </cell>
          <cell r="H3659" t="str">
            <v>Твердый переплет</v>
          </cell>
          <cell r="I3659">
            <v>6120</v>
          </cell>
          <cell r="J3659" t="str">
            <v>Дом. Досуг. Хобби</v>
          </cell>
          <cell r="K3659" t="str">
            <v>Спорт</v>
          </cell>
        </row>
        <row r="3660">
          <cell r="A3660" t="str">
            <v>14-019-15</v>
          </cell>
          <cell r="B3660" t="str">
            <v>14-019</v>
          </cell>
          <cell r="C3660" t="str">
            <v>Джорджетти Ф.: Парусные яхты. История и современность</v>
          </cell>
          <cell r="D3660" t="str">
            <v>Джорджетти Франко</v>
          </cell>
          <cell r="E3660"/>
          <cell r="F3660"/>
          <cell r="G3660">
            <v>2011</v>
          </cell>
          <cell r="H3660" t="str">
            <v>Твердый переплет</v>
          </cell>
          <cell r="I3660">
            <v>30800</v>
          </cell>
          <cell r="J3660" t="str">
            <v>Дом. Досуг. Хобби</v>
          </cell>
          <cell r="K3660" t="str">
            <v>Спорт</v>
          </cell>
        </row>
        <row r="3661">
          <cell r="A3661" t="str">
            <v>14-019-16</v>
          </cell>
          <cell r="B3661" t="str">
            <v>14-019</v>
          </cell>
          <cell r="C3661" t="str">
            <v xml:space="preserve">Решетова А.: Сегодня я проснулась другой. Книга-тренер о том, как изменить свою жизнь и тело. Анастасия Решетова (2-е изд., испр.) </v>
          </cell>
          <cell r="D3661" t="str">
            <v>Решетова А.</v>
          </cell>
          <cell r="E3661"/>
          <cell r="F3661"/>
          <cell r="G3661"/>
          <cell r="H3661" t="str">
            <v>Твердый переплет</v>
          </cell>
          <cell r="I3661">
            <v>8400</v>
          </cell>
          <cell r="J3661" t="str">
            <v>Дом. Досуг. Хобби</v>
          </cell>
          <cell r="K3661" t="str">
            <v>Спорт</v>
          </cell>
        </row>
        <row r="3662">
          <cell r="A3662" t="str">
            <v>14-019-17</v>
          </cell>
          <cell r="B3662" t="str">
            <v>14-019</v>
          </cell>
          <cell r="C3662" t="str">
            <v>Адельфинский А.: Назло рекордам. Опыт исследования массового спорта</v>
          </cell>
          <cell r="D3662" t="str">
            <v>Адельфинский А.</v>
          </cell>
          <cell r="E3662"/>
          <cell r="F3662"/>
          <cell r="G3662">
            <v>2018</v>
          </cell>
          <cell r="H3662" t="str">
            <v>Мягкая обложка усиленная</v>
          </cell>
          <cell r="I3662">
            <v>4490</v>
          </cell>
          <cell r="J3662" t="str">
            <v>Дом. Досуг. Хобби</v>
          </cell>
          <cell r="K3662" t="str">
            <v>Спорт</v>
          </cell>
        </row>
        <row r="3663">
          <cell r="A3663" t="str">
            <v>14-019-18</v>
          </cell>
          <cell r="B3663" t="str">
            <v>14-019</v>
          </cell>
          <cell r="C3663" t="str">
            <v>Дунаевская Н.Ю.: Откровения жирухи</v>
          </cell>
          <cell r="D3663" t="str">
            <v>Дунаевская Н.Ю.</v>
          </cell>
          <cell r="E3663"/>
          <cell r="F3663"/>
          <cell r="G3663">
            <v>2018</v>
          </cell>
          <cell r="H3663" t="str">
            <v>Твердый переплет</v>
          </cell>
          <cell r="I3663">
            <v>2600</v>
          </cell>
          <cell r="J3663" t="str">
            <v>Дом. Досуг. Хобби</v>
          </cell>
          <cell r="K3663" t="str">
            <v>Спорт</v>
          </cell>
        </row>
        <row r="3664">
          <cell r="A3664" t="str">
            <v>14-019-19</v>
          </cell>
          <cell r="B3664" t="str">
            <v>14-019</v>
          </cell>
          <cell r="C3664" t="str">
            <v>Нанн Дж.: Секреты практических шахмат</v>
          </cell>
          <cell r="D3664" t="str">
            <v>Нанн Дж.</v>
          </cell>
          <cell r="E3664"/>
          <cell r="F3664" t="str">
            <v>Шахматный университет</v>
          </cell>
          <cell r="G3664">
            <v>2018</v>
          </cell>
          <cell r="H3664" t="str">
            <v>Твердый переплет</v>
          </cell>
          <cell r="I3664">
            <v>4395</v>
          </cell>
          <cell r="J3664" t="str">
            <v>Дом. Досуг. Хобби</v>
          </cell>
          <cell r="K3664" t="str">
            <v>Спорт</v>
          </cell>
        </row>
        <row r="3665">
          <cell r="A3665" t="str">
            <v>14-019-20</v>
          </cell>
          <cell r="B3665" t="str">
            <v>14-019</v>
          </cell>
          <cell r="C3665" t="str">
            <v xml:space="preserve">Сухин И.Г.: Шахматы. Полный курс для детей </v>
          </cell>
          <cell r="D3665" t="str">
            <v>Сухин И.Г.</v>
          </cell>
          <cell r="E3665"/>
          <cell r="F3665"/>
          <cell r="G3665">
            <v>2019</v>
          </cell>
          <cell r="H3665" t="str">
            <v>Мягкая обложка</v>
          </cell>
          <cell r="I3665">
            <v>3600</v>
          </cell>
          <cell r="J3665" t="str">
            <v>Дом. Досуг. Хобби</v>
          </cell>
          <cell r="K3665" t="str">
            <v>Спорт</v>
          </cell>
        </row>
        <row r="3666">
          <cell r="A3666" t="str">
            <v>14-019-21</v>
          </cell>
          <cell r="B3666" t="str">
            <v>14-019</v>
          </cell>
          <cell r="C3666" t="str">
            <v>Дэниелс Дж.: От 800 метров до марафона (новая обложка)</v>
          </cell>
          <cell r="D3666" t="str">
            <v>Дэниелс Дж.</v>
          </cell>
          <cell r="E3666"/>
          <cell r="F3666" t="str">
            <v>Спорт-драйв</v>
          </cell>
          <cell r="G3666">
            <v>2019</v>
          </cell>
          <cell r="H3666" t="str">
            <v>Мягкая обложка</v>
          </cell>
          <cell r="I3666">
            <v>5940</v>
          </cell>
          <cell r="J3666" t="str">
            <v>Дом. Досуг. Хобби</v>
          </cell>
          <cell r="K3666" t="str">
            <v>Спорт</v>
          </cell>
        </row>
        <row r="3667">
          <cell r="A3667" t="str">
            <v>14-019-22</v>
          </cell>
          <cell r="B3667" t="str">
            <v>14-019</v>
          </cell>
          <cell r="C3667" t="str">
            <v>Коннолли Ф.: Переломный момент: победная стратегия на практике</v>
          </cell>
          <cell r="D3667" t="str">
            <v>Коннолли Ф.</v>
          </cell>
          <cell r="E3667"/>
          <cell r="F3667" t="str">
            <v>Спорт изнутри</v>
          </cell>
          <cell r="G3667">
            <v>2019</v>
          </cell>
          <cell r="H3667" t="str">
            <v>Твердый переплет</v>
          </cell>
          <cell r="I3667">
            <v>9750</v>
          </cell>
          <cell r="J3667" t="str">
            <v>Дом. Досуг. Хобби</v>
          </cell>
          <cell r="K3667" t="str">
            <v>Спорт</v>
          </cell>
        </row>
        <row r="3668">
          <cell r="A3668" t="str">
            <v>14-019-23</v>
          </cell>
          <cell r="B3668" t="str">
            <v>14-019</v>
          </cell>
          <cell r="C3668" t="str">
            <v>Сухин И.Г.: Шахматы в начальной школе: задачник</v>
          </cell>
          <cell r="D3668" t="str">
            <v>Сухин И.Г.</v>
          </cell>
          <cell r="E3668"/>
          <cell r="F3668"/>
          <cell r="G3668">
            <v>2019</v>
          </cell>
          <cell r="H3668" t="str">
            <v>Твердый переплет</v>
          </cell>
          <cell r="I3668">
            <v>3500</v>
          </cell>
          <cell r="J3668" t="str">
            <v>Дом. Досуг. Хобби</v>
          </cell>
          <cell r="K3668" t="str">
            <v>Спорт</v>
          </cell>
        </row>
        <row r="3669">
          <cell r="A3669" t="str">
            <v>14-019-24</v>
          </cell>
          <cell r="B3669" t="str">
            <v>14-019</v>
          </cell>
          <cell r="C3669" t="str">
            <v>Бергмюллер Х.: В форме за 100 дней. Тренировочная программа Хермана Майера для всех, от начинающих до профессионалов</v>
          </cell>
          <cell r="D3669" t="str">
            <v>Бергмюллер Х.</v>
          </cell>
          <cell r="E3669" t="str">
            <v>МИиФ</v>
          </cell>
          <cell r="F3669"/>
          <cell r="G3669">
            <v>2016</v>
          </cell>
          <cell r="H3669" t="str">
            <v>Твердый переплет</v>
          </cell>
          <cell r="I3669">
            <v>5150</v>
          </cell>
          <cell r="J3669" t="str">
            <v>Дом. Досуг. Хобби</v>
          </cell>
          <cell r="K3669" t="str">
            <v>Спорт</v>
          </cell>
        </row>
        <row r="3670">
          <cell r="A3670" t="str">
            <v>14-019-25</v>
          </cell>
          <cell r="B3670" t="str">
            <v>14-019</v>
          </cell>
          <cell r="C3670" t="str">
            <v>Строфилов Ю.: Не про бег</v>
          </cell>
          <cell r="D3670" t="str">
            <v>Строфилов Ю.</v>
          </cell>
          <cell r="E3670"/>
          <cell r="F3670"/>
          <cell r="G3670">
            <v>2019</v>
          </cell>
          <cell r="H3670" t="str">
            <v>Мягкая обложка</v>
          </cell>
          <cell r="I3670">
            <v>6250</v>
          </cell>
          <cell r="J3670" t="str">
            <v>Дом. Досуг. Хобби</v>
          </cell>
          <cell r="K3670" t="str">
            <v>Спорт</v>
          </cell>
        </row>
        <row r="3671">
          <cell r="A3671" t="str">
            <v>14-019-26</v>
          </cell>
          <cell r="B3671" t="str">
            <v>14-019</v>
          </cell>
          <cell r="C3671" t="str">
            <v>Кузьмич Н.В.: Попа-Орех</v>
          </cell>
          <cell r="D3671" t="str">
            <v>Кузьмич Н.В.</v>
          </cell>
          <cell r="E3671"/>
          <cell r="F3671"/>
          <cell r="G3671">
            <v>2018</v>
          </cell>
          <cell r="H3671" t="str">
            <v>Твердый переплет</v>
          </cell>
          <cell r="I3671">
            <v>5800</v>
          </cell>
          <cell r="J3671" t="str">
            <v>Дом. Досуг. Хобби</v>
          </cell>
          <cell r="K3671" t="str">
            <v>Спорт</v>
          </cell>
        </row>
        <row r="3672">
          <cell r="A3672" t="str">
            <v>14-020-01</v>
          </cell>
          <cell r="B3672" t="str">
            <v>14-020</v>
          </cell>
          <cell r="C3672" t="str">
            <v>Лилия Габо: Мандалы, исполняющие желания (раскраска)</v>
          </cell>
          <cell r="D3672" t="str">
            <v>Лилия Габо</v>
          </cell>
          <cell r="E3672"/>
          <cell r="F3672" t="str">
            <v>Мандалы</v>
          </cell>
          <cell r="G3672">
            <v>2018</v>
          </cell>
          <cell r="H3672" t="str">
            <v>Мягкая обложка</v>
          </cell>
          <cell r="I3672">
            <v>790</v>
          </cell>
          <cell r="J3672" t="str">
            <v>Дом. Досуг. Хобби</v>
          </cell>
          <cell r="K3672" t="str">
            <v>Раскраски для взрослых</v>
          </cell>
        </row>
        <row r="3673">
          <cell r="A3673" t="str">
            <v>14-020-02</v>
          </cell>
          <cell r="B3673" t="str">
            <v>14-020</v>
          </cell>
          <cell r="C3673" t="str">
            <v>Сарнат М.: Совушки. Блокнот-раскраска</v>
          </cell>
          <cell r="D3673" t="str">
            <v>Сарнат М.</v>
          </cell>
          <cell r="E3673"/>
          <cell r="F3673" t="str">
            <v>Раскраски-пятиминутки. Раскраски для взрослых</v>
          </cell>
          <cell r="G3673">
            <v>2016</v>
          </cell>
          <cell r="H3673" t="str">
            <v>Мягкая обложка</v>
          </cell>
          <cell r="I3673">
            <v>435</v>
          </cell>
          <cell r="J3673" t="str">
            <v>Дом. Досуг. Хобби</v>
          </cell>
          <cell r="K3673" t="str">
            <v>Раскраски для взрослых</v>
          </cell>
        </row>
        <row r="3674">
          <cell r="A3674" t="str">
            <v>14-020-03</v>
          </cell>
          <cell r="B3674" t="str">
            <v>14-020</v>
          </cell>
          <cell r="C3674" t="str">
            <v>Розанес К.: Геоморфозы. Экстремальные раскраски</v>
          </cell>
          <cell r="D3674" t="str">
            <v>Розанес К.</v>
          </cell>
          <cell r="E3674"/>
          <cell r="F3674" t="str">
            <v>Керби Розанес. Экстремальные раскраски</v>
          </cell>
          <cell r="G3674">
            <v>2019</v>
          </cell>
          <cell r="H3674" t="str">
            <v>Мягкая обложка</v>
          </cell>
          <cell r="I3674">
            <v>1100</v>
          </cell>
          <cell r="J3674" t="str">
            <v>Дом. Досуг. Хобби</v>
          </cell>
          <cell r="K3674" t="str">
            <v>Раскраски для взрослых</v>
          </cell>
        </row>
        <row r="3675">
          <cell r="A3675" t="str">
            <v>14-020-04</v>
          </cell>
          <cell r="B3675" t="str">
            <v>14-020</v>
          </cell>
          <cell r="C3675" t="str">
            <v xml:space="preserve">Поляк К. М.: Мандалы. Мини-раскраска-антистресс для творчества и вдохновения </v>
          </cell>
          <cell r="D3675" t="str">
            <v>Поляк К. М.</v>
          </cell>
          <cell r="E3675"/>
          <cell r="F3675" t="str">
            <v>Арт-терапия. Раскраски-антистресс. Раскраски для взрослых</v>
          </cell>
          <cell r="G3675">
            <v>2015</v>
          </cell>
          <cell r="H3675" t="str">
            <v>Мягкая обложка</v>
          </cell>
          <cell r="I3675">
            <v>990</v>
          </cell>
          <cell r="J3675" t="str">
            <v>Дом. Досуг. Хобби</v>
          </cell>
          <cell r="K3675" t="str">
            <v>Раскраски для взрослых</v>
          </cell>
        </row>
        <row r="3676">
          <cell r="A3676" t="str">
            <v>14-020-05</v>
          </cell>
          <cell r="B3676" t="str">
            <v>14-020</v>
          </cell>
          <cell r="C3676" t="str">
            <v>100 лучших мест планеты. Раскраска (Lonely Planet)</v>
          </cell>
          <cell r="D3676"/>
          <cell r="E3676"/>
          <cell r="F3676" t="str">
            <v>Арт-раскраски для взрослых. Путешествия</v>
          </cell>
          <cell r="G3676">
            <v>2016</v>
          </cell>
          <cell r="H3676" t="str">
            <v>Мягкая обложка</v>
          </cell>
          <cell r="I3676">
            <v>2520</v>
          </cell>
          <cell r="J3676" t="str">
            <v>Дом. Досуг. Хобби</v>
          </cell>
          <cell r="K3676" t="str">
            <v>Раскраски для взрослых</v>
          </cell>
        </row>
        <row r="3677">
          <cell r="A3677" t="str">
            <v>14-020-06</v>
          </cell>
          <cell r="B3677" t="str">
            <v>14-020</v>
          </cell>
          <cell r="C3677" t="str">
            <v>Покатилова Н. А.: Сад женской души. Рисунки и мандалы для работы с подсознанием</v>
          </cell>
          <cell r="D3677"/>
          <cell r="E3677"/>
          <cell r="F3677" t="str">
            <v>Магическая Арт-Терапия</v>
          </cell>
          <cell r="G3677">
            <v>2018</v>
          </cell>
          <cell r="H3677" t="str">
            <v>Мягкая обложка</v>
          </cell>
          <cell r="I3677">
            <v>990</v>
          </cell>
          <cell r="J3677" t="str">
            <v>Дом. Досуг. Хобби</v>
          </cell>
          <cell r="K3677" t="str">
            <v>Раскраски для взрослых</v>
          </cell>
        </row>
        <row r="3678">
          <cell r="A3678" t="str">
            <v>14-020-07</v>
          </cell>
          <cell r="B3678" t="str">
            <v>14-020</v>
          </cell>
          <cell r="C3678" t="str">
            <v>Сказочный мир единорогов</v>
          </cell>
          <cell r="D3678"/>
          <cell r="E3678"/>
          <cell r="F3678" t="str">
            <v>Антистресс</v>
          </cell>
          <cell r="G3678">
            <v>2019</v>
          </cell>
          <cell r="H3678" t="str">
            <v>Мягкая обложка</v>
          </cell>
          <cell r="I3678">
            <v>990</v>
          </cell>
          <cell r="J3678" t="str">
            <v>Дом. Досуг. Хобби</v>
          </cell>
          <cell r="K3678" t="str">
            <v>Раскраски для взрослых</v>
          </cell>
        </row>
        <row r="3679">
          <cell r="A3679" t="str">
            <v>14-020-08</v>
          </cell>
          <cell r="B3679" t="str">
            <v>14-020</v>
          </cell>
          <cell r="C3679" t="str">
            <v>Сарнат М.: Котики. Блокнот-раскраска</v>
          </cell>
          <cell r="D3679" t="str">
            <v>Сарнат М.</v>
          </cell>
          <cell r="E3679"/>
          <cell r="F3679" t="str">
            <v>Раскраски-пятиминутки. Раскраски для взрослых</v>
          </cell>
          <cell r="G3679">
            <v>2016</v>
          </cell>
          <cell r="H3679" t="str">
            <v>Мягкая обложка</v>
          </cell>
          <cell r="I3679">
            <v>435</v>
          </cell>
          <cell r="J3679" t="str">
            <v>Дом. Досуг. Хобби</v>
          </cell>
          <cell r="K3679" t="str">
            <v>Раскраски для взрослых</v>
          </cell>
        </row>
        <row r="3680">
          <cell r="A3680" t="str">
            <v>14-020-09</v>
          </cell>
          <cell r="B3680" t="str">
            <v>14-020</v>
          </cell>
          <cell r="C3680" t="str">
            <v xml:space="preserve">Вудкок Дж.: Цветовой квест. ГОРОДА. 30 непростых картин по номерам </v>
          </cell>
          <cell r="D3680" t="str">
            <v>Вудкок Дж.</v>
          </cell>
          <cell r="E3680"/>
          <cell r="F3680"/>
          <cell r="G3680">
            <v>2018</v>
          </cell>
          <cell r="H3680" t="str">
            <v>Мягкая обложка</v>
          </cell>
          <cell r="I3680">
            <v>3270</v>
          </cell>
          <cell r="J3680" t="str">
            <v>Дом. Досуг. Хобби</v>
          </cell>
          <cell r="K3680" t="str">
            <v>Раскраски для взрослых</v>
          </cell>
        </row>
        <row r="3681">
          <cell r="A3681" t="str">
            <v>14-020-10</v>
          </cell>
          <cell r="B3681" t="str">
            <v>14-020</v>
          </cell>
          <cell r="C3681" t="str">
            <v>Элсон Л., Кэпит У.: Анатомия человека: атлас-раскраска</v>
          </cell>
          <cell r="D3681" t="str">
            <v>Кэпит У., Элсон Л.</v>
          </cell>
          <cell r="E3681"/>
          <cell r="F3681" t="str">
            <v>Медицинский атлас</v>
          </cell>
          <cell r="G3681">
            <v>2018</v>
          </cell>
          <cell r="H3681" t="str">
            <v>Твердый переплет</v>
          </cell>
          <cell r="I3681">
            <v>7225</v>
          </cell>
          <cell r="J3681" t="str">
            <v>Дом. Досуг. Хобби</v>
          </cell>
          <cell r="K3681" t="str">
            <v>Раскраски для взрослых</v>
          </cell>
        </row>
        <row r="3682">
          <cell r="A3682" t="str">
            <v>14-020-11</v>
          </cell>
          <cell r="B3682" t="str">
            <v>14-020</v>
          </cell>
          <cell r="C3682" t="str">
            <v>Хей Л.: Альбом целительных аффирмаций для раскрашивания и отдыха</v>
          </cell>
          <cell r="D3682" t="str">
            <v>Хей Л.</v>
          </cell>
          <cell r="E3682"/>
          <cell r="F3682" t="str">
            <v>Авторские мандалы-раскраски</v>
          </cell>
          <cell r="G3682">
            <v>2016</v>
          </cell>
          <cell r="H3682" t="str">
            <v>Мягкая обложка</v>
          </cell>
          <cell r="I3682">
            <v>1590</v>
          </cell>
          <cell r="J3682" t="str">
            <v>Дом. Досуг. Хобби</v>
          </cell>
          <cell r="K3682" t="str">
            <v>Раскраски для взрослых</v>
          </cell>
        </row>
        <row r="3683">
          <cell r="A3683" t="str">
            <v>14-020-12</v>
          </cell>
          <cell r="B3683" t="str">
            <v>14-020</v>
          </cell>
          <cell r="C3683" t="str">
            <v>Карандашикова Н.: Рисунки для медитаций. Котики</v>
          </cell>
          <cell r="D3683" t="str">
            <v>Карандашикова Н.</v>
          </cell>
          <cell r="E3683"/>
          <cell r="F3683" t="str">
            <v>Антистресс</v>
          </cell>
          <cell r="G3683">
            <v>2018</v>
          </cell>
          <cell r="H3683" t="str">
            <v>Мягкая обложка</v>
          </cell>
          <cell r="I3683">
            <v>815</v>
          </cell>
          <cell r="J3683" t="str">
            <v>Дом. Досуг. Хобби</v>
          </cell>
          <cell r="K3683" t="str">
            <v>Раскраски для взрослых</v>
          </cell>
        </row>
        <row r="3684">
          <cell r="A3684" t="str">
            <v>14-020-13</v>
          </cell>
          <cell r="B3684" t="str">
            <v>14-020</v>
          </cell>
          <cell r="C3684" t="str">
            <v>Андерсен М.: Раскрась хюггежизнь</v>
          </cell>
          <cell r="D3684" t="str">
            <v>Андерсен М.</v>
          </cell>
          <cell r="E3684"/>
          <cell r="F3684" t="str">
            <v>Магическая Арт-Терапия</v>
          </cell>
          <cell r="G3684">
            <v>2018</v>
          </cell>
          <cell r="H3684" t="str">
            <v>Мягкая обложка</v>
          </cell>
          <cell r="I3684">
            <v>990</v>
          </cell>
          <cell r="J3684" t="str">
            <v>Дом. Досуг. Хобби</v>
          </cell>
          <cell r="K3684" t="str">
            <v>Раскраски для взрослых</v>
          </cell>
        </row>
        <row r="3685">
          <cell r="A3685" t="str">
            <v>14-020-14</v>
          </cell>
          <cell r="B3685" t="str">
            <v>14-020</v>
          </cell>
          <cell r="C3685" t="str">
            <v>Бэсфорд Дж.: Мир цветов. Книга для творчества и вдохновения</v>
          </cell>
          <cell r="D3685" t="str">
            <v>Бэсфорд Дж.</v>
          </cell>
          <cell r="E3685"/>
          <cell r="F3685" t="str">
            <v>Арт-терапия</v>
          </cell>
          <cell r="G3685">
            <v>2019</v>
          </cell>
          <cell r="H3685" t="str">
            <v>Твердый переплет</v>
          </cell>
          <cell r="I3685">
            <v>3320</v>
          </cell>
          <cell r="J3685" t="str">
            <v>Дом. Досуг. Хобби</v>
          </cell>
          <cell r="K3685" t="str">
            <v>Раскраски для взрослых</v>
          </cell>
        </row>
        <row r="3686">
          <cell r="A3686" t="str">
            <v>14-020-15</v>
          </cell>
          <cell r="B3686" t="str">
            <v>14-020</v>
          </cell>
          <cell r="C3686" t="str">
            <v>Бэсфорд Дж.: Зачарованный лес. Книга для творчества и вдохновения</v>
          </cell>
          <cell r="D3686" t="str">
            <v>Бэсфорд Дж.</v>
          </cell>
          <cell r="E3686"/>
          <cell r="F3686" t="str">
            <v>Арт-терапия</v>
          </cell>
          <cell r="G3686">
            <v>2015</v>
          </cell>
          <cell r="H3686" t="str">
            <v>Твердый переплет</v>
          </cell>
          <cell r="I3686">
            <v>2370</v>
          </cell>
          <cell r="J3686" t="str">
            <v>Дом. Досуг. Хобби</v>
          </cell>
          <cell r="K3686" t="str">
            <v>Раскраски для взрослых</v>
          </cell>
        </row>
        <row r="3687">
          <cell r="A3687" t="str">
            <v>14-020-16</v>
          </cell>
          <cell r="B3687" t="str">
            <v>14-020</v>
          </cell>
          <cell r="C3687" t="str">
            <v xml:space="preserve">Андерсен М.: #Котики. Мурмуртерапия. Раскраска вместо таблеток </v>
          </cell>
          <cell r="D3687" t="str">
            <v>Андерсен М.</v>
          </cell>
          <cell r="E3687"/>
          <cell r="F3687" t="str">
            <v>Магическая Арт-Терапия</v>
          </cell>
          <cell r="G3687">
            <v>2018</v>
          </cell>
          <cell r="H3687" t="str">
            <v>Мягкая обложка</v>
          </cell>
          <cell r="I3687">
            <v>840</v>
          </cell>
          <cell r="J3687" t="str">
            <v>Дом. Досуг. Хобби</v>
          </cell>
          <cell r="K3687" t="str">
            <v>Раскраски для взрослых</v>
          </cell>
        </row>
        <row r="3688">
          <cell r="A3688" t="str">
            <v>14-020-17</v>
          </cell>
          <cell r="B3688" t="str">
            <v>14-020</v>
          </cell>
          <cell r="C3688" t="str">
            <v>Тролле М.: В час заката</v>
          </cell>
          <cell r="D3688" t="str">
            <v>Тролле М.</v>
          </cell>
          <cell r="E3688"/>
          <cell r="F3688"/>
          <cell r="G3688">
            <v>2018</v>
          </cell>
          <cell r="H3688" t="str">
            <v>Твердый переплет</v>
          </cell>
          <cell r="I3688">
            <v>2600</v>
          </cell>
          <cell r="J3688" t="str">
            <v>Дом. Досуг. Хобби</v>
          </cell>
          <cell r="K3688" t="str">
            <v>Раскраски для взрослых</v>
          </cell>
        </row>
        <row r="3689">
          <cell r="A3689" t="str">
            <v>14-020-18</v>
          </cell>
          <cell r="B3689" t="str">
            <v>14-020</v>
          </cell>
          <cell r="C3689" t="str">
            <v>Зачарованный сад. Мини-раскраска-антистресс для творчества и вдохновения.</v>
          </cell>
          <cell r="D3689"/>
          <cell r="E3689"/>
          <cell r="F3689" t="str">
            <v>Арт-терапия. Раскраски-антистресс. Раскраски для взрослых</v>
          </cell>
          <cell r="G3689">
            <v>2015</v>
          </cell>
          <cell r="H3689" t="str">
            <v>Мягкая обложка</v>
          </cell>
          <cell r="I3689">
            <v>790</v>
          </cell>
          <cell r="J3689" t="str">
            <v>Дом. Досуг. Хобби</v>
          </cell>
          <cell r="K3689" t="str">
            <v>Раскраски для взрослых</v>
          </cell>
        </row>
        <row r="3690">
          <cell r="A3690" t="str">
            <v>14-020-19</v>
          </cell>
          <cell r="B3690" t="str">
            <v>14-020</v>
          </cell>
          <cell r="C3690" t="str">
            <v>Мифоморфозы. Экстремальные раскраски</v>
          </cell>
          <cell r="D3690" t="str">
            <v>Керби Розанес</v>
          </cell>
          <cell r="E3690"/>
          <cell r="F3690" t="str">
            <v>Керби Розанес. Экстремальные раскраски</v>
          </cell>
          <cell r="G3690">
            <v>2017</v>
          </cell>
          <cell r="H3690" t="str">
            <v>Мягкая обложка</v>
          </cell>
          <cell r="I3690">
            <v>1630</v>
          </cell>
          <cell r="J3690" t="str">
            <v>Дом. Досуг. Хобби</v>
          </cell>
          <cell r="K3690" t="str">
            <v>Раскраски для взрослых</v>
          </cell>
        </row>
        <row r="3691">
          <cell r="A3691" t="str">
            <v>14-020-20</v>
          </cell>
          <cell r="B3691" t="str">
            <v>14-020</v>
          </cell>
          <cell r="C3691" t="str">
            <v>Бэсфорд Дж.: Затерянный океан</v>
          </cell>
          <cell r="D3691" t="str">
            <v>Бэсфорд Дж.</v>
          </cell>
          <cell r="E3691"/>
          <cell r="F3691" t="str">
            <v>Арт-терапия</v>
          </cell>
          <cell r="G3691">
            <v>2015</v>
          </cell>
          <cell r="H3691" t="str">
            <v>Твердый переплет</v>
          </cell>
          <cell r="I3691">
            <v>3075</v>
          </cell>
          <cell r="J3691" t="str">
            <v>Дом. Досуг. Хобби</v>
          </cell>
          <cell r="K3691" t="str">
            <v>Раскраски для взрослых</v>
          </cell>
        </row>
        <row r="3692">
          <cell r="A3692" t="str">
            <v>14-020-21</v>
          </cell>
          <cell r="B3692" t="str">
            <v>14-020</v>
          </cell>
          <cell r="C3692" t="str">
            <v xml:space="preserve">Аниморфозы. Экстремальные раскраски (нов. оф.) </v>
          </cell>
          <cell r="D3692" t="str">
            <v>Керби Розанес</v>
          </cell>
          <cell r="E3692"/>
          <cell r="F3692" t="str">
            <v>Керби Розанес. Экстремальные раскраски</v>
          </cell>
          <cell r="G3692">
            <v>2016</v>
          </cell>
          <cell r="H3692" t="str">
            <v>Мягкая обложка</v>
          </cell>
          <cell r="I3692">
            <v>1490</v>
          </cell>
          <cell r="J3692" t="str">
            <v>Дом. Досуг. Хобби</v>
          </cell>
          <cell r="K3692" t="str">
            <v>Раскраски для взрослых</v>
          </cell>
        </row>
        <row r="3693">
          <cell r="A3693" t="str">
            <v>14-020-22</v>
          </cell>
          <cell r="B3693" t="str">
            <v>14-020</v>
          </cell>
          <cell r="C3693" t="str">
            <v>Кошмар перед Рождеством Тима Бёртона. Ужасно весёлая раскраска</v>
          </cell>
          <cell r="D3693"/>
          <cell r="E3693"/>
          <cell r="F3693" t="str">
            <v>Disney. Раскраска</v>
          </cell>
          <cell r="G3693">
            <v>2018</v>
          </cell>
          <cell r="H3693" t="str">
            <v>Мягкая обложка</v>
          </cell>
          <cell r="I3693">
            <v>1125</v>
          </cell>
          <cell r="J3693" t="str">
            <v>Дом. Досуг. Хобби</v>
          </cell>
          <cell r="K3693" t="str">
            <v>Раскраски для взрослых</v>
          </cell>
        </row>
        <row r="3694">
          <cell r="A3694" t="str">
            <v>14-020-23</v>
          </cell>
          <cell r="B3694" t="str">
            <v>14-020</v>
          </cell>
          <cell r="C3694" t="str">
            <v>Вы меня бесите! Раскраска-антистресс для взрослых</v>
          </cell>
          <cell r="D3694"/>
          <cell r="E3694"/>
          <cell r="F3694" t="str">
            <v>Арт-терапия. Раскраски-антистресс. Раскраски для взрослых</v>
          </cell>
          <cell r="G3694">
            <v>2017</v>
          </cell>
          <cell r="H3694" t="str">
            <v>Мягкая обложка</v>
          </cell>
          <cell r="I3694">
            <v>2440</v>
          </cell>
          <cell r="J3694" t="str">
            <v>Дом. Досуг. Хобби</v>
          </cell>
          <cell r="K3694" t="str">
            <v>Раскраски для взрослых</v>
          </cell>
        </row>
        <row r="3695">
          <cell r="A3695" t="str">
            <v>14-020-24</v>
          </cell>
          <cell r="B3695" t="str">
            <v>14-020</v>
          </cell>
          <cell r="C3695" t="str">
            <v>Вебстер Д.: Цветовой квест. Непростые картины по номерам</v>
          </cell>
          <cell r="D3695" t="str">
            <v>Вебстер Д.</v>
          </cell>
          <cell r="E3695"/>
          <cell r="F3695"/>
          <cell r="G3695">
            <v>2018</v>
          </cell>
          <cell r="H3695" t="str">
            <v>Твердый переплет</v>
          </cell>
          <cell r="I3695">
            <v>3865</v>
          </cell>
          <cell r="J3695" t="str">
            <v>Дом. Досуг. Хобби</v>
          </cell>
          <cell r="K3695" t="str">
            <v>Раскраски для взрослых</v>
          </cell>
        </row>
        <row r="3696">
          <cell r="A3696" t="str">
            <v>14-020-25</v>
          </cell>
          <cell r="B3696" t="str">
            <v>14-020</v>
          </cell>
          <cell r="C3696" t="str">
            <v>Богданова Ж.: Медитативная арт-терапия. Рисунки на любовь, нежность, гармонию и понимание</v>
          </cell>
          <cell r="D3696" t="str">
            <v>Богданова Ж.</v>
          </cell>
          <cell r="E3696"/>
          <cell r="F3696" t="str">
            <v>Антистресс</v>
          </cell>
          <cell r="G3696">
            <v>2015</v>
          </cell>
          <cell r="H3696" t="str">
            <v>Мягкая обложка</v>
          </cell>
          <cell r="I3696">
            <v>1290</v>
          </cell>
          <cell r="J3696" t="str">
            <v>Дом. Досуг. Хобби</v>
          </cell>
          <cell r="K3696" t="str">
            <v>Раскраски для взрослых</v>
          </cell>
        </row>
        <row r="3697">
          <cell r="A3697" t="str">
            <v>14-020-26</v>
          </cell>
          <cell r="B3697" t="str">
            <v>14-020</v>
          </cell>
          <cell r="C3697" t="str">
            <v>Совушки. Раскраски, поднимающие настроение (с перфорацией)</v>
          </cell>
          <cell r="D3697"/>
          <cell r="E3697"/>
          <cell r="F3697" t="str">
            <v>Творческий рай. Раскраски, поднимающие настроение</v>
          </cell>
          <cell r="G3697">
            <v>2015</v>
          </cell>
          <cell r="H3697" t="str">
            <v>Твердый переплет</v>
          </cell>
          <cell r="I3697">
            <v>1755</v>
          </cell>
          <cell r="J3697" t="str">
            <v>Дом. Досуг. Хобби</v>
          </cell>
          <cell r="K3697" t="str">
            <v>Раскраски для взрослых</v>
          </cell>
        </row>
        <row r="3698">
          <cell r="A3698" t="str">
            <v>14-020-27</v>
          </cell>
          <cell r="B3698" t="str">
            <v>14-020</v>
          </cell>
          <cell r="C3698" t="str">
            <v>Загадочный лес. Мини-раскраска-антистресс для творчества и вдохновения</v>
          </cell>
          <cell r="D3698"/>
          <cell r="E3698"/>
          <cell r="F3698" t="str">
            <v>Арт-терапия. Раскраски-антистресс. Раскраски для взрослых</v>
          </cell>
          <cell r="G3698">
            <v>2016</v>
          </cell>
          <cell r="H3698" t="str">
            <v>Мягкая обложка</v>
          </cell>
          <cell r="I3698">
            <v>990</v>
          </cell>
          <cell r="J3698" t="str">
            <v>Дом. Досуг. Хобби</v>
          </cell>
          <cell r="K3698" t="str">
            <v>Раскраски для взрослых</v>
          </cell>
        </row>
        <row r="3699">
          <cell r="A3699" t="str">
            <v>14-020-28</v>
          </cell>
          <cell r="B3699" t="str">
            <v>14-020</v>
          </cell>
          <cell r="C3699" t="str">
            <v>Поляк К. М.: Фантастические создания. Раскраска-антистресс для творчества и вдохновения</v>
          </cell>
          <cell r="D3699" t="str">
            <v>Поляк К. М.</v>
          </cell>
          <cell r="E3699"/>
          <cell r="F3699" t="str">
            <v>Арт-терапия. Раскраски-антистресс. Раскраски для взрослых</v>
          </cell>
          <cell r="G3699">
            <v>2016</v>
          </cell>
          <cell r="H3699" t="str">
            <v>Мягкая обложка</v>
          </cell>
          <cell r="I3699">
            <v>1790</v>
          </cell>
          <cell r="J3699" t="str">
            <v>Дом. Досуг. Хобби</v>
          </cell>
          <cell r="K3699" t="str">
            <v>Раскраски для взрослых</v>
          </cell>
        </row>
        <row r="3700">
          <cell r="A3700" t="str">
            <v>14-020-29</v>
          </cell>
          <cell r="B3700" t="str">
            <v>14-020</v>
          </cell>
          <cell r="C3700" t="str">
            <v>В царстве зверей. Мир магических узоров</v>
          </cell>
          <cell r="D3700"/>
          <cell r="E3700"/>
          <cell r="F3700" t="str">
            <v>Мир магических узоров. Раскраски для взрослых</v>
          </cell>
          <cell r="G3700">
            <v>2016</v>
          </cell>
          <cell r="H3700" t="str">
            <v>Мягкая обложка</v>
          </cell>
          <cell r="I3700">
            <v>2335</v>
          </cell>
          <cell r="J3700" t="str">
            <v>Дом. Досуг. Хобби</v>
          </cell>
          <cell r="K3700" t="str">
            <v>Раскраски для взрослых</v>
          </cell>
        </row>
        <row r="3701">
          <cell r="A3701" t="str">
            <v>14-020-30</v>
          </cell>
          <cell r="B3701" t="str">
            <v>14-020</v>
          </cell>
          <cell r="C3701" t="str">
            <v>Зоополис. Мини-раскраска-антистресс для творчества и вдохновения.</v>
          </cell>
          <cell r="D3701"/>
          <cell r="E3701"/>
          <cell r="F3701" t="str">
            <v>Арт-терапия. Раскраски-антистресс. Раскраски для взрослых</v>
          </cell>
          <cell r="G3701">
            <v>2016</v>
          </cell>
          <cell r="H3701" t="str">
            <v>Мягкая обложка</v>
          </cell>
          <cell r="I3701">
            <v>785</v>
          </cell>
          <cell r="J3701" t="str">
            <v>Дом. Досуг. Хобби</v>
          </cell>
          <cell r="K3701" t="str">
            <v>Раскраски для взрослых</v>
          </cell>
        </row>
        <row r="3702">
          <cell r="A3702" t="str">
            <v>14-020-31</v>
          </cell>
          <cell r="B3702" t="str">
            <v>14-020</v>
          </cell>
          <cell r="C3702" t="str">
            <v>Макдональд С.: Удивительные строения. Раскраска c самыми красивыми зданиями, реальными и выдуманными</v>
          </cell>
          <cell r="D3702" t="str">
            <v>Макдональд С.</v>
          </cell>
          <cell r="E3702"/>
          <cell r="F3702"/>
          <cell r="G3702">
            <v>2016</v>
          </cell>
          <cell r="H3702" t="str">
            <v>Мягкая обложка</v>
          </cell>
          <cell r="I3702">
            <v>2985</v>
          </cell>
          <cell r="J3702" t="str">
            <v>Дом. Досуг. Хобби</v>
          </cell>
          <cell r="K3702" t="str">
            <v>Раскраски для взрослых</v>
          </cell>
        </row>
        <row r="3703">
          <cell r="A3703" t="str">
            <v>14-020-32</v>
          </cell>
          <cell r="B3703" t="str">
            <v>14-020</v>
          </cell>
          <cell r="C3703" t="str">
            <v>Бэсфорд Дж.: Рождественские чудеса. Книга для творчества и вдохновения</v>
          </cell>
          <cell r="D3703" t="str">
            <v>Бэсфорд Дж.</v>
          </cell>
          <cell r="E3703"/>
          <cell r="F3703" t="str">
            <v>Арт-терапия</v>
          </cell>
          <cell r="G3703">
            <v>2018</v>
          </cell>
          <cell r="H3703" t="str">
            <v>Твердый переплет</v>
          </cell>
          <cell r="I3703">
            <v>3690</v>
          </cell>
          <cell r="J3703" t="str">
            <v>Дом. Досуг. Хобби</v>
          </cell>
          <cell r="K3703" t="str">
            <v>Раскраски для взрослых</v>
          </cell>
        </row>
        <row r="3704">
          <cell r="A3704" t="str">
            <v>14-020-33</v>
          </cell>
          <cell r="B3704" t="str">
            <v>14-020</v>
          </cell>
          <cell r="C3704" t="str">
            <v>Маротта М.: Чудеса природы. Золотая коллекция любимых иллюстраций</v>
          </cell>
          <cell r="D3704" t="str">
            <v>Маротта М.</v>
          </cell>
          <cell r="E3704"/>
          <cell r="F3704" t="str">
            <v>Арт-терапия</v>
          </cell>
          <cell r="G3704">
            <v>2018</v>
          </cell>
          <cell r="H3704" t="str">
            <v>Твердый переплет</v>
          </cell>
          <cell r="I3704">
            <v>3320</v>
          </cell>
          <cell r="J3704" t="str">
            <v>Дом. Досуг. Хобби</v>
          </cell>
          <cell r="K3704" t="str">
            <v>Раскраски для взрослых</v>
          </cell>
        </row>
        <row r="3705">
          <cell r="A3705" t="str">
            <v>14-020-34</v>
          </cell>
          <cell r="B3705" t="str">
            <v>14-020</v>
          </cell>
          <cell r="C3705" t="str">
            <v>Майо Л.: Миллион сов</v>
          </cell>
          <cell r="D3705" t="str">
            <v>Майо Л.</v>
          </cell>
          <cell r="E3705"/>
          <cell r="F3705" t="str">
            <v>Улыбательные раскраски. Раскраски для взрослых</v>
          </cell>
          <cell r="G3705">
            <v>2017</v>
          </cell>
          <cell r="H3705" t="str">
            <v>Мягкая обложка</v>
          </cell>
          <cell r="I3705">
            <v>1080</v>
          </cell>
          <cell r="J3705" t="str">
            <v>Дом. Досуг. Хобби</v>
          </cell>
          <cell r="K3705" t="str">
            <v>Раскраски для взрослых</v>
          </cell>
        </row>
        <row r="3706">
          <cell r="A3706" t="str">
            <v>14-020-35</v>
          </cell>
          <cell r="B3706" t="str">
            <v>14-020</v>
          </cell>
          <cell r="C3706" t="str">
            <v>Богданова Ж.: Цветок жизни. Женские арт-медитациидля раскрашивания</v>
          </cell>
          <cell r="D3706" t="str">
            <v>Богданова Ж.</v>
          </cell>
          <cell r="E3706"/>
          <cell r="F3706" t="str">
            <v>Антистресс</v>
          </cell>
          <cell r="G3706">
            <v>2015</v>
          </cell>
          <cell r="H3706" t="str">
            <v>Мягкая обложка</v>
          </cell>
          <cell r="I3706">
            <v>745</v>
          </cell>
          <cell r="J3706" t="str">
            <v>Дом. Досуг. Хобби</v>
          </cell>
          <cell r="K3706" t="str">
            <v>Раскраски для взрослых</v>
          </cell>
        </row>
        <row r="3707">
          <cell r="A3707" t="str">
            <v>14-020-36</v>
          </cell>
          <cell r="B3707" t="str">
            <v>14-020</v>
          </cell>
          <cell r="C3707" t="str">
            <v>Кототерапия. Мини-раскраска-антистресс для творчества и вдохновения</v>
          </cell>
          <cell r="D3707"/>
          <cell r="E3707"/>
          <cell r="F3707" t="str">
            <v>Арт-терапия. Раскраски-антистресс</v>
          </cell>
          <cell r="G3707">
            <v>2018</v>
          </cell>
          <cell r="H3707" t="str">
            <v>Мягкая обложка</v>
          </cell>
          <cell r="I3707">
            <v>865</v>
          </cell>
          <cell r="J3707" t="str">
            <v>Дом. Досуг. Хобби</v>
          </cell>
          <cell r="K3707" t="str">
            <v>Раскраски для взрослых</v>
          </cell>
        </row>
        <row r="3708">
          <cell r="A3708" t="str">
            <v>14-020-37</v>
          </cell>
          <cell r="B3708" t="str">
            <v>14-020</v>
          </cell>
          <cell r="C3708" t="str">
            <v>Браун С.: Волшебные единороги. Раскрась мечту</v>
          </cell>
          <cell r="D3708"/>
          <cell r="E3708"/>
          <cell r="F3708" t="str">
            <v>Лекарство от стресса</v>
          </cell>
          <cell r="G3708">
            <v>2019</v>
          </cell>
          <cell r="H3708" t="str">
            <v>Мягкая обложка</v>
          </cell>
          <cell r="I3708">
            <v>875</v>
          </cell>
          <cell r="J3708" t="str">
            <v>Дом. Досуг. Хобби</v>
          </cell>
          <cell r="K3708" t="str">
            <v>Раскраски для взрослых</v>
          </cell>
        </row>
        <row r="3709">
          <cell r="A3709" t="str">
            <v>14-020-38</v>
          </cell>
          <cell r="B3709" t="str">
            <v>14-020</v>
          </cell>
          <cell r="C3709" t="str">
            <v>Зиффлин: Сборище дудлов. Не самая обычная раскраска для взрослых</v>
          </cell>
          <cell r="D3709" t="str">
            <v>Зиффлин</v>
          </cell>
          <cell r="E3709"/>
          <cell r="F3709"/>
          <cell r="G3709">
            <v>2017</v>
          </cell>
          <cell r="H3709" t="str">
            <v>Мягкая обложка</v>
          </cell>
          <cell r="I3709">
            <v>2680</v>
          </cell>
          <cell r="J3709" t="str">
            <v>Дом. Досуг. Хобби</v>
          </cell>
          <cell r="K3709" t="str">
            <v>Раскраски для взрослых</v>
          </cell>
        </row>
        <row r="3710">
          <cell r="A3710" t="str">
            <v>14-020-39</v>
          </cell>
          <cell r="B3710" t="str">
            <v>14-020</v>
          </cell>
          <cell r="C3710" t="str">
            <v>Бэсфорд Дж.: Таинственный сад. Книга для творчества и вдохновения</v>
          </cell>
          <cell r="D3710" t="str">
            <v>Бэсфорд Дж.</v>
          </cell>
          <cell r="E3710"/>
          <cell r="F3710" t="str">
            <v>Арт-терапия</v>
          </cell>
          <cell r="G3710">
            <v>2015</v>
          </cell>
          <cell r="H3710" t="str">
            <v>Твердый переплет</v>
          </cell>
          <cell r="I3710">
            <v>2460</v>
          </cell>
          <cell r="J3710" t="str">
            <v>Дом. Досуг. Хобби</v>
          </cell>
          <cell r="K3710" t="str">
            <v>Раскраски для взрослых</v>
          </cell>
        </row>
        <row r="3711">
          <cell r="A3711" t="str">
            <v>14-020-40</v>
          </cell>
          <cell r="B3711" t="str">
            <v>14-020</v>
          </cell>
          <cell r="C3711" t="str">
            <v>Удивительные животные. Мини-раскраска-антистресс для творчества и вдохновения</v>
          </cell>
          <cell r="D3711"/>
          <cell r="E3711"/>
          <cell r="F3711" t="str">
            <v>Арт-терапия. Раскраски-антистресс. Раскраски для взрослых</v>
          </cell>
          <cell r="G3711">
            <v>2015</v>
          </cell>
          <cell r="H3711" t="str">
            <v>Мягкая обложка</v>
          </cell>
          <cell r="I3711">
            <v>875</v>
          </cell>
          <cell r="J3711" t="str">
            <v>Дом. Досуг. Хобби</v>
          </cell>
          <cell r="K3711" t="str">
            <v>Раскраски для взрослых</v>
          </cell>
        </row>
        <row r="3712">
          <cell r="A3712" t="str">
            <v>14-020-41</v>
          </cell>
          <cell r="B3712" t="str">
            <v>14-020</v>
          </cell>
          <cell r="C3712" t="str">
            <v>Зиффлин, Росэйнс К.: Вторжение дудлов</v>
          </cell>
          <cell r="D3712" t="str">
            <v>Зиффлин, Росэйнс К.</v>
          </cell>
          <cell r="E3712"/>
          <cell r="F3712"/>
          <cell r="G3712">
            <v>2017</v>
          </cell>
          <cell r="H3712" t="str">
            <v>Мягкая обложка</v>
          </cell>
          <cell r="I3712">
            <v>2775</v>
          </cell>
          <cell r="J3712" t="str">
            <v>Дом. Досуг. Хобби</v>
          </cell>
          <cell r="K3712" t="str">
            <v>Раскраски для взрослых</v>
          </cell>
        </row>
        <row r="3713">
          <cell r="A3713" t="str">
            <v>14-020-42</v>
          </cell>
          <cell r="B3713" t="str">
            <v>14-020</v>
          </cell>
          <cell r="C3713" t="str">
            <v>Магано Л.: Самые светлые идеи для раскраски и отправки</v>
          </cell>
          <cell r="D3713" t="str">
            <v>Магано Л.</v>
          </cell>
          <cell r="E3713"/>
          <cell r="F3713" t="str">
            <v>Арт-бестселлер: раскраски из Франции</v>
          </cell>
          <cell r="G3713">
            <v>2016</v>
          </cell>
          <cell r="H3713" t="str">
            <v>Мягкая обложка</v>
          </cell>
          <cell r="I3713">
            <v>1540</v>
          </cell>
          <cell r="J3713" t="str">
            <v>Дом. Досуг. Хобби</v>
          </cell>
          <cell r="K3713" t="str">
            <v>Раскраски для взрослых</v>
          </cell>
        </row>
        <row r="3714">
          <cell r="A3714" t="str">
            <v>14-020-43</v>
          </cell>
          <cell r="B3714" t="str">
            <v>14-020</v>
          </cell>
          <cell r="C3714" t="str">
            <v>Майо Л.: Миллион медведей</v>
          </cell>
          <cell r="D3714" t="str">
            <v>Майо Л.</v>
          </cell>
          <cell r="E3714"/>
          <cell r="F3714" t="str">
            <v>Улыбательные раскраски</v>
          </cell>
          <cell r="G3714">
            <v>2019</v>
          </cell>
          <cell r="H3714" t="str">
            <v>Мягкая обложка</v>
          </cell>
          <cell r="I3714">
            <v>1280</v>
          </cell>
          <cell r="J3714" t="str">
            <v>Дом. Досуг. Хобби</v>
          </cell>
          <cell r="K3714" t="str">
            <v>Раскраски для взрослых</v>
          </cell>
        </row>
        <row r="3715">
          <cell r="A3715" t="str">
            <v>14-020-44</v>
          </cell>
          <cell r="B3715" t="str">
            <v>14-020</v>
          </cell>
          <cell r="C3715" t="str">
            <v>Бэсфорд Дж.: Зачарованный лес. 20 художественных открыток</v>
          </cell>
          <cell r="D3715" t="str">
            <v>Бэсфорд Дж.</v>
          </cell>
          <cell r="E3715"/>
          <cell r="F3715"/>
          <cell r="G3715">
            <v>2015</v>
          </cell>
          <cell r="H3715" t="str">
            <v>Мягкая обложка</v>
          </cell>
          <cell r="I3715">
            <v>2450</v>
          </cell>
          <cell r="J3715" t="str">
            <v>Дом. Досуг. Хобби</v>
          </cell>
          <cell r="K3715" t="str">
            <v>Раскраски для взрослых</v>
          </cell>
        </row>
        <row r="3716">
          <cell r="A3716" t="str">
            <v>14-020-45</v>
          </cell>
          <cell r="B3716" t="str">
            <v>14-020</v>
          </cell>
          <cell r="C3716" t="str">
            <v>Магано Л.: 101 позитивная идея для раскрашивания</v>
          </cell>
          <cell r="D3716" t="str">
            <v>Магано Л.</v>
          </cell>
          <cell r="E3716"/>
          <cell r="F3716" t="str">
            <v>Арт-бестселлер: раскраски из Франции</v>
          </cell>
          <cell r="G3716">
            <v>2015</v>
          </cell>
          <cell r="H3716" t="str">
            <v>Мягкая обложка</v>
          </cell>
          <cell r="I3716">
            <v>1480</v>
          </cell>
          <cell r="J3716" t="str">
            <v>Дом. Досуг. Хобби</v>
          </cell>
          <cell r="K3716" t="str">
            <v>Раскраски для взрослых</v>
          </cell>
        </row>
        <row r="3717">
          <cell r="A3717" t="str">
            <v>15-001-01</v>
          </cell>
          <cell r="B3717" t="str">
            <v>15-001</v>
          </cell>
          <cell r="C3717" t="str">
            <v>Хаджиева З. З.: Восток - дело вкусное! Манты, бешбармак, хинкали, долма... Подробнее: https://www.meloman.kz/aziatskaya-kuhnya-18661/hadzhieva-z-z-vostok-delo-vkusnoe-manty-beshbarmak-hinkali-dolma.html</v>
          </cell>
          <cell r="D3717" t="str">
            <v>Хаджиева З. З.</v>
          </cell>
          <cell r="E3717" t="str">
            <v>АСТ</v>
          </cell>
          <cell r="F3717" t="str">
            <v>Мировая еда</v>
          </cell>
          <cell r="G3717"/>
          <cell r="H3717"/>
          <cell r="I3717">
            <v>5275</v>
          </cell>
          <cell r="J3717" t="str">
            <v>Кулинария</v>
          </cell>
          <cell r="K3717" t="str">
            <v>Азиатская кухня</v>
          </cell>
        </row>
        <row r="3718">
          <cell r="A3718" t="str">
            <v>15-002-01</v>
          </cell>
          <cell r="B3718" t="str">
            <v>15-002</v>
          </cell>
          <cell r="C3718" t="str">
            <v xml:space="preserve">Пакетт М., Хэммек Дж.: Вино. Практический путеводитель </v>
          </cell>
          <cell r="D3718" t="str">
            <v>Пакетт М., Хэммек Дж.</v>
          </cell>
          <cell r="E3718" t="str">
            <v>Колибри</v>
          </cell>
          <cell r="F3718" t="str">
            <v>Высокая кухня</v>
          </cell>
          <cell r="G3718">
            <v>2016</v>
          </cell>
          <cell r="H3718" t="str">
            <v>Твердый переплет</v>
          </cell>
          <cell r="I3718">
            <v>4885</v>
          </cell>
          <cell r="J3718" t="str">
            <v>Кулинария</v>
          </cell>
          <cell r="K3718" t="str">
            <v>Алкоголь</v>
          </cell>
        </row>
        <row r="3719">
          <cell r="A3719" t="str">
            <v>15-002-02</v>
          </cell>
          <cell r="B3719" t="str">
            <v>15-002</v>
          </cell>
          <cell r="C3719" t="str">
            <v>Казамайор П.: Вино для начинающих. Правильная дегустация</v>
          </cell>
          <cell r="D3719" t="str">
            <v>Казамайор П.</v>
          </cell>
          <cell r="E3719" t="str">
            <v>ХлебСоль</v>
          </cell>
          <cell r="F3719" t="str">
            <v>Вина и напитки мира</v>
          </cell>
          <cell r="G3719">
            <v>2019</v>
          </cell>
          <cell r="H3719" t="str">
            <v>Твердый переплет</v>
          </cell>
          <cell r="I3719">
            <v>5900</v>
          </cell>
          <cell r="J3719" t="str">
            <v>Кулинария</v>
          </cell>
          <cell r="K3719" t="str">
            <v>Алкоголь</v>
          </cell>
        </row>
        <row r="3720">
          <cell r="A3720" t="str">
            <v>15-002-03</v>
          </cell>
          <cell r="B3720" t="str">
            <v>15-002</v>
          </cell>
          <cell r="C3720" t="str">
            <v>Кларк О.: Вино по бокалам</v>
          </cell>
          <cell r="D3720" t="str">
            <v>Кларк О.</v>
          </cell>
          <cell r="E3720" t="str">
            <v>Колибри</v>
          </cell>
          <cell r="F3720" t="str">
            <v>Высокая кухня</v>
          </cell>
          <cell r="G3720">
            <v>2019</v>
          </cell>
          <cell r="H3720" t="str">
            <v>Твердый переплет</v>
          </cell>
          <cell r="I3720">
            <v>3340</v>
          </cell>
          <cell r="J3720" t="str">
            <v>Кулинария</v>
          </cell>
          <cell r="K3720" t="str">
            <v>Алкоголь</v>
          </cell>
        </row>
        <row r="3721">
          <cell r="A3721" t="str">
            <v>15-002-04</v>
          </cell>
          <cell r="B3721" t="str">
            <v>15-002</v>
          </cell>
          <cell r="C3721" t="str">
            <v>Робинсон Д.: Винный эксперт за 24 часа (с вырубкой)</v>
          </cell>
          <cell r="D3721" t="str">
            <v>Робинсон Д.</v>
          </cell>
          <cell r="E3721" t="str">
            <v>Колибри</v>
          </cell>
          <cell r="F3721" t="str">
            <v>Высокая кухня</v>
          </cell>
          <cell r="G3721">
            <v>2019</v>
          </cell>
          <cell r="H3721" t="str">
            <v>Твердый переплет</v>
          </cell>
          <cell r="I3721">
            <v>3250</v>
          </cell>
          <cell r="J3721" t="str">
            <v>Кулинария</v>
          </cell>
          <cell r="K3721" t="str">
            <v>Алкоголь</v>
          </cell>
        </row>
        <row r="3722">
          <cell r="A3722" t="str">
            <v>15-002-05</v>
          </cell>
          <cell r="B3722" t="str">
            <v>15-002</v>
          </cell>
          <cell r="C3722" t="str">
            <v>Оз К.: Вино. Новый полный справочник. Позвольте рассказать вам о вине</v>
          </cell>
          <cell r="D3722" t="str">
            <v>Оз К.</v>
          </cell>
          <cell r="E3722" t="str">
            <v>ХлебСоль</v>
          </cell>
          <cell r="F3722" t="str">
            <v>Вина и напитки мира</v>
          </cell>
          <cell r="G3722">
            <v>2019</v>
          </cell>
          <cell r="H3722" t="str">
            <v>Твердый переплет</v>
          </cell>
          <cell r="I3722">
            <v>5500</v>
          </cell>
          <cell r="J3722" t="str">
            <v>Кулинария</v>
          </cell>
          <cell r="K3722" t="str">
            <v>Алкоголь</v>
          </cell>
        </row>
        <row r="3723">
          <cell r="A3723" t="str">
            <v>15-002-06</v>
          </cell>
          <cell r="B3723" t="str">
            <v>15-002</v>
          </cell>
          <cell r="C3723" t="str">
            <v xml:space="preserve">Шпаковский М. М.: Вино. Большой иллюстрированный гид </v>
          </cell>
          <cell r="D3723" t="str">
            <v>Шпаковский М. М.</v>
          </cell>
          <cell r="E3723" t="str">
            <v>АСТ</v>
          </cell>
          <cell r="F3723" t="str">
            <v>Большой иллюстрированный гид</v>
          </cell>
          <cell r="G3723">
            <v>2018</v>
          </cell>
          <cell r="H3723" t="str">
            <v>Твердый переплет</v>
          </cell>
          <cell r="I3723">
            <v>5625</v>
          </cell>
          <cell r="J3723" t="str">
            <v>Кулинария</v>
          </cell>
          <cell r="K3723" t="str">
            <v>Алкоголь</v>
          </cell>
        </row>
        <row r="3724">
          <cell r="A3724" t="str">
            <v>15-002-07</v>
          </cell>
          <cell r="B3724" t="str">
            <v>15-002</v>
          </cell>
          <cell r="C3724" t="str">
            <v>Обер Г.: Пиво. Руководство для ценителей</v>
          </cell>
          <cell r="D3724" t="str">
            <v>Обер Г.</v>
          </cell>
          <cell r="E3724" t="str">
            <v>Попурри</v>
          </cell>
          <cell r="F3724" t="str">
            <v>Дом. Быт. Досуг</v>
          </cell>
          <cell r="G3724">
            <v>2018</v>
          </cell>
          <cell r="H3724" t="str">
            <v>Твердый переплет</v>
          </cell>
          <cell r="I3724">
            <v>8315</v>
          </cell>
          <cell r="J3724" t="str">
            <v>Кулинария</v>
          </cell>
          <cell r="K3724" t="str">
            <v>Алкоголь</v>
          </cell>
        </row>
        <row r="3725">
          <cell r="A3725" t="str">
            <v>15-002-08</v>
          </cell>
          <cell r="B3725" t="str">
            <v>15-002</v>
          </cell>
          <cell r="C3725" t="str">
            <v xml:space="preserve">Сулес Е. В.: Мир виски и виски мира. Путеводитель </v>
          </cell>
          <cell r="D3725" t="str">
            <v>Сулес Е. В.</v>
          </cell>
          <cell r="E3725" t="str">
            <v>Эксмо</v>
          </cell>
          <cell r="F3725" t="str">
            <v>Вина и напитки мира</v>
          </cell>
          <cell r="G3725">
            <v>2017</v>
          </cell>
          <cell r="H3725" t="str">
            <v>Твердый переплет</v>
          </cell>
          <cell r="I3725">
            <v>8575</v>
          </cell>
          <cell r="J3725" t="str">
            <v>Кулинария</v>
          </cell>
          <cell r="K3725" t="str">
            <v>Алкоголь</v>
          </cell>
        </row>
        <row r="3726">
          <cell r="A3726" t="str">
            <v>15-002-09</v>
          </cell>
          <cell r="B3726" t="str">
            <v>15-002</v>
          </cell>
          <cell r="C3726" t="str">
            <v>Весет М.: Вокруг света за 80 бутылок вина</v>
          </cell>
          <cell r="D3726" t="str">
            <v>Весет М.</v>
          </cell>
          <cell r="E3726" t="str">
            <v>Эксмо</v>
          </cell>
          <cell r="F3726" t="str">
            <v>Вина и напитки мира</v>
          </cell>
          <cell r="G3726">
            <v>2019</v>
          </cell>
          <cell r="H3726" t="str">
            <v>Твердый переплет</v>
          </cell>
          <cell r="I3726">
            <v>3040</v>
          </cell>
          <cell r="J3726" t="str">
            <v>Кулинария</v>
          </cell>
          <cell r="K3726" t="str">
            <v>Алкоголь</v>
          </cell>
        </row>
        <row r="3727">
          <cell r="A3727" t="str">
            <v>15-002-10</v>
          </cell>
          <cell r="B3727" t="str">
            <v>15-002</v>
          </cell>
          <cell r="C3727" t="str">
            <v xml:space="preserve">Абдуллаев М. Р.: Вино. Настойки. Сидр </v>
          </cell>
          <cell r="D3727" t="str">
            <v>Абдуллаев М. Р.</v>
          </cell>
          <cell r="E3727" t="str">
            <v>Эксмо</v>
          </cell>
          <cell r="F3727" t="str">
            <v>Вина и напитки мира</v>
          </cell>
          <cell r="G3727">
            <v>2015</v>
          </cell>
          <cell r="H3727" t="str">
            <v>Твердый переплет</v>
          </cell>
          <cell r="I3727">
            <v>4750</v>
          </cell>
          <cell r="J3727" t="str">
            <v>Кулинария</v>
          </cell>
          <cell r="K3727" t="str">
            <v>Алкоголь</v>
          </cell>
        </row>
        <row r="3728">
          <cell r="A3728" t="str">
            <v>15-002-11</v>
          </cell>
          <cell r="B3728" t="str">
            <v>15-002</v>
          </cell>
          <cell r="C3728" t="str">
            <v>Аносова Е. (сост.): Еда &amp; Пиво. Новая пивная кухня</v>
          </cell>
          <cell r="D3728" t="str">
            <v>Аносова Е</v>
          </cell>
          <cell r="E3728" t="str">
            <v>Ресторанные ведомости</v>
          </cell>
          <cell r="F3728" t="str">
            <v>Без серии</v>
          </cell>
          <cell r="G3728">
            <v>2017</v>
          </cell>
          <cell r="H3728" t="str">
            <v>Твердый переплет</v>
          </cell>
          <cell r="I3728">
            <v>6735</v>
          </cell>
          <cell r="J3728" t="str">
            <v>Кулинария</v>
          </cell>
          <cell r="K3728" t="str">
            <v>Алкоголь</v>
          </cell>
        </row>
        <row r="3729">
          <cell r="A3729" t="str">
            <v>15-002-12</v>
          </cell>
          <cell r="B3729" t="str">
            <v>15-002</v>
          </cell>
          <cell r="C3729" t="str">
            <v>Вина Франции</v>
          </cell>
          <cell r="D3729"/>
          <cell r="E3729" t="str">
            <v>Эксмо</v>
          </cell>
          <cell r="F3729" t="str">
            <v>Simple Wine News. Просто о лучших винах</v>
          </cell>
          <cell r="G3729">
            <v>2018</v>
          </cell>
          <cell r="H3729" t="str">
            <v>Твердый переплет</v>
          </cell>
          <cell r="I3729">
            <v>16700</v>
          </cell>
          <cell r="J3729" t="str">
            <v>Кулинария</v>
          </cell>
          <cell r="K3729" t="str">
            <v>Алкоголь</v>
          </cell>
        </row>
        <row r="3730">
          <cell r="A3730" t="str">
            <v>15-002-13</v>
          </cell>
          <cell r="B3730" t="str">
            <v>15-002</v>
          </cell>
          <cell r="C3730" t="str">
            <v>Шпаковский М. М.: Как читать и понимать вино</v>
          </cell>
          <cell r="D3730" t="str">
            <v>Шпаковский М. М.</v>
          </cell>
          <cell r="E3730" t="str">
            <v>АСТ</v>
          </cell>
          <cell r="F3730" t="str">
            <v>Как читать и понимать</v>
          </cell>
          <cell r="G3730">
            <v>2018</v>
          </cell>
          <cell r="H3730" t="str">
            <v>Твердый переплет</v>
          </cell>
          <cell r="I3730">
            <v>3780</v>
          </cell>
          <cell r="J3730" t="str">
            <v>Кулинария</v>
          </cell>
          <cell r="K3730" t="str">
            <v>Алкоголь</v>
          </cell>
        </row>
        <row r="3731">
          <cell r="A3731" t="str">
            <v>15-002-14</v>
          </cell>
          <cell r="B3731" t="str">
            <v>15-002</v>
          </cell>
          <cell r="C3731" t="str">
            <v>Токарев Д.Н.: Советский самогон по ГОСту, коньяк, вино, наливки и настойки</v>
          </cell>
          <cell r="D3731" t="str">
            <v>Токарев Д.Н.</v>
          </cell>
          <cell r="E3731" t="str">
            <v>АСТ</v>
          </cell>
          <cell r="F3731"/>
          <cell r="G3731">
            <v>2017</v>
          </cell>
          <cell r="H3731" t="str">
            <v>Твердый переплет</v>
          </cell>
          <cell r="I3731">
            <v>6900</v>
          </cell>
          <cell r="J3731" t="str">
            <v>Кулинария</v>
          </cell>
          <cell r="K3731" t="str">
            <v>Алкоголь</v>
          </cell>
        </row>
        <row r="3732">
          <cell r="A3732" t="str">
            <v>15-002-15</v>
          </cell>
          <cell r="B3732" t="str">
            <v>15-002</v>
          </cell>
          <cell r="C3732" t="str">
            <v>Алкофан: Алкогольные напитки и культура пития</v>
          </cell>
          <cell r="D3732" t="str">
            <v>Алкофан</v>
          </cell>
          <cell r="E3732" t="str">
            <v>АСТ</v>
          </cell>
          <cell r="F3732" t="str">
            <v>Звезда YouTube</v>
          </cell>
          <cell r="G3732">
            <v>2019</v>
          </cell>
          <cell r="H3732" t="str">
            <v>Твердый переплет</v>
          </cell>
          <cell r="I3732">
            <v>4270</v>
          </cell>
          <cell r="J3732" t="str">
            <v>Кулинария</v>
          </cell>
          <cell r="K3732" t="str">
            <v>Алкоголь</v>
          </cell>
        </row>
        <row r="3733">
          <cell r="A3733" t="str">
            <v>15-002-16</v>
          </cell>
          <cell r="B3733" t="str">
            <v>15-002</v>
          </cell>
          <cell r="C3733" t="str">
            <v xml:space="preserve">Куликова Е. М.: Сам себе сомелье. Как научиться разбираться в вине с нуля </v>
          </cell>
          <cell r="D3733" t="str">
            <v>Куликова Е. М.</v>
          </cell>
          <cell r="E3733" t="str">
            <v>ХлебСоль</v>
          </cell>
          <cell r="F3733" t="str">
            <v>Вина и напитки мира</v>
          </cell>
          <cell r="G3733">
            <v>2019</v>
          </cell>
          <cell r="H3733" t="str">
            <v>Твердый переплет</v>
          </cell>
          <cell r="I3733">
            <v>6800</v>
          </cell>
          <cell r="J3733" t="str">
            <v>Кулинария</v>
          </cell>
          <cell r="K3733" t="str">
            <v>Алкоголь</v>
          </cell>
        </row>
        <row r="3734">
          <cell r="A3734" t="str">
            <v>15-002-17</v>
          </cell>
          <cell r="B3734" t="str">
            <v>15-002</v>
          </cell>
          <cell r="C3734" t="str">
            <v>Шпаковский М. М.: Вина. Иллюстрированный гид</v>
          </cell>
          <cell r="D3734" t="str">
            <v>Шпаковский М. М.</v>
          </cell>
          <cell r="E3734" t="str">
            <v>АСТ</v>
          </cell>
          <cell r="F3734" t="str">
            <v>Иллюстрированный гид</v>
          </cell>
          <cell r="G3734">
            <v>2018</v>
          </cell>
          <cell r="H3734" t="str">
            <v>Твердый переплет</v>
          </cell>
          <cell r="I3734">
            <v>3215</v>
          </cell>
          <cell r="J3734" t="str">
            <v>Кулинария</v>
          </cell>
          <cell r="K3734" t="str">
            <v>Алкоголь</v>
          </cell>
        </row>
        <row r="3735">
          <cell r="A3735" t="str">
            <v>15-002-18</v>
          </cell>
          <cell r="B3735" t="str">
            <v>15-002</v>
          </cell>
          <cell r="C3735" t="str">
            <v>Стюарт Э.: Хмельной ботаник. Путеводитель по алкогольной флоре планеты</v>
          </cell>
          <cell r="D3735" t="str">
            <v>Стюарт Э.</v>
          </cell>
          <cell r="E3735" t="str">
            <v>Питер-Трейд</v>
          </cell>
          <cell r="F3735" t="str">
            <v>Без серии</v>
          </cell>
          <cell r="G3735">
            <v>2015</v>
          </cell>
          <cell r="H3735" t="str">
            <v>Твердый переплет</v>
          </cell>
          <cell r="I3735">
            <v>4920</v>
          </cell>
          <cell r="J3735" t="str">
            <v>Кулинария</v>
          </cell>
          <cell r="K3735" t="str">
            <v>Алкоголь</v>
          </cell>
        </row>
        <row r="3736">
          <cell r="A3736" t="str">
            <v>15-002-19</v>
          </cell>
          <cell r="B3736" t="str">
            <v>15-002</v>
          </cell>
          <cell r="C3736" t="str">
            <v>Бассет Ж., Берд Д., Диксон М. и др.: Вино за 30 секунд</v>
          </cell>
          <cell r="D3736" t="str">
            <v>Бассет Ж., Берд Д., Диксон М. и др. Подробнее: https://www.meloman.kz/alkogol/basset-j-berd-d-dikson-m-i-dr-vino-za-2257892.html</v>
          </cell>
          <cell r="E3736" t="str">
            <v>Рипол</v>
          </cell>
          <cell r="F3736" t="str">
            <v>Узнать за 30 секунд</v>
          </cell>
          <cell r="G3736">
            <v>2017</v>
          </cell>
          <cell r="H3736" t="str">
            <v>Твердый переплет</v>
          </cell>
          <cell r="I3736">
            <v>5680</v>
          </cell>
          <cell r="J3736" t="str">
            <v>Кулинария</v>
          </cell>
          <cell r="K3736" t="str">
            <v>Алкоголь</v>
          </cell>
        </row>
        <row r="3737">
          <cell r="A3737" t="str">
            <v>15-002-20</v>
          </cell>
          <cell r="B3737" t="str">
            <v>15-002</v>
          </cell>
          <cell r="C3737" t="str">
            <v>Йонсон Я.: Искусство винокурения. Большая практическая энциклопедия</v>
          </cell>
          <cell r="D3737" t="str">
            <v>Йонсон Я.</v>
          </cell>
          <cell r="E3737" t="str">
            <v>Эксмо</v>
          </cell>
          <cell r="F3737" t="str">
            <v>Кулинария. Классические издания</v>
          </cell>
          <cell r="G3737">
            <v>2018</v>
          </cell>
          <cell r="H3737" t="str">
            <v>Твердый переплет</v>
          </cell>
          <cell r="I3737">
            <v>7915</v>
          </cell>
          <cell r="J3737" t="str">
            <v>Кулинария</v>
          </cell>
          <cell r="K3737" t="str">
            <v>Алкоголь</v>
          </cell>
        </row>
        <row r="3738">
          <cell r="A3738" t="str">
            <v>15-002-21</v>
          </cell>
          <cell r="B3738" t="str">
            <v>15-002</v>
          </cell>
          <cell r="C3738" t="str">
            <v>Бонне Дж.: Вино по правилам и без: Исчерпывающее руководство для любителей вина</v>
          </cell>
          <cell r="D3738" t="str">
            <v>Бонне Дж.</v>
          </cell>
          <cell r="E3738" t="str">
            <v>Альпина Паблишер</v>
          </cell>
          <cell r="F3738" t="str">
            <v>Без серии</v>
          </cell>
          <cell r="G3738">
            <v>2018</v>
          </cell>
          <cell r="H3738" t="str">
            <v>Твердый переплет</v>
          </cell>
          <cell r="I3738">
            <v>4850</v>
          </cell>
          <cell r="J3738" t="str">
            <v>Кулинария</v>
          </cell>
          <cell r="K3738" t="str">
            <v>Алкоголь</v>
          </cell>
        </row>
        <row r="3739">
          <cell r="A3739" t="str">
            <v>15-002-22</v>
          </cell>
          <cell r="B3739" t="str">
            <v>15-002</v>
          </cell>
          <cell r="C3739" t="str">
            <v xml:space="preserve">Пакетт М., Хэммек Дж.: Вино. Практический путеводитель (хюгге-формат) </v>
          </cell>
          <cell r="D3739" t="str">
            <v>Пакетт М., Хэммек Дж.</v>
          </cell>
          <cell r="E3739" t="str">
            <v>Колибри</v>
          </cell>
          <cell r="F3739" t="str">
            <v>Без серии</v>
          </cell>
          <cell r="G3739">
            <v>2017</v>
          </cell>
          <cell r="H3739" t="str">
            <v>Твердый переплет</v>
          </cell>
          <cell r="I3739">
            <v>5690</v>
          </cell>
          <cell r="J3739" t="str">
            <v>Кулинария</v>
          </cell>
          <cell r="K3739" t="str">
            <v>Алкоголь</v>
          </cell>
        </row>
        <row r="3740">
          <cell r="A3740" t="str">
            <v>15-002-23</v>
          </cell>
          <cell r="B3740" t="str">
            <v>15-002</v>
          </cell>
          <cell r="C3740" t="str">
            <v>Хеннеси Д., Смит М.: История пива в комиксах</v>
          </cell>
          <cell r="D3740" t="str">
            <v>Смит М., Хеннеси Д.</v>
          </cell>
          <cell r="E3740" t="str">
            <v>Эксмо</v>
          </cell>
          <cell r="F3740" t="str">
            <v>Вина и напитки мира</v>
          </cell>
          <cell r="G3740">
            <v>2017</v>
          </cell>
          <cell r="H3740" t="str">
            <v>Твердый переплет</v>
          </cell>
          <cell r="I3740">
            <v>5390</v>
          </cell>
          <cell r="J3740" t="str">
            <v>Кулинария</v>
          </cell>
          <cell r="K3740" t="str">
            <v>Алкоголь</v>
          </cell>
        </row>
        <row r="3741">
          <cell r="A3741" t="str">
            <v>15-002-24</v>
          </cell>
          <cell r="B3741" t="str">
            <v>15-002</v>
          </cell>
          <cell r="C3741" t="str">
            <v>Мойл Н., Худ Р.: Домашний фирменный алкоголь. Вино, пиво, сидр, медовуха, ликеры и настойки своими руками Подробнее: https://www.meloman.kz/alkogol/moyl-n-hud-r-domashniy-firmennyy-2256620.html</v>
          </cell>
          <cell r="D3741" t="str">
            <v>Мойл Н., Худ Р.</v>
          </cell>
          <cell r="E3741" t="str">
            <v>Эксмо</v>
          </cell>
          <cell r="F3741" t="str">
            <v>Вина и напитки мира</v>
          </cell>
          <cell r="G3741">
            <v>2017</v>
          </cell>
          <cell r="H3741" t="str">
            <v>Твердый переплет</v>
          </cell>
          <cell r="I3741">
            <v>6560</v>
          </cell>
          <cell r="J3741" t="str">
            <v>Кулинария</v>
          </cell>
          <cell r="K3741" t="str">
            <v>Алкоголь</v>
          </cell>
        </row>
        <row r="3742">
          <cell r="A3742" t="str">
            <v>15-002-25</v>
          </cell>
          <cell r="B3742" t="str">
            <v>15-002</v>
          </cell>
          <cell r="C3742" t="str">
            <v>Дюран-Рюэль С.: Как выбрать лучшее вино за 7 секунд</v>
          </cell>
          <cell r="D3742" t="str">
            <v>Дюран-Рюэль С.</v>
          </cell>
          <cell r="E3742" t="str">
            <v>Бомбора</v>
          </cell>
          <cell r="F3742" t="str">
            <v>Вина и напитки мира</v>
          </cell>
          <cell r="G3742">
            <v>2018</v>
          </cell>
          <cell r="H3742" t="str">
            <v>Твердый переплет</v>
          </cell>
          <cell r="I3742">
            <v>5415</v>
          </cell>
          <cell r="J3742" t="str">
            <v>Кулинария</v>
          </cell>
          <cell r="K3742" t="str">
            <v>Алкоголь</v>
          </cell>
        </row>
        <row r="3743">
          <cell r="A3743" t="str">
            <v>15-002-26</v>
          </cell>
          <cell r="B3743" t="str">
            <v>15-002</v>
          </cell>
          <cell r="C3743" t="str">
            <v>Алкофан: Рецепты Алкофана. Приготовление спиртных напитков дома</v>
          </cell>
          <cell r="D3743" t="str">
            <v>Алкофан</v>
          </cell>
          <cell r="E3743" t="str">
            <v>АСТ</v>
          </cell>
          <cell r="F3743" t="str">
            <v>Звезда YouTube</v>
          </cell>
          <cell r="G3743">
            <v>2018</v>
          </cell>
          <cell r="H3743" t="str">
            <v>Твердый переплет</v>
          </cell>
          <cell r="I3743">
            <v>2860</v>
          </cell>
          <cell r="J3743" t="str">
            <v>Кулинария</v>
          </cell>
          <cell r="K3743" t="str">
            <v>Алкоголь</v>
          </cell>
        </row>
        <row r="3744">
          <cell r="A3744" t="str">
            <v>15-002-27</v>
          </cell>
          <cell r="B3744" t="str">
            <v>15-002</v>
          </cell>
          <cell r="C3744" t="str">
            <v>Брадфор М.: Как перестать бухать и начать дегустировать</v>
          </cell>
          <cell r="D3744" t="str">
            <v>Брадфор М.</v>
          </cell>
          <cell r="E3744" t="str">
            <v>ХлебСоль</v>
          </cell>
          <cell r="F3744" t="str">
            <v>Вина и напитки мира</v>
          </cell>
          <cell r="G3744">
            <v>2018</v>
          </cell>
          <cell r="H3744" t="str">
            <v>Твердый переплет</v>
          </cell>
          <cell r="I3744">
            <v>4535</v>
          </cell>
          <cell r="J3744" t="str">
            <v>Кулинария</v>
          </cell>
          <cell r="K3744" t="str">
            <v>Алкоголь</v>
          </cell>
        </row>
        <row r="3745">
          <cell r="A3745" t="str">
            <v>15-002-28</v>
          </cell>
          <cell r="B3745" t="str">
            <v>15-002</v>
          </cell>
          <cell r="C3745" t="str">
            <v>Стендейдж Т.: История мира в 6 бокалах</v>
          </cell>
          <cell r="D3745" t="str">
            <v>Стендейдж Т.</v>
          </cell>
          <cell r="E3745" t="str">
            <v>ХлебСоль</v>
          </cell>
          <cell r="F3745" t="str">
            <v>Вина и напитки мира</v>
          </cell>
          <cell r="G3745">
            <v>2018</v>
          </cell>
          <cell r="H3745" t="str">
            <v>Твердый переплет</v>
          </cell>
          <cell r="I3745">
            <v>3655</v>
          </cell>
          <cell r="J3745" t="str">
            <v>Кулинария</v>
          </cell>
          <cell r="K3745" t="str">
            <v>Алкоголь</v>
          </cell>
        </row>
        <row r="3746">
          <cell r="A3746" t="str">
            <v>15-002-29</v>
          </cell>
          <cell r="B3746" t="str">
            <v>15-002</v>
          </cell>
          <cell r="C3746" t="str">
            <v>Spirits. Виски, коньяк, граппа, ром и другие крепкие напитки</v>
          </cell>
          <cell r="D3746"/>
          <cell r="E3746" t="str">
            <v>Эксмо</v>
          </cell>
          <cell r="F3746" t="str">
            <v>Simple Wine News. Просто о лучших винах</v>
          </cell>
          <cell r="G3746">
            <v>2017</v>
          </cell>
          <cell r="H3746" t="str">
            <v>Твердый переплет</v>
          </cell>
          <cell r="I3746">
            <v>11000</v>
          </cell>
          <cell r="J3746" t="str">
            <v>Кулинария</v>
          </cell>
          <cell r="K3746" t="str">
            <v>Алкоголь</v>
          </cell>
        </row>
        <row r="3747">
          <cell r="A3747" t="str">
            <v>15-002-30</v>
          </cell>
          <cell r="B3747" t="str">
            <v>15-002</v>
          </cell>
          <cell r="C3747" t="str">
            <v>Егоров Р.: Российский крафт. Великая крафтовая революция</v>
          </cell>
          <cell r="D3747" t="str">
            <v>Егоров Р.</v>
          </cell>
          <cell r="E3747" t="str">
            <v>ХлебСоль</v>
          </cell>
          <cell r="F3747" t="str">
            <v>Вина и напитки мира</v>
          </cell>
          <cell r="G3747">
            <v>2019</v>
          </cell>
          <cell r="H3747" t="str">
            <v>Твердый переплет</v>
          </cell>
          <cell r="I3747">
            <v>5450</v>
          </cell>
          <cell r="J3747" t="str">
            <v>Кулинария</v>
          </cell>
          <cell r="K3747" t="str">
            <v>Алкоголь</v>
          </cell>
        </row>
        <row r="3748">
          <cell r="A3748" t="str">
            <v>15-002-31</v>
          </cell>
          <cell r="B3748" t="str">
            <v>15-002</v>
          </cell>
          <cell r="C3748" t="str">
            <v>Кларк О.: История вина в 100 бутылках. От Бахуса до Бордо и дальше</v>
          </cell>
          <cell r="D3748" t="str">
            <v>Кларк О.</v>
          </cell>
          <cell r="E3748" t="str">
            <v>Колибри</v>
          </cell>
          <cell r="F3748" t="str">
            <v>Высокая кухня</v>
          </cell>
          <cell r="G3748">
            <v>2018</v>
          </cell>
          <cell r="H3748" t="str">
            <v>Твердый переплет</v>
          </cell>
          <cell r="I3748">
            <v>7700</v>
          </cell>
          <cell r="J3748" t="str">
            <v>Кулинария</v>
          </cell>
          <cell r="K3748" t="str">
            <v>Алкоголь</v>
          </cell>
        </row>
        <row r="3749">
          <cell r="A3749" t="str">
            <v>15-002-32</v>
          </cell>
          <cell r="B3749" t="str">
            <v>15-002</v>
          </cell>
          <cell r="C3749" t="str">
            <v>Фейринг Э., Лепелтье П.: Почва и вино: путешествие по вкусам и ароматам</v>
          </cell>
          <cell r="D3749" t="str">
            <v>Лепелтье П., Фейринг Э.</v>
          </cell>
          <cell r="E3749" t="str">
            <v>Попурри</v>
          </cell>
          <cell r="F3749" t="str">
            <v>Без серии</v>
          </cell>
          <cell r="G3749">
            <v>2019</v>
          </cell>
          <cell r="H3749" t="str">
            <v>Мягкая обложка</v>
          </cell>
          <cell r="I3749">
            <v>6155</v>
          </cell>
          <cell r="J3749" t="str">
            <v>Кулинария</v>
          </cell>
          <cell r="K3749" t="str">
            <v>Алкоголь</v>
          </cell>
        </row>
        <row r="3750">
          <cell r="A3750" t="str">
            <v>15-002-33</v>
          </cell>
          <cell r="B3750" t="str">
            <v>15-002</v>
          </cell>
          <cell r="C3750" t="str">
            <v>Тузмухамедов Э.: Виски. Путеводитель. 8-е изд.</v>
          </cell>
          <cell r="D3750" t="str">
            <v>Тузмухамедов Э.</v>
          </cell>
          <cell r="E3750" t="str">
            <v>Эксмо</v>
          </cell>
          <cell r="F3750"/>
          <cell r="G3750">
            <v>2019</v>
          </cell>
          <cell r="H3750" t="str">
            <v>Твердый переплет</v>
          </cell>
          <cell r="I3750">
            <v>31800</v>
          </cell>
          <cell r="J3750" t="str">
            <v>Кулинария</v>
          </cell>
          <cell r="K3750" t="str">
            <v>Алкоголь</v>
          </cell>
        </row>
        <row r="3751">
          <cell r="A3751" t="str">
            <v>15-003-01</v>
          </cell>
          <cell r="B3751" t="str">
            <v>15-003</v>
          </cell>
          <cell r="C3751" t="str">
            <v>Блюда на огне. Быстро. На даче.</v>
          </cell>
          <cell r="D3751"/>
          <cell r="E3751"/>
          <cell r="F3751"/>
          <cell r="G3751"/>
          <cell r="H3751"/>
          <cell r="I3751">
            <v>2270</v>
          </cell>
          <cell r="J3751" t="str">
            <v>Кулинария</v>
          </cell>
          <cell r="K3751" t="str">
            <v>Блюда на огне</v>
          </cell>
        </row>
        <row r="3752">
          <cell r="A3752" t="str">
            <v>15-003-02</v>
          </cell>
          <cell r="B3752" t="str">
            <v>15-003</v>
          </cell>
          <cell r="C3752" t="str">
            <v>Аэрогриль. Готовим на даче</v>
          </cell>
          <cell r="D3752"/>
          <cell r="E3752"/>
          <cell r="F3752"/>
          <cell r="G3752">
            <v>2012</v>
          </cell>
          <cell r="H3752" t="str">
            <v>Мягкая обложка</v>
          </cell>
          <cell r="I3752">
            <v>142</v>
          </cell>
          <cell r="J3752" t="str">
            <v>Кулинария</v>
          </cell>
          <cell r="K3752" t="str">
            <v>Блюда на огне</v>
          </cell>
        </row>
        <row r="3753">
          <cell r="A3753" t="str">
            <v>15-003-03</v>
          </cell>
          <cell r="B3753" t="str">
            <v>15-003</v>
          </cell>
          <cell r="C3753" t="str">
            <v>Стейки из мяса и рыбы</v>
          </cell>
          <cell r="D3753"/>
          <cell r="E3753" t="str">
            <v>Эксмо</v>
          </cell>
          <cell r="F3753" t="str">
            <v>Кулинария. Любимые рецепты</v>
          </cell>
          <cell r="G3753"/>
          <cell r="H3753"/>
          <cell r="I3753">
            <v>220</v>
          </cell>
          <cell r="J3753" t="str">
            <v>Кулинария</v>
          </cell>
          <cell r="K3753" t="str">
            <v>Блюда на огне</v>
          </cell>
        </row>
        <row r="3754">
          <cell r="A3754" t="str">
            <v>15-003-04</v>
          </cell>
          <cell r="B3754" t="str">
            <v>15-003</v>
          </cell>
          <cell r="C3754" t="str">
            <v>100 лучших рецептов блюд на гриле и барбекю</v>
          </cell>
          <cell r="D3754"/>
          <cell r="E3754" t="str">
            <v>Эксмо</v>
          </cell>
          <cell r="F3754" t="str">
            <v>Кулинария. 100 лучших рецептов</v>
          </cell>
          <cell r="G3754">
            <v>2015</v>
          </cell>
          <cell r="H3754" t="str">
            <v>Твердый переплет</v>
          </cell>
          <cell r="I3754">
            <v>1990</v>
          </cell>
          <cell r="J3754" t="str">
            <v>Кулинария</v>
          </cell>
          <cell r="K3754" t="str">
            <v>Блюда на огне</v>
          </cell>
        </row>
        <row r="3755">
          <cell r="A3755" t="str">
            <v>15-004-01</v>
          </cell>
          <cell r="B3755" t="str">
            <v>15-004</v>
          </cell>
          <cell r="C3755" t="str">
            <v>Спирина Е.В.: Советская кухня по ГОСТУ и не только .... вкус нашего детства</v>
          </cell>
          <cell r="D3755" t="str">
            <v>Спирина Е.В.</v>
          </cell>
          <cell r="E3755" t="str">
            <v>АСТ</v>
          </cell>
          <cell r="F3755"/>
          <cell r="G3755">
            <v>2017</v>
          </cell>
          <cell r="H3755" t="str">
            <v>Твердый переплет</v>
          </cell>
          <cell r="I3755">
            <v>6900</v>
          </cell>
          <cell r="J3755" t="str">
            <v>Кулинария</v>
          </cell>
          <cell r="K3755" t="str">
            <v>Восточная и кавказская кухня</v>
          </cell>
        </row>
        <row r="3756">
          <cell r="A3756" t="str">
            <v>15-004-02</v>
          </cell>
          <cell r="B3756" t="str">
            <v>15-004</v>
          </cell>
          <cell r="C3756" t="str">
            <v>Ханкишиев С.: Казан, мангал и другие мужские удовольствия</v>
          </cell>
          <cell r="D3756" t="str">
            <v>Ханкишиев С.</v>
          </cell>
          <cell r="E3756" t="str">
            <v>АСТ</v>
          </cell>
          <cell r="F3756" t="str">
            <v>Ханкишиев!</v>
          </cell>
          <cell r="G3756">
            <v>2013</v>
          </cell>
          <cell r="H3756" t="str">
            <v>Твердый переплет</v>
          </cell>
          <cell r="I3756">
            <v>10120</v>
          </cell>
          <cell r="J3756" t="str">
            <v>Кулинария</v>
          </cell>
          <cell r="K3756" t="str">
            <v>Восточная и кавказская кухня</v>
          </cell>
        </row>
        <row r="3757">
          <cell r="A3757" t="str">
            <v>15-004-03</v>
          </cell>
          <cell r="B3757" t="str">
            <v>15-004</v>
          </cell>
          <cell r="C3757" t="str">
            <v>Киладзе Е.: Грузинская кухня. Вкусные воспоминания. Строго по ГОСТу Подробнее: https://www.meloman.kz/vostochnaya-i-kavkazskaya-kuhnya-18639/kiladze-e-gruzinskaja-kuhnja-vkusnye-vospominanija-strogo-po-gostu.html</v>
          </cell>
          <cell r="D3757" t="str">
            <v>Киладзе Е.</v>
          </cell>
          <cell r="E3757" t="str">
            <v>АСТ</v>
          </cell>
          <cell r="F3757" t="str">
            <v>Чадеева!</v>
          </cell>
          <cell r="G3757">
            <v>2018</v>
          </cell>
          <cell r="H3757" t="str">
            <v>Твердый переплет</v>
          </cell>
          <cell r="I3757">
            <v>4800</v>
          </cell>
          <cell r="J3757" t="str">
            <v>Кулинария</v>
          </cell>
          <cell r="K3757" t="str">
            <v>Восточная и кавказская кухня</v>
          </cell>
        </row>
        <row r="3758">
          <cell r="A3758" t="str">
            <v>15-004-04</v>
          </cell>
          <cell r="B3758" t="str">
            <v>15-004</v>
          </cell>
          <cell r="C3758" t="str">
            <v>Ханкишиев С.: Таджин, кускус и другие марокканские удовольствия</v>
          </cell>
          <cell r="D3758" t="str">
            <v>Ханкишиев С.</v>
          </cell>
          <cell r="E3758" t="str">
            <v>АСТ</v>
          </cell>
          <cell r="F3758" t="str">
            <v>Классика восточной кухни</v>
          </cell>
          <cell r="G3758">
            <v>2018</v>
          </cell>
          <cell r="H3758" t="str">
            <v>Твердый переплет</v>
          </cell>
          <cell r="I3758">
            <v>11800</v>
          </cell>
          <cell r="J3758" t="str">
            <v>Кулинария</v>
          </cell>
          <cell r="K3758" t="str">
            <v>Восточная и кавказская кухня</v>
          </cell>
        </row>
        <row r="3759">
          <cell r="A3759" t="str">
            <v>15-004-05</v>
          </cell>
          <cell r="B3759" t="str">
            <v>15-004</v>
          </cell>
          <cell r="C3759" t="str">
            <v>Ханкишиев С.: Казан. Кулинарный самоучитель</v>
          </cell>
          <cell r="D3759" t="str">
            <v>Ханкишиев С.</v>
          </cell>
          <cell r="E3759" t="str">
            <v>АСТ</v>
          </cell>
          <cell r="F3759" t="str">
            <v>Секреты мастерства</v>
          </cell>
          <cell r="G3759">
            <v>2014</v>
          </cell>
          <cell r="H3759" t="str">
            <v>Твердый переплет</v>
          </cell>
          <cell r="I3759">
            <v>12760</v>
          </cell>
          <cell r="J3759" t="str">
            <v>Кулинария</v>
          </cell>
          <cell r="K3759" t="str">
            <v>Восточная и кавказская кухня</v>
          </cell>
        </row>
        <row r="3760">
          <cell r="A3760" t="str">
            <v>15-004-06</v>
          </cell>
          <cell r="B3760" t="str">
            <v>15-004</v>
          </cell>
          <cell r="C3760" t="str">
            <v xml:space="preserve">Иден К., Форд Э.: Самарканд. Рецепты и истории Средней Азии и Кавказа </v>
          </cell>
          <cell r="D3760" t="str">
            <v>Иден К., Форд Э.</v>
          </cell>
          <cell r="E3760" t="str">
            <v>ХлебСоль</v>
          </cell>
          <cell r="F3760" t="str">
            <v>Кулинария. Вилки против ножей</v>
          </cell>
          <cell r="G3760">
            <v>2018</v>
          </cell>
          <cell r="H3760" t="str">
            <v>Твердый переплет</v>
          </cell>
          <cell r="I3760">
            <v>8405</v>
          </cell>
          <cell r="J3760" t="str">
            <v>Кулинария</v>
          </cell>
          <cell r="K3760" t="str">
            <v>Восточная и кавказская кухня</v>
          </cell>
        </row>
        <row r="3761">
          <cell r="A3761" t="str">
            <v>15-004-07</v>
          </cell>
          <cell r="B3761" t="str">
            <v>15-004</v>
          </cell>
          <cell r="C3761" t="str">
            <v>Астанкова Е. В.: Корейская кухня</v>
          </cell>
          <cell r="D3761" t="str">
            <v>Астанкова Е. В.</v>
          </cell>
          <cell r="E3761" t="str">
            <v>АСТ</v>
          </cell>
          <cell r="F3761" t="str">
            <v>Мировая еда</v>
          </cell>
          <cell r="G3761">
            <v>2019</v>
          </cell>
          <cell r="H3761" t="str">
            <v>Твердый переплет</v>
          </cell>
          <cell r="I3761">
            <v>4840</v>
          </cell>
          <cell r="J3761" t="str">
            <v>Кулинария</v>
          </cell>
          <cell r="K3761" t="str">
            <v>Восточная и кавказская кухня</v>
          </cell>
        </row>
        <row r="3762">
          <cell r="A3762" t="str">
            <v>15-005-01</v>
          </cell>
          <cell r="B3762" t="str">
            <v>15-005</v>
          </cell>
          <cell r="C3762" t="str">
            <v>Мельник В.: Чизкейк внутри. Сложные и необычные торты - легко!</v>
          </cell>
          <cell r="D3762" t="str">
            <v>Мельник В.</v>
          </cell>
          <cell r="E3762" t="str">
            <v>Эксмо</v>
          </cell>
          <cell r="F3762" t="str">
            <v>Кулинарное открытие</v>
          </cell>
          <cell r="G3762">
            <v>2018</v>
          </cell>
          <cell r="H3762" t="str">
            <v>Твердый переплет</v>
          </cell>
          <cell r="I3762">
            <v>3190</v>
          </cell>
          <cell r="J3762" t="str">
            <v>Кулинария</v>
          </cell>
          <cell r="K3762" t="str">
            <v>Выпечка и десерты</v>
          </cell>
        </row>
        <row r="3763">
          <cell r="A3763" t="str">
            <v>15-005-02</v>
          </cell>
          <cell r="B3763" t="str">
            <v>15-005</v>
          </cell>
          <cell r="C3763" t="str">
            <v>Мельник В.: Чизкейк внутри. Книга вторая</v>
          </cell>
          <cell r="D3763" t="str">
            <v>Мельник В.</v>
          </cell>
          <cell r="E3763" t="str">
            <v>ХлебСоль</v>
          </cell>
          <cell r="F3763" t="str">
            <v>Кулинарное открытие</v>
          </cell>
          <cell r="G3763">
            <v>2018</v>
          </cell>
          <cell r="H3763" t="str">
            <v>Твердый переплет</v>
          </cell>
          <cell r="I3763">
            <v>3515</v>
          </cell>
          <cell r="J3763" t="str">
            <v>Кулинария</v>
          </cell>
          <cell r="K3763" t="str">
            <v>Выпечка и десерты</v>
          </cell>
        </row>
        <row r="3764">
          <cell r="A3764" t="str">
            <v>15-005-03</v>
          </cell>
          <cell r="B3764" t="str">
            <v>15-005</v>
          </cell>
          <cell r="C3764" t="str">
            <v>Пенкина К. С.: Торты и пирожные с зеркальной глазурью</v>
          </cell>
          <cell r="D3764" t="str">
            <v>Пенкина К. С.</v>
          </cell>
          <cell r="E3764" t="str">
            <v>АСТ</v>
          </cell>
          <cell r="F3764" t="str">
            <v>Инстаеда</v>
          </cell>
          <cell r="G3764">
            <v>2019</v>
          </cell>
          <cell r="H3764" t="str">
            <v>Твердый переплет</v>
          </cell>
          <cell r="I3764">
            <v>4395</v>
          </cell>
          <cell r="J3764" t="str">
            <v>Кулинария</v>
          </cell>
          <cell r="K3764" t="str">
            <v>Выпечка и десерты</v>
          </cell>
        </row>
        <row r="3765">
          <cell r="A3765" t="str">
            <v>15-005-04</v>
          </cell>
          <cell r="B3765" t="str">
            <v>15-005</v>
          </cell>
          <cell r="C3765" t="str">
            <v>Король эклеров</v>
          </cell>
          <cell r="D3765" t="str">
            <v>Саба Джанджгава</v>
          </cell>
          <cell r="E3765" t="str">
            <v>ХлебСоль</v>
          </cell>
          <cell r="F3765" t="str">
            <v>Кулинарное открытие</v>
          </cell>
          <cell r="G3765">
            <v>2019</v>
          </cell>
          <cell r="H3765" t="str">
            <v>Твердый переплет</v>
          </cell>
          <cell r="I3765">
            <v>3890</v>
          </cell>
          <cell r="J3765" t="str">
            <v>Кулинария</v>
          </cell>
          <cell r="K3765" t="str">
            <v>Выпечка и десерты</v>
          </cell>
        </row>
        <row r="3766">
          <cell r="A3766" t="str">
            <v>15-005-05</v>
          </cell>
          <cell r="B3766" t="str">
            <v>15-005</v>
          </cell>
          <cell r="C3766" t="str">
            <v>Зурабова А.: "В" - значит выпечка!</v>
          </cell>
          <cell r="D3766" t="str">
            <v>Зурабова А.</v>
          </cell>
          <cell r="E3766" t="str">
            <v>ХлебСоль</v>
          </cell>
          <cell r="F3766" t="str">
            <v>Инстакулинария</v>
          </cell>
          <cell r="G3766">
            <v>2017</v>
          </cell>
          <cell r="H3766" t="str">
            <v>Твердый переплет</v>
          </cell>
          <cell r="I3766">
            <v>4395</v>
          </cell>
          <cell r="J3766" t="str">
            <v>Кулинария</v>
          </cell>
          <cell r="K3766" t="str">
            <v>Выпечка и десерты</v>
          </cell>
        </row>
        <row r="3767">
          <cell r="A3767" t="str">
            <v>15-005-06</v>
          </cell>
          <cell r="B3767" t="str">
            <v>15-005</v>
          </cell>
          <cell r="C3767" t="str">
            <v>Жизель: Искусство на десерт. Книга рецептов от уникального кондитера современности</v>
          </cell>
          <cell r="D3767" t="str">
            <v>Жизель</v>
          </cell>
          <cell r="E3767" t="str">
            <v>Бомбора</v>
          </cell>
          <cell r="F3767" t="str">
            <v>Кулинарное открытие</v>
          </cell>
          <cell r="G3767">
            <v>2019</v>
          </cell>
          <cell r="H3767" t="str">
            <v>Твердый переплет</v>
          </cell>
          <cell r="I3767">
            <v>5805</v>
          </cell>
          <cell r="J3767" t="str">
            <v>Кулинария</v>
          </cell>
          <cell r="K3767" t="str">
            <v>Выпечка и десерты</v>
          </cell>
        </row>
        <row r="3768">
          <cell r="A3768" t="str">
            <v>15-005-07</v>
          </cell>
          <cell r="B3768" t="str">
            <v>15-005</v>
          </cell>
          <cell r="C3768" t="str">
            <v>Друэ В., Вьель П.-Л.: Бургеры, а еще хот-доги и бейглы (хюгге-формат)</v>
          </cell>
          <cell r="D3768" t="str">
            <v>Друэ В., Вьель П.-Л.</v>
          </cell>
          <cell r="E3768" t="str">
            <v>Колибри</v>
          </cell>
          <cell r="F3768" t="str">
            <v xml:space="preserve"> Без серии</v>
          </cell>
          <cell r="G3768">
            <v>2017</v>
          </cell>
          <cell r="H3768" t="str">
            <v>Твердый переплет</v>
          </cell>
          <cell r="I3768">
            <v>2455</v>
          </cell>
          <cell r="J3768" t="str">
            <v>Кулинария</v>
          </cell>
          <cell r="K3768" t="str">
            <v>Выпечка и десерты</v>
          </cell>
        </row>
        <row r="3769">
          <cell r="A3769" t="str">
            <v>15-005-08</v>
          </cell>
          <cell r="B3769" t="str">
            <v>15-005</v>
          </cell>
          <cell r="C3769" t="str">
            <v>Куприн О.: Будешь торт?</v>
          </cell>
          <cell r="D3769" t="str">
            <v>Куприн О.</v>
          </cell>
          <cell r="E3769" t="str">
            <v>ХлебСоль</v>
          </cell>
          <cell r="F3769" t="str">
            <v>Инстакулинария</v>
          </cell>
          <cell r="G3769">
            <v>2018</v>
          </cell>
          <cell r="H3769" t="str">
            <v>Твердый переплет</v>
          </cell>
          <cell r="I3769">
            <v>5490</v>
          </cell>
          <cell r="J3769" t="str">
            <v>Кулинария</v>
          </cell>
          <cell r="K3769" t="str">
            <v>Выпечка и десерты</v>
          </cell>
        </row>
        <row r="3770">
          <cell r="A3770" t="str">
            <v>15-005-09</v>
          </cell>
          <cell r="B3770" t="str">
            <v>15-005</v>
          </cell>
          <cell r="C3770" t="str">
            <v>Шрамко Е.: Современная выпечка. Кексы, печенье, хлеб, слоеное и сдобное тесто. 30 хитов для кондитерских Подробнее: https://www.meloman.kz/vypechka-i-deserty-18662/shramko-e-sovremennaya-vypechka-keksy-2251640.html</v>
          </cell>
          <cell r="D3770" t="str">
            <v>Шрамко Е.</v>
          </cell>
          <cell r="E3770" t="str">
            <v>Ресторанные ведомости</v>
          </cell>
          <cell r="F3770" t="str">
            <v>Без серии</v>
          </cell>
          <cell r="G3770">
            <v>2017</v>
          </cell>
          <cell r="H3770" t="str">
            <v>Твердый переплет</v>
          </cell>
          <cell r="I3770">
            <v>4975</v>
          </cell>
          <cell r="J3770" t="str">
            <v>Кулинария</v>
          </cell>
          <cell r="K3770" t="str">
            <v>Выпечка и десерты</v>
          </cell>
        </row>
        <row r="3771">
          <cell r="A3771" t="str">
            <v>15-005-10</v>
          </cell>
          <cell r="B3771" t="str">
            <v>15-005</v>
          </cell>
          <cell r="C3771" t="str">
            <v>Чадеева И. В.: Пироговедение</v>
          </cell>
          <cell r="D3771" t="str">
            <v>Чадеева И. В.</v>
          </cell>
          <cell r="E3771" t="str">
            <v>Эксмо</v>
          </cell>
          <cell r="F3771" t="str">
            <v>Книги Ирины Чадеевой</v>
          </cell>
          <cell r="G3771">
            <v>2017</v>
          </cell>
          <cell r="H3771" t="str">
            <v>Твердый переплет</v>
          </cell>
          <cell r="I3771">
            <v>5710</v>
          </cell>
          <cell r="J3771" t="str">
            <v>Кулинария</v>
          </cell>
          <cell r="K3771" t="str">
            <v>Выпечка и десерты</v>
          </cell>
        </row>
        <row r="3772">
          <cell r="A3772" t="str">
            <v>15-005-11</v>
          </cell>
          <cell r="B3772" t="str">
            <v>15-005</v>
          </cell>
          <cell r="C3772" t="str">
            <v>Зурабова А. М.: Начни с десерта!</v>
          </cell>
          <cell r="D3772" t="str">
            <v>Зурабова А. М.</v>
          </cell>
          <cell r="E3772" t="str">
            <v>Эксмо</v>
          </cell>
          <cell r="F3772" t="str">
            <v>Инстакулинария</v>
          </cell>
          <cell r="G3772">
            <v>2016</v>
          </cell>
          <cell r="H3772" t="str">
            <v>Твердый переплет</v>
          </cell>
          <cell r="I3772">
            <v>4290</v>
          </cell>
          <cell r="J3772" t="str">
            <v>Кулинария</v>
          </cell>
          <cell r="K3772" t="str">
            <v>Выпечка и десерты</v>
          </cell>
        </row>
        <row r="3773">
          <cell r="A3773" t="str">
            <v>15-005-12</v>
          </cell>
          <cell r="B3773" t="str">
            <v>15-005</v>
          </cell>
          <cell r="C3773" t="str">
            <v>Чадеева И. В.: Искусство идеального пирога. Большая книга Подробнее: https://www.meloman.kz/vypechka-i-deserty-18662/chadeeva-i-v-iskusstvo-idealnogo-piroga-1601136.html</v>
          </cell>
          <cell r="D3773" t="str">
            <v>Чадеева И. В.</v>
          </cell>
          <cell r="E3773" t="str">
            <v>Эксмо</v>
          </cell>
          <cell r="F3773" t="str">
            <v>Кулинарное открытие</v>
          </cell>
          <cell r="G3773">
            <v>2015</v>
          </cell>
          <cell r="H3773" t="str">
            <v>Твердый переплет</v>
          </cell>
          <cell r="I3773">
            <v>7190</v>
          </cell>
          <cell r="J3773" t="str">
            <v>Кулинария</v>
          </cell>
          <cell r="K3773" t="str">
            <v>Выпечка и десерты</v>
          </cell>
        </row>
        <row r="3774">
          <cell r="A3774" t="str">
            <v>15-005-13</v>
          </cell>
          <cell r="B3774" t="str">
            <v>15-005</v>
          </cell>
          <cell r="C3774" t="str">
            <v>Аллам П., МакГиннесс Д.: Все сладкое. Превосходные рецепты из легендарной кондитерской</v>
          </cell>
          <cell r="D3774" t="str">
            <v>Аллам П., МакГиннесс Д.</v>
          </cell>
          <cell r="E3774" t="str">
            <v>Эксмо</v>
          </cell>
          <cell r="F3774" t="str">
            <v>Кулинария. Вилки против ножей</v>
          </cell>
          <cell r="G3774">
            <v>2018</v>
          </cell>
          <cell r="H3774" t="str">
            <v>Твердый переплет</v>
          </cell>
          <cell r="I3774">
            <v>9985</v>
          </cell>
          <cell r="J3774" t="str">
            <v>Кулинария</v>
          </cell>
          <cell r="K3774" t="str">
            <v>Выпечка и десерты</v>
          </cell>
        </row>
        <row r="3775">
          <cell r="A3775" t="str">
            <v>15-005-14</v>
          </cell>
          <cell r="B3775" t="str">
            <v>15-005</v>
          </cell>
          <cell r="C3775" t="str">
            <v>Бадьина О.: Сладости без сахара. Пирожные, торты, печенье, конфеты</v>
          </cell>
          <cell r="D3775" t="str">
            <v>Бадьина О.</v>
          </cell>
          <cell r="E3775" t="str">
            <v>ХлебСоль</v>
          </cell>
          <cell r="F3775" t="str">
            <v>Кулинарное открытие</v>
          </cell>
          <cell r="G3775">
            <v>2018</v>
          </cell>
          <cell r="H3775" t="str">
            <v>Твердый переплет</v>
          </cell>
          <cell r="I3775">
            <v>3635</v>
          </cell>
          <cell r="J3775" t="str">
            <v>Кулинария</v>
          </cell>
          <cell r="K3775" t="str">
            <v>Выпечка и десерты</v>
          </cell>
        </row>
        <row r="3776">
          <cell r="A3776" t="str">
            <v>15-005-15</v>
          </cell>
          <cell r="B3776" t="str">
            <v>15-005</v>
          </cell>
          <cell r="C3776" t="str">
            <v>Оливер Дж.: Выбор Джейми. Торты, десерты и выпечка</v>
          </cell>
          <cell r="D3776" t="str">
            <v>Оливер Дж.</v>
          </cell>
          <cell r="E3776" t="str">
            <v>Эксмо</v>
          </cell>
          <cell r="F3776" t="str">
            <v>Джейми и друзья</v>
          </cell>
          <cell r="G3776">
            <v>2016</v>
          </cell>
          <cell r="H3776" t="str">
            <v>Твердый переплет</v>
          </cell>
          <cell r="I3776">
            <v>3390</v>
          </cell>
          <cell r="J3776" t="str">
            <v>Кулинария</v>
          </cell>
          <cell r="K3776" t="str">
            <v>Выпечка и десерты</v>
          </cell>
        </row>
        <row r="3777">
          <cell r="A3777" t="str">
            <v>15-005-16</v>
          </cell>
          <cell r="B3777" t="str">
            <v>15-005</v>
          </cell>
          <cell r="C3777" t="str">
            <v>Оконешникова Н.: Вкусный год. Чудесные пироги, десерты и закуски с вареньями и маринадами</v>
          </cell>
          <cell r="D3777" t="str">
            <v>Оконешникова Н.</v>
          </cell>
          <cell r="E3777" t="str">
            <v>Эксмо</v>
          </cell>
          <cell r="F3777"/>
          <cell r="G3777">
            <v>2018</v>
          </cell>
          <cell r="H3777" t="str">
            <v>Твердый переплет</v>
          </cell>
          <cell r="I3777">
            <v>5000</v>
          </cell>
          <cell r="J3777" t="str">
            <v>Кулинария</v>
          </cell>
          <cell r="K3777" t="str">
            <v>Выпечка и десерты</v>
          </cell>
        </row>
        <row r="3778">
          <cell r="A3778" t="str">
            <v>15-005-17</v>
          </cell>
          <cell r="B3778" t="str">
            <v>15-005</v>
          </cell>
          <cell r="C3778" t="str">
            <v>Ларусс П.: Десерты (в шелковом перепл.+короб)</v>
          </cell>
          <cell r="D3778" t="str">
            <v>Ларусс П.</v>
          </cell>
          <cell r="E3778" t="str">
            <v>Чернов и Ко</v>
          </cell>
          <cell r="F3778" t="str">
            <v>Без серии</v>
          </cell>
          <cell r="G3778">
            <v>2019</v>
          </cell>
          <cell r="H3778" t="str">
            <v>Коробка</v>
          </cell>
          <cell r="I3778">
            <v>51920</v>
          </cell>
          <cell r="J3778" t="str">
            <v>Кулинария</v>
          </cell>
          <cell r="K3778" t="str">
            <v>Выпечка и десерты</v>
          </cell>
        </row>
        <row r="3779">
          <cell r="A3779" t="str">
            <v>15-005-18</v>
          </cell>
          <cell r="B3779" t="str">
            <v>15-005</v>
          </cell>
          <cell r="C3779" t="str">
            <v>Чадеева И.: Выпечка по ГОСТу</v>
          </cell>
          <cell r="D3779" t="str">
            <v>Чадеева И.</v>
          </cell>
          <cell r="E3779" t="str">
            <v>Эксмо</v>
          </cell>
          <cell r="F3779" t="str">
            <v>Книги Ирины Чадеевой</v>
          </cell>
          <cell r="G3779">
            <v>2018</v>
          </cell>
          <cell r="H3779" t="str">
            <v>Твердый переплет</v>
          </cell>
          <cell r="I3779">
            <v>6155</v>
          </cell>
          <cell r="J3779" t="str">
            <v>Кулинария</v>
          </cell>
          <cell r="K3779" t="str">
            <v>Выпечка и десерты</v>
          </cell>
        </row>
        <row r="3780">
          <cell r="A3780" t="str">
            <v>15-005-19</v>
          </cell>
          <cell r="B3780" t="str">
            <v>15-005</v>
          </cell>
          <cell r="C3780" t="str">
            <v>Соболь А.: Не бойся, пеки!</v>
          </cell>
          <cell r="D3780" t="str">
            <v>Соболь А.</v>
          </cell>
          <cell r="E3780" t="str">
            <v>АСТ</v>
          </cell>
          <cell r="F3780" t="str">
            <v>#Рецепты Рунета</v>
          </cell>
          <cell r="G3780">
            <v>2019</v>
          </cell>
          <cell r="H3780" t="str">
            <v>Твердый переплет</v>
          </cell>
          <cell r="I3780">
            <v>4884</v>
          </cell>
          <cell r="J3780" t="str">
            <v>Кулинария</v>
          </cell>
          <cell r="K3780" t="str">
            <v>Выпечка и десерты</v>
          </cell>
        </row>
        <row r="3781">
          <cell r="A3781" t="str">
            <v>15-005-20</v>
          </cell>
          <cell r="B3781" t="str">
            <v>15-005</v>
          </cell>
          <cell r="C3781" t="str">
            <v>ТОП -70 ресторанных десертов</v>
          </cell>
          <cell r="D3781"/>
          <cell r="E3781" t="str">
            <v>Ресторанные ведомости</v>
          </cell>
          <cell r="F3781" t="str">
            <v>Без серии</v>
          </cell>
          <cell r="G3781">
            <v>2016</v>
          </cell>
          <cell r="H3781" t="str">
            <v>Твердый переплет</v>
          </cell>
          <cell r="I3781">
            <v>6420</v>
          </cell>
          <cell r="J3781" t="str">
            <v>Кулинария</v>
          </cell>
          <cell r="K3781" t="str">
            <v>Выпечка и десерты</v>
          </cell>
        </row>
        <row r="3782">
          <cell r="A3782" t="str">
            <v>15-005-21</v>
          </cell>
          <cell r="B3782" t="str">
            <v>15-005</v>
          </cell>
          <cell r="C3782" t="str">
            <v>Спирина А. В.: 60 пирогов</v>
          </cell>
          <cell r="D3782" t="str">
            <v>Спирина А. В.</v>
          </cell>
          <cell r="E3782" t="str">
            <v>АСТ</v>
          </cell>
          <cell r="F3782" t="str">
            <v>Мировая еда</v>
          </cell>
          <cell r="G3782">
            <v>2018</v>
          </cell>
          <cell r="H3782" t="str">
            <v>Твердый переплет</v>
          </cell>
          <cell r="I3782">
            <v>4975</v>
          </cell>
          <cell r="J3782" t="str">
            <v>Кулинария</v>
          </cell>
          <cell r="K3782" t="str">
            <v>Выпечка и десерты</v>
          </cell>
        </row>
        <row r="3783">
          <cell r="A3783" t="str">
            <v>15-005-22</v>
          </cell>
          <cell r="B3783" t="str">
            <v>15-005</v>
          </cell>
          <cell r="C3783" t="str">
            <v>Воскресенская А. И.: Самое лучшее на десерт!</v>
          </cell>
          <cell r="D3783" t="str">
            <v>Воскресенская А. И.</v>
          </cell>
          <cell r="E3783" t="str">
            <v>АСТ</v>
          </cell>
          <cell r="F3783" t="str">
            <v>Без серии</v>
          </cell>
          <cell r="G3783">
            <v>2019</v>
          </cell>
          <cell r="H3783" t="str">
            <v>Твердый переплет</v>
          </cell>
          <cell r="I3783">
            <v>4395</v>
          </cell>
          <cell r="J3783" t="str">
            <v>Кулинария</v>
          </cell>
          <cell r="K3783" t="str">
            <v>Выпечка и десерты</v>
          </cell>
        </row>
        <row r="3784">
          <cell r="A3784" t="str">
            <v>15-005-23</v>
          </cell>
          <cell r="B3784" t="str">
            <v>15-005</v>
          </cell>
          <cell r="C3784" t="str">
            <v>Куштуев М., Куштуева Л.: Швейцарская выпечка</v>
          </cell>
          <cell r="D3784" t="str">
            <v>Куштуев М., Куштуева Л.</v>
          </cell>
          <cell r="E3784" t="str">
            <v>Альпина Паблишер</v>
          </cell>
          <cell r="F3784" t="str">
            <v>Без серии</v>
          </cell>
          <cell r="G3784">
            <v>2019</v>
          </cell>
          <cell r="H3784" t="str">
            <v>Твердый переплет</v>
          </cell>
          <cell r="I3784">
            <v>5275</v>
          </cell>
          <cell r="J3784" t="str">
            <v>Кулинария</v>
          </cell>
          <cell r="K3784" t="str">
            <v>Выпечка и десерты</v>
          </cell>
        </row>
        <row r="3785">
          <cell r="A3785" t="str">
            <v>15-005-24</v>
          </cell>
          <cell r="B3785" t="str">
            <v>15-005</v>
          </cell>
          <cell r="C3785" t="str">
            <v>Ломелино Л.: Пироги Линды Ломелино. 52 оригинальные идеи для самого уютного чаепития</v>
          </cell>
          <cell r="D3785" t="str">
            <v>Ломелино Л.</v>
          </cell>
          <cell r="E3785" t="str">
            <v>ХлебСоль</v>
          </cell>
          <cell r="F3785" t="str">
            <v>Кулинария. Вилки против ножей</v>
          </cell>
          <cell r="G3785">
            <v>2018</v>
          </cell>
          <cell r="H3785" t="str">
            <v>Твердый переплет</v>
          </cell>
          <cell r="I3785">
            <v>4975</v>
          </cell>
          <cell r="J3785" t="str">
            <v>Кулинария</v>
          </cell>
          <cell r="K3785" t="str">
            <v>Выпечка и десерты</v>
          </cell>
        </row>
        <row r="3786">
          <cell r="A3786" t="str">
            <v>15-005-25</v>
          </cell>
          <cell r="B3786" t="str">
            <v>15-005</v>
          </cell>
          <cell r="C3786" t="str">
            <v>Скрипкина А. Ю.: #Пироги и не только</v>
          </cell>
          <cell r="D3786" t="str">
            <v>Скрипкина А. Ю.</v>
          </cell>
          <cell r="E3786" t="str">
            <v>АСТ</v>
          </cell>
          <cell r="F3786" t="str">
            <v>Скрипкина. Лучшие рецепты</v>
          </cell>
          <cell r="G3786">
            <v>2017</v>
          </cell>
          <cell r="H3786" t="str">
            <v>Твердый переплет</v>
          </cell>
          <cell r="I3786">
            <v>4565</v>
          </cell>
          <cell r="J3786" t="str">
            <v>Кулинария</v>
          </cell>
          <cell r="K3786" t="str">
            <v>Выпечка и десерты</v>
          </cell>
        </row>
        <row r="3787">
          <cell r="A3787" t="str">
            <v>15-005-26</v>
          </cell>
          <cell r="B3787" t="str">
            <v>15-005</v>
          </cell>
          <cell r="C3787" t="str">
            <v>Снижевская Д.В.: Ягодное настроение. Пироги и разная выпечка для летних дней</v>
          </cell>
          <cell r="D3787" t="str">
            <v>Снижевская Д.В.</v>
          </cell>
          <cell r="E3787" t="str">
            <v>Эксмо</v>
          </cell>
          <cell r="F3787"/>
          <cell r="G3787">
            <v>2019</v>
          </cell>
          <cell r="H3787" t="str">
            <v>Твердый переплет</v>
          </cell>
          <cell r="I3787">
            <v>5400</v>
          </cell>
          <cell r="J3787" t="str">
            <v>Кулинария</v>
          </cell>
          <cell r="K3787" t="str">
            <v>Выпечка и десерты</v>
          </cell>
        </row>
        <row r="3788">
          <cell r="A3788" t="str">
            <v>15-005-27</v>
          </cell>
          <cell r="B3788" t="str">
            <v>15-005</v>
          </cell>
          <cell r="C3788" t="str">
            <v>Тульский А.: Про любовь к десертам. Dolce vita</v>
          </cell>
          <cell r="D3788" t="str">
            <v>Тульский А.</v>
          </cell>
          <cell r="E3788" t="str">
            <v>ХлебСоль</v>
          </cell>
          <cell r="F3788" t="str">
            <v>Инстакулинария</v>
          </cell>
          <cell r="G3788">
            <v>2018</v>
          </cell>
          <cell r="H3788" t="str">
            <v>Твердый переплет</v>
          </cell>
          <cell r="I3788">
            <v>5010</v>
          </cell>
          <cell r="J3788" t="str">
            <v>Кулинария</v>
          </cell>
          <cell r="K3788" t="str">
            <v>Выпечка и десерты</v>
          </cell>
        </row>
        <row r="3789">
          <cell r="A3789" t="str">
            <v>15-005-28</v>
          </cell>
          <cell r="B3789" t="str">
            <v>15-005</v>
          </cell>
          <cell r="C3789" t="str">
            <v>Червонная Т.: Счастье пахнет корицей. Рецепты для душевных моментов</v>
          </cell>
          <cell r="D3789" t="str">
            <v>Червонная Т.</v>
          </cell>
          <cell r="E3789" t="str">
            <v>ХлебСоль</v>
          </cell>
          <cell r="F3789" t="str">
            <v>Инстакулинария</v>
          </cell>
          <cell r="G3789">
            <v>2018</v>
          </cell>
          <cell r="H3789" t="str">
            <v>Твердый переплет</v>
          </cell>
          <cell r="I3789">
            <v>5100</v>
          </cell>
          <cell r="J3789" t="str">
            <v>Кулинария</v>
          </cell>
          <cell r="K3789" t="str">
            <v>Выпечка и десерты</v>
          </cell>
        </row>
        <row r="3790">
          <cell r="A3790" t="str">
            <v>15-006-01</v>
          </cell>
          <cell r="B3790" t="str">
            <v>15-006</v>
          </cell>
          <cell r="C3790" t="str">
            <v>Мельник В.: Еда как есть</v>
          </cell>
          <cell r="D3790" t="str">
            <v>Мельник В.</v>
          </cell>
          <cell r="E3790" t="str">
            <v>ХлебСоль</v>
          </cell>
          <cell r="F3790" t="str">
            <v>Кулинарное открытие</v>
          </cell>
          <cell r="G3790">
            <v>2019</v>
          </cell>
          <cell r="H3790" t="str">
            <v>Твердый переплет</v>
          </cell>
          <cell r="I3790">
            <v>4490</v>
          </cell>
          <cell r="J3790" t="str">
            <v>Кулинария</v>
          </cell>
          <cell r="K3790" t="str">
            <v>Готовим дома</v>
          </cell>
        </row>
        <row r="3791">
          <cell r="A3791" t="str">
            <v>15-006-02</v>
          </cell>
          <cell r="B3791" t="str">
            <v>15-006</v>
          </cell>
          <cell r="C3791" t="str">
            <v>Стивенс М.: Готовим со специями. 100 рецептов смесей, маринадов и соусов со всего мира</v>
          </cell>
          <cell r="D3791" t="str">
            <v>Стивенс М.</v>
          </cell>
          <cell r="E3791" t="str">
            <v>ХлебСоль</v>
          </cell>
          <cell r="F3791" t="str">
            <v>Кулинария. Вилки против ножей</v>
          </cell>
          <cell r="G3791">
            <v>2019</v>
          </cell>
          <cell r="H3791" t="str">
            <v>Твердый переплет</v>
          </cell>
          <cell r="I3791">
            <v>7590</v>
          </cell>
          <cell r="J3791" t="str">
            <v>Кулинария</v>
          </cell>
          <cell r="K3791" t="str">
            <v>Готовим дома</v>
          </cell>
        </row>
        <row r="3792">
          <cell r="A3792" t="str">
            <v>15-006-03</v>
          </cell>
          <cell r="B3792" t="str">
            <v>15-006</v>
          </cell>
          <cell r="C3792" t="str">
            <v>Тэри Э.: Маленький шеф. Простые рецепты для всей семьи</v>
          </cell>
          <cell r="D3792" t="str">
            <v>Тэри Э.</v>
          </cell>
          <cell r="E3792" t="str">
            <v>МИиФ</v>
          </cell>
          <cell r="F3792" t="str">
            <v>Без серии</v>
          </cell>
          <cell r="G3792">
            <v>2017</v>
          </cell>
          <cell r="H3792" t="str">
            <v>Твердый переплет</v>
          </cell>
          <cell r="I3792">
            <v>3690</v>
          </cell>
          <cell r="J3792" t="str">
            <v>Кулинария</v>
          </cell>
          <cell r="K3792" t="str">
            <v>Готовим дома</v>
          </cell>
        </row>
        <row r="3793">
          <cell r="A3793" t="str">
            <v>15-006-04</v>
          </cell>
          <cell r="B3793" t="str">
            <v>15-006</v>
          </cell>
          <cell r="C3793" t="str">
            <v>Блейк К.: Мировая кухня. 500 рецептов. Шаг за шагом</v>
          </cell>
          <cell r="D3793" t="str">
            <v>Блейк К.</v>
          </cell>
          <cell r="E3793" t="str">
            <v>Колибри</v>
          </cell>
          <cell r="F3793" t="str">
            <v>Высокая кухня</v>
          </cell>
          <cell r="G3793">
            <v>2018</v>
          </cell>
          <cell r="H3793" t="str">
            <v>Твердый переплет</v>
          </cell>
          <cell r="I3793">
            <v>8755</v>
          </cell>
          <cell r="J3793" t="str">
            <v>Кулинария</v>
          </cell>
          <cell r="K3793" t="str">
            <v>Готовим дома</v>
          </cell>
        </row>
        <row r="3794">
          <cell r="A3794" t="str">
            <v>15-006-05</v>
          </cell>
          <cell r="B3794" t="str">
            <v>15-006</v>
          </cell>
          <cell r="C3794" t="str">
            <v>Жук К. В.: Домашний сыр</v>
          </cell>
          <cell r="D3794" t="str">
            <v>Жук К. В.</v>
          </cell>
          <cell r="E3794" t="str">
            <v>Эксмо</v>
          </cell>
          <cell r="F3794" t="str">
            <v>Кулинарное открытие</v>
          </cell>
          <cell r="G3794">
            <v>2017</v>
          </cell>
          <cell r="H3794" t="str">
            <v>Твердый переплет</v>
          </cell>
          <cell r="I3794">
            <v>2490</v>
          </cell>
          <cell r="J3794" t="str">
            <v>Кулинария</v>
          </cell>
          <cell r="K3794" t="str">
            <v>Готовим дома</v>
          </cell>
        </row>
        <row r="3795">
          <cell r="A3795" t="str">
            <v>15-006-06</v>
          </cell>
          <cell r="B3795" t="str">
            <v>15-006</v>
          </cell>
          <cell r="C3795" t="str">
            <v>Алибекова Р. М.: Жизнь и еда</v>
          </cell>
          <cell r="D3795" t="str">
            <v>Алибекова Р. М.</v>
          </cell>
          <cell r="E3795" t="str">
            <v>АСТ</v>
          </cell>
          <cell r="F3795" t="str">
            <v>Звезда инстаграма</v>
          </cell>
          <cell r="G3795">
            <v>2018</v>
          </cell>
          <cell r="H3795" t="str">
            <v>Твердый переплет</v>
          </cell>
          <cell r="I3795">
            <v>2040</v>
          </cell>
          <cell r="J3795" t="str">
            <v>Кулинария</v>
          </cell>
          <cell r="K3795" t="str">
            <v>Готовим дома</v>
          </cell>
        </row>
        <row r="3796">
          <cell r="A3796" t="str">
            <v>15-006-07</v>
          </cell>
          <cell r="B3796" t="str">
            <v>15-006</v>
          </cell>
          <cell r="C3796" t="str">
            <v>Рыбаков М.: О чем мечтают мужчины. Уютные рецепты домашней кулинарии на весь год</v>
          </cell>
          <cell r="D3796" t="str">
            <v>Рыбаков М.</v>
          </cell>
          <cell r="E3796" t="str">
            <v>ХлебСоль</v>
          </cell>
          <cell r="F3796" t="str">
            <v>Секреты русской кухни: рецепты с историей</v>
          </cell>
          <cell r="G3796">
            <v>2018</v>
          </cell>
          <cell r="H3796" t="str">
            <v>Твердый переплет</v>
          </cell>
          <cell r="I3796">
            <v>3145</v>
          </cell>
          <cell r="J3796" t="str">
            <v>Кулинария</v>
          </cell>
          <cell r="K3796" t="str">
            <v>Готовим дома</v>
          </cell>
        </row>
        <row r="3797">
          <cell r="A3797" t="str">
            <v>15-006-08</v>
          </cell>
          <cell r="B3797" t="str">
            <v>15-006</v>
          </cell>
          <cell r="C3797" t="str">
            <v>Карагузина И.: Слоеное счастье. Кексы, брауни, рулеты, торты и чизкейки в "полосочку"</v>
          </cell>
          <cell r="D3797" t="str">
            <v>Карагузина И.</v>
          </cell>
          <cell r="E3797" t="str">
            <v>Эксмо</v>
          </cell>
          <cell r="F3797" t="str">
            <v>Кулинарное открытие</v>
          </cell>
          <cell r="G3797">
            <v>2019</v>
          </cell>
          <cell r="H3797" t="str">
            <v>Твердый переплет</v>
          </cell>
          <cell r="I3797">
            <v>3990</v>
          </cell>
          <cell r="J3797" t="str">
            <v>Кулинария</v>
          </cell>
          <cell r="K3797" t="str">
            <v>Готовим дома</v>
          </cell>
        </row>
        <row r="3798">
          <cell r="A3798" t="str">
            <v>15-006-09</v>
          </cell>
          <cell r="B3798" t="str">
            <v>15-006</v>
          </cell>
          <cell r="C3798" t="str">
            <v>Высоцкая Ю. А.: Мясное меню</v>
          </cell>
          <cell r="D3798" t="str">
            <v>Высоцкая Ю. А.</v>
          </cell>
          <cell r="E3798" t="str">
            <v>Абрикобукс</v>
          </cell>
          <cell r="F3798" t="str">
            <v>Без серии</v>
          </cell>
          <cell r="G3798">
            <v>2019</v>
          </cell>
          <cell r="H3798" t="str">
            <v>Твердый переплет</v>
          </cell>
          <cell r="I3798">
            <v>6740</v>
          </cell>
          <cell r="J3798" t="str">
            <v>Кулинария</v>
          </cell>
          <cell r="K3798" t="str">
            <v>Готовим дома</v>
          </cell>
        </row>
        <row r="3799">
          <cell r="A3799" t="str">
            <v>15-006-10</v>
          </cell>
          <cell r="B3799" t="str">
            <v>15-006</v>
          </cell>
          <cell r="C3799" t="str">
            <v>Форкиш К.: Элементы пиццы</v>
          </cell>
          <cell r="D3799" t="str">
            <v>Форкиш К.</v>
          </cell>
          <cell r="E3799" t="str">
            <v>ХлебСоль</v>
          </cell>
          <cell r="F3799" t="str">
            <v>Кулинария. Вилки против ножей</v>
          </cell>
          <cell r="G3799">
            <v>2019</v>
          </cell>
          <cell r="H3799" t="str">
            <v>Твердый переплет</v>
          </cell>
          <cell r="I3799">
            <v>4840</v>
          </cell>
          <cell r="J3799" t="str">
            <v>Кулинария</v>
          </cell>
          <cell r="K3799" t="str">
            <v>Готовим дома</v>
          </cell>
        </row>
        <row r="3800">
          <cell r="A3800" t="str">
            <v>15-006-11</v>
          </cell>
          <cell r="B3800" t="str">
            <v>15-006</v>
          </cell>
          <cell r="C3800" t="str">
            <v>Шишкин И. И.: Под фартуком. Бессистемное руководство повара</v>
          </cell>
          <cell r="D3800" t="str">
            <v>Шишкин И. И.</v>
          </cell>
          <cell r="E3800" t="str">
            <v>Индивидуум паблишинг</v>
          </cell>
          <cell r="F3800" t="str">
            <v>Без серии</v>
          </cell>
          <cell r="G3800">
            <v>2019</v>
          </cell>
          <cell r="H3800" t="str">
            <v>Мягкая обложка</v>
          </cell>
          <cell r="I3800">
            <v>7550</v>
          </cell>
          <cell r="J3800" t="str">
            <v>Кулинария</v>
          </cell>
          <cell r="K3800" t="str">
            <v>Готовим дома</v>
          </cell>
        </row>
        <row r="3801">
          <cell r="A3801" t="str">
            <v>15-006-12</v>
          </cell>
          <cell r="B3801" t="str">
            <v>15-006</v>
          </cell>
          <cell r="C3801" t="str">
            <v>Поскребышева Г.И.: Энциклопедия консервированных блюд</v>
          </cell>
          <cell r="D3801" t="str">
            <v>Поскребышева Г.И.</v>
          </cell>
          <cell r="E3801" t="str">
            <v>Эксмо</v>
          </cell>
          <cell r="F3801"/>
          <cell r="G3801">
            <v>2018</v>
          </cell>
          <cell r="H3801" t="str">
            <v>Твердый переплет</v>
          </cell>
          <cell r="I3801">
            <v>3300</v>
          </cell>
          <cell r="J3801" t="str">
            <v>Кулинария</v>
          </cell>
          <cell r="K3801" t="str">
            <v>Готовим дома</v>
          </cell>
        </row>
        <row r="3802">
          <cell r="A3802" t="str">
            <v>15-006-13</v>
          </cell>
          <cell r="B3802" t="str">
            <v>15-006</v>
          </cell>
          <cell r="C3802" t="str">
            <v>Заготовки по ГОСТу</v>
          </cell>
          <cell r="D3802" t="str">
            <v>Тверская Е.</v>
          </cell>
          <cell r="E3802" t="str">
            <v>АСТ</v>
          </cell>
          <cell r="F3802"/>
          <cell r="G3802">
            <v>2017</v>
          </cell>
          <cell r="H3802" t="str">
            <v>Твердый переплет</v>
          </cell>
          <cell r="I3802">
            <v>2400</v>
          </cell>
          <cell r="J3802" t="str">
            <v>Кулинария</v>
          </cell>
          <cell r="K3802" t="str">
            <v>Готовим дома</v>
          </cell>
        </row>
        <row r="3803">
          <cell r="A3803" t="str">
            <v>15-006-14</v>
          </cell>
          <cell r="B3803" t="str">
            <v>15-006</v>
          </cell>
          <cell r="C3803" t="str">
            <v>Образцовая кухня. Комплект из 4х книг</v>
          </cell>
          <cell r="D3803"/>
          <cell r="E3803" t="str">
            <v xml:space="preserve"> </v>
          </cell>
          <cell r="F3803"/>
          <cell r="G3803"/>
          <cell r="H3803" t="str">
            <v>Твердый переплет</v>
          </cell>
          <cell r="I3803">
            <v>3600</v>
          </cell>
          <cell r="J3803" t="str">
            <v>Кулинария</v>
          </cell>
          <cell r="K3803" t="str">
            <v>Готовим дома</v>
          </cell>
        </row>
        <row r="3804">
          <cell r="A3804" t="str">
            <v>15-006-15</v>
          </cell>
          <cell r="B3804" t="str">
            <v>15-006</v>
          </cell>
          <cell r="C3804" t="str">
            <v>Онегин А.: Безупречный стейк. Приготовление от А до Я</v>
          </cell>
          <cell r="D3804" t="str">
            <v>Онегин А.</v>
          </cell>
          <cell r="E3804" t="str">
            <v>Эксмо</v>
          </cell>
          <cell r="F3804" t="str">
            <v>Кулинарное открытие</v>
          </cell>
          <cell r="G3804">
            <v>2018</v>
          </cell>
          <cell r="H3804" t="str">
            <v>Твердый переплет</v>
          </cell>
          <cell r="I3804">
            <v>4095</v>
          </cell>
          <cell r="J3804" t="str">
            <v>Кулинария</v>
          </cell>
          <cell r="K3804" t="str">
            <v>Готовим дома</v>
          </cell>
        </row>
        <row r="3805">
          <cell r="A3805" t="str">
            <v>15-006-16</v>
          </cell>
          <cell r="B3805" t="str">
            <v>15-006</v>
          </cell>
          <cell r="C3805" t="str">
            <v>Зурабова А.: Бабушка знает лучше. Блюда моего детства</v>
          </cell>
          <cell r="D3805" t="str">
            <v>Зурабова А.</v>
          </cell>
          <cell r="E3805" t="str">
            <v>ХлебСоль</v>
          </cell>
          <cell r="F3805" t="str">
            <v>Инстакулинария</v>
          </cell>
          <cell r="G3805">
            <v>2018</v>
          </cell>
          <cell r="H3805" t="str">
            <v>Твердый переплет</v>
          </cell>
          <cell r="I3805">
            <v>5105</v>
          </cell>
          <cell r="J3805" t="str">
            <v>Кулинария</v>
          </cell>
          <cell r="K3805" t="str">
            <v>Готовим дома</v>
          </cell>
        </row>
        <row r="3806">
          <cell r="A3806" t="str">
            <v>15-006-17</v>
          </cell>
          <cell r="B3806" t="str">
            <v>15-006</v>
          </cell>
          <cell r="C3806" t="str">
            <v>Данфорт А.: ЭКОМЯСО собственного производства. Как избежать ошибок и сэкономить время и деньги. Птица, кролик, коза, овца, свинья</v>
          </cell>
          <cell r="D3806" t="str">
            <v>Данфорт А.</v>
          </cell>
          <cell r="E3806" t="str">
            <v>Бомбора</v>
          </cell>
          <cell r="F3806" t="str">
            <v>В деревню! Опыт мировых экспертов</v>
          </cell>
          <cell r="G3806">
            <v>2018</v>
          </cell>
          <cell r="H3806" t="str">
            <v>Твердый переплет</v>
          </cell>
          <cell r="I3806">
            <v>15840</v>
          </cell>
          <cell r="J3806" t="str">
            <v>Кулинария</v>
          </cell>
          <cell r="K3806" t="str">
            <v>Готовим дома</v>
          </cell>
        </row>
        <row r="3807">
          <cell r="A3807" t="str">
            <v>15-006-18</v>
          </cell>
          <cell r="B3807" t="str">
            <v>15-006</v>
          </cell>
          <cell r="C3807" t="str">
            <v>Высоцкая Ю. А.: Вкусный год. Рецепты для праздника по поводу и без</v>
          </cell>
          <cell r="D3807" t="str">
            <v>Высоцкая Ю. А.</v>
          </cell>
          <cell r="E3807" t="str">
            <v>Абрикобукс</v>
          </cell>
          <cell r="F3807" t="str">
            <v>Без серии</v>
          </cell>
          <cell r="G3807">
            <v>2019</v>
          </cell>
          <cell r="H3807" t="str">
            <v>Твердый переплет</v>
          </cell>
          <cell r="I3807">
            <v>5800</v>
          </cell>
          <cell r="J3807" t="str">
            <v>Кулинария</v>
          </cell>
          <cell r="K3807" t="str">
            <v>Готовим дома</v>
          </cell>
        </row>
        <row r="3808">
          <cell r="A3808" t="str">
            <v>15-006-19</v>
          </cell>
          <cell r="B3808" t="str">
            <v>15-006</v>
          </cell>
          <cell r="C3808" t="str">
            <v>Бронте А.: Скандинавское лето. Простая и вкусная еда для теплых и светлых дней</v>
          </cell>
          <cell r="D3808" t="str">
            <v>Бронте А.</v>
          </cell>
          <cell r="E3808" t="str">
            <v>ХлебСоль</v>
          </cell>
          <cell r="F3808" t="str">
            <v>Кулинария. Вилки против ножей</v>
          </cell>
          <cell r="G3808">
            <v>2019</v>
          </cell>
          <cell r="H3808" t="str">
            <v>Твердый переплет</v>
          </cell>
          <cell r="I3808">
            <v>4990</v>
          </cell>
          <cell r="J3808" t="str">
            <v>Кулинария</v>
          </cell>
          <cell r="K3808" t="str">
            <v>Готовим дома</v>
          </cell>
        </row>
        <row r="3809">
          <cell r="A3809" t="str">
            <v>15-006-20</v>
          </cell>
          <cell r="B3809" t="str">
            <v>15-006</v>
          </cell>
          <cell r="C3809" t="str">
            <v>Кацова Л.: Не надо думать, надо кушать!</v>
          </cell>
          <cell r="D3809" t="str">
            <v>Кацова Л.</v>
          </cell>
          <cell r="E3809" t="str">
            <v>Азбука</v>
          </cell>
          <cell r="F3809" t="str">
            <v>Высокая кухня</v>
          </cell>
          <cell r="G3809">
            <v>2018</v>
          </cell>
          <cell r="H3809" t="str">
            <v>Твердый переплет</v>
          </cell>
          <cell r="I3809">
            <v>6680</v>
          </cell>
          <cell r="J3809" t="str">
            <v>Кулинария</v>
          </cell>
          <cell r="K3809" t="str">
            <v>Готовим дома</v>
          </cell>
        </row>
        <row r="3810">
          <cell r="A3810" t="str">
            <v>15-006-21</v>
          </cell>
          <cell r="B3810" t="str">
            <v>15-006</v>
          </cell>
          <cell r="C3810" t="str">
            <v>Третьякова А.: 12 месяцев лета. Конфитюры и варенье, соленья и соусы, желе и наливки. Современная версия</v>
          </cell>
          <cell r="D3810" t="str">
            <v>Третьякова А.</v>
          </cell>
          <cell r="E3810" t="str">
            <v>ХлебСоль</v>
          </cell>
          <cell r="F3810" t="str">
            <v>Кулинарное открытие</v>
          </cell>
          <cell r="G3810">
            <v>2018</v>
          </cell>
          <cell r="H3810" t="str">
            <v>Твердый переплет</v>
          </cell>
          <cell r="I3810">
            <v>3195</v>
          </cell>
          <cell r="J3810" t="str">
            <v>Кулинария</v>
          </cell>
          <cell r="K3810" t="str">
            <v>Готовим дома</v>
          </cell>
        </row>
        <row r="3811">
          <cell r="A3811" t="str">
            <v>15-006-22</v>
          </cell>
          <cell r="B3811" t="str">
            <v>15-006</v>
          </cell>
          <cell r="C3811" t="str">
            <v>Иванов А: Миллион меню. Блюда на каждый день</v>
          </cell>
          <cell r="D3811" t="str">
            <v>Иванов А.А.</v>
          </cell>
          <cell r="E3811" t="str">
            <v>Астрель</v>
          </cell>
          <cell r="F3811"/>
          <cell r="G3811">
            <v>2012</v>
          </cell>
          <cell r="H3811" t="str">
            <v>Мягкая обложка</v>
          </cell>
          <cell r="I3811">
            <v>1700</v>
          </cell>
          <cell r="J3811" t="str">
            <v>Кулинария</v>
          </cell>
          <cell r="K3811" t="str">
            <v>Готовим дома</v>
          </cell>
        </row>
        <row r="3812">
          <cell r="A3812" t="str">
            <v>15-006-23</v>
          </cell>
          <cell r="B3812" t="str">
            <v>15-006</v>
          </cell>
          <cell r="C3812" t="str">
            <v>Насыров Э.: Все будет HappyFood</v>
          </cell>
          <cell r="D3812" t="str">
            <v>Насыров Э.</v>
          </cell>
          <cell r="E3812" t="str">
            <v>ХлебСоль</v>
          </cell>
          <cell r="F3812" t="str">
            <v>Кулинарное открытие</v>
          </cell>
          <cell r="G3812">
            <v>2018</v>
          </cell>
          <cell r="H3812" t="str">
            <v>Твердый переплет</v>
          </cell>
          <cell r="I3812">
            <v>3890</v>
          </cell>
          <cell r="J3812" t="str">
            <v>Кулинария</v>
          </cell>
          <cell r="K3812" t="str">
            <v>Готовим дома</v>
          </cell>
        </row>
        <row r="3813">
          <cell r="A3813" t="str">
            <v>15-006-24</v>
          </cell>
          <cell r="B3813" t="str">
            <v>15-006</v>
          </cell>
          <cell r="C3813" t="str">
            <v>Пахомов П. Н., Иванова А. А.: Колбасstory. Рецепты честной колбасы</v>
          </cell>
          <cell r="D3813" t="str">
            <v>Пахомов П. Н., Иванова А. А.</v>
          </cell>
          <cell r="E3813" t="str">
            <v>АСТ</v>
          </cell>
          <cell r="F3813" t="str">
            <v>Мировая еда</v>
          </cell>
          <cell r="G3813">
            <v>2018</v>
          </cell>
          <cell r="H3813" t="str">
            <v>Твердый переплет</v>
          </cell>
          <cell r="I3813">
            <v>4975</v>
          </cell>
          <cell r="J3813" t="str">
            <v>Кулинария</v>
          </cell>
          <cell r="K3813" t="str">
            <v>Готовим дома</v>
          </cell>
        </row>
        <row r="3814">
          <cell r="A3814" t="str">
            <v>15-006-25</v>
          </cell>
          <cell r="B3814" t="str">
            <v>15-006</v>
          </cell>
          <cell r="C3814" t="str">
            <v>Консервирование по ГОСТу.</v>
          </cell>
          <cell r="D3814"/>
          <cell r="E3814" t="str">
            <v>АСТ</v>
          </cell>
          <cell r="F3814"/>
          <cell r="G3814">
            <v>2016</v>
          </cell>
          <cell r="H3814" t="str">
            <v>Твердый переплет</v>
          </cell>
          <cell r="I3814">
            <v>6900</v>
          </cell>
          <cell r="J3814" t="str">
            <v>Кулинария</v>
          </cell>
          <cell r="K3814" t="str">
            <v>Готовим дома</v>
          </cell>
        </row>
        <row r="3815">
          <cell r="A3815" t="str">
            <v>15-006-26</v>
          </cell>
          <cell r="B3815" t="str">
            <v>15-006</v>
          </cell>
          <cell r="C3815" t="str">
            <v>Шруф Д. : Китайское исследование: простые и быстрые рецепты. Готовим один раз, едим всю неделю</v>
          </cell>
          <cell r="D3815" t="str">
            <v>Шруф Д.</v>
          </cell>
          <cell r="E3815" t="str">
            <v>МИиФ</v>
          </cell>
          <cell r="F3815" t="str">
            <v>МИФ. ЗОЖ</v>
          </cell>
          <cell r="G3815">
            <v>2016</v>
          </cell>
          <cell r="H3815" t="str">
            <v>Твердый переплет</v>
          </cell>
          <cell r="I3815">
            <v>9645</v>
          </cell>
          <cell r="J3815" t="str">
            <v>Кулинария</v>
          </cell>
          <cell r="K3815" t="str">
            <v>Готовим дома</v>
          </cell>
        </row>
        <row r="3816">
          <cell r="A3816" t="str">
            <v>15-006-27</v>
          </cell>
          <cell r="B3816" t="str">
            <v>15-006</v>
          </cell>
          <cell r="C3816" t="str">
            <v>Блейк К.: Маленькая книга гурмана. МЕЧТАТЬ НЕ ВРЕДНО!</v>
          </cell>
          <cell r="D3816" t="str">
            <v>Блейк К.</v>
          </cell>
          <cell r="E3816" t="str">
            <v>Колибри</v>
          </cell>
          <cell r="F3816" t="str">
            <v>Высокая кухня</v>
          </cell>
          <cell r="G3816">
            <v>2018</v>
          </cell>
          <cell r="H3816" t="str">
            <v>Твердый переплет</v>
          </cell>
          <cell r="I3816">
            <v>3625</v>
          </cell>
          <cell r="J3816" t="str">
            <v>Кулинария</v>
          </cell>
          <cell r="K3816" t="str">
            <v>Готовим дома</v>
          </cell>
        </row>
        <row r="3817">
          <cell r="A3817" t="str">
            <v>15-006-28</v>
          </cell>
          <cell r="B3817" t="str">
            <v>15-006</v>
          </cell>
          <cell r="C3817" t="str">
            <v>Метельская-Шереметьева И.: Рецепты еврейской мамы</v>
          </cell>
          <cell r="D3817" t="str">
            <v>Метельская-Шереметьева И.</v>
          </cell>
          <cell r="E3817" t="str">
            <v>Бомбора</v>
          </cell>
          <cell r="F3817" t="str">
            <v>Кулинария. Есть. Читать. Любить</v>
          </cell>
          <cell r="G3817">
            <v>2018</v>
          </cell>
          <cell r="H3817" t="str">
            <v>Твердый переплет</v>
          </cell>
          <cell r="I3817">
            <v>2900</v>
          </cell>
          <cell r="J3817" t="str">
            <v>Кулинария</v>
          </cell>
          <cell r="K3817" t="str">
            <v>Готовим дома</v>
          </cell>
        </row>
        <row r="3818">
          <cell r="A3818" t="str">
            <v>15-006-29</v>
          </cell>
          <cell r="B3818" t="str">
            <v>15-006</v>
          </cell>
          <cell r="C3818" t="str">
            <v>Скрипкина А. Ю.: #Топрецепты say7</v>
          </cell>
          <cell r="D3818" t="str">
            <v>Скрипкина А. Ю.</v>
          </cell>
          <cell r="E3818" t="str">
            <v>АСТ</v>
          </cell>
          <cell r="F3818" t="str">
            <v>Скрипкина. Лучшие рецепты</v>
          </cell>
          <cell r="G3818">
            <v>2018</v>
          </cell>
          <cell r="H3818" t="str">
            <v>Твердый переплет</v>
          </cell>
          <cell r="I3818">
            <v>4130</v>
          </cell>
          <cell r="J3818" t="str">
            <v>Кулинария</v>
          </cell>
          <cell r="K3818" t="str">
            <v>Готовим дома</v>
          </cell>
        </row>
        <row r="3819">
          <cell r="A3819" t="str">
            <v>15-006-30</v>
          </cell>
          <cell r="B3819" t="str">
            <v>15-006</v>
          </cell>
          <cell r="C3819" t="str">
            <v>Карпова О.: Фермерский обед. Как создавать кулинарные шедевры из натуральных продуктов</v>
          </cell>
          <cell r="D3819" t="str">
            <v>Карпова О.</v>
          </cell>
          <cell r="E3819" t="str">
            <v>Альпина Паблишер</v>
          </cell>
          <cell r="F3819" t="str">
            <v>Без серии</v>
          </cell>
          <cell r="G3819">
            <v>2019</v>
          </cell>
          <cell r="H3819" t="str">
            <v>Твердый переплет</v>
          </cell>
          <cell r="I3819">
            <v>7850</v>
          </cell>
          <cell r="J3819" t="str">
            <v>Кулинария</v>
          </cell>
          <cell r="K3819" t="str">
            <v>Готовим дома</v>
          </cell>
        </row>
        <row r="3820">
          <cell r="A3820" t="str">
            <v>15-006-31</v>
          </cell>
          <cell r="B3820" t="str">
            <v>15-006</v>
          </cell>
          <cell r="C3820" t="str">
            <v>Друэ В., Вьель П.-Л.: Рыба и морепродукты. Закуски, основные блюда, соусы (хюгге-формат)</v>
          </cell>
          <cell r="D3820" t="str">
            <v xml:space="preserve">Вьель П.-Л., Друэ В. </v>
          </cell>
          <cell r="E3820" t="str">
            <v>Колибри</v>
          </cell>
          <cell r="F3820" t="str">
            <v>Без серии</v>
          </cell>
          <cell r="G3820">
            <v>2018</v>
          </cell>
          <cell r="H3820" t="str">
            <v>Твердый переплет</v>
          </cell>
          <cell r="I3820">
            <v>2440</v>
          </cell>
          <cell r="J3820" t="str">
            <v>Кулинария</v>
          </cell>
          <cell r="K3820" t="str">
            <v>Готовим дома</v>
          </cell>
        </row>
        <row r="3821">
          <cell r="A3821" t="str">
            <v>15-006-32</v>
          </cell>
          <cell r="B3821" t="str">
            <v>15-006</v>
          </cell>
          <cell r="C3821" t="str">
            <v>Молоховец Е.И.: Подарок молодым хозяйкам. Рецепты, написанные от руки</v>
          </cell>
          <cell r="D3821" t="str">
            <v>Молоховец Е.И.</v>
          </cell>
          <cell r="E3821" t="str">
            <v>АСТ</v>
          </cell>
          <cell r="F3821"/>
          <cell r="G3821">
            <v>2018</v>
          </cell>
          <cell r="H3821" t="str">
            <v>Твердый переплет</v>
          </cell>
          <cell r="I3821">
            <v>3800</v>
          </cell>
          <cell r="J3821" t="str">
            <v>Кулинария</v>
          </cell>
          <cell r="K3821" t="str">
            <v>Готовим дома</v>
          </cell>
        </row>
        <row r="3822">
          <cell r="A3822" t="str">
            <v>15-006-33</v>
          </cell>
          <cell r="B3822" t="str">
            <v>15-006</v>
          </cell>
          <cell r="C3822" t="str">
            <v>Бретен А.: Шоссоны, самса и эмпанады (подарочный набор)</v>
          </cell>
          <cell r="D3822" t="str">
            <v>Бретен А.</v>
          </cell>
          <cell r="E3822" t="str">
            <v>Колибри</v>
          </cell>
          <cell r="F3822" t="str">
            <v>Вкусная жизнь</v>
          </cell>
          <cell r="G3822">
            <v>2015</v>
          </cell>
          <cell r="H3822" t="str">
            <v>Коробка</v>
          </cell>
          <cell r="I3822">
            <v>3425</v>
          </cell>
          <cell r="J3822" t="str">
            <v>Кулинария</v>
          </cell>
          <cell r="K3822" t="str">
            <v>Готовим дома</v>
          </cell>
        </row>
        <row r="3823">
          <cell r="A3823" t="str">
            <v>15-006-34</v>
          </cell>
          <cell r="B3823" t="str">
            <v>15-006</v>
          </cell>
          <cell r="C3823" t="str">
            <v>100 лучших рецептов домашних заготовок</v>
          </cell>
          <cell r="D3823"/>
          <cell r="E3823" t="str">
            <v>Эксмо</v>
          </cell>
          <cell r="F3823" t="str">
            <v>Кулинария. 100 лучших рецептов</v>
          </cell>
          <cell r="G3823">
            <v>2014</v>
          </cell>
          <cell r="H3823" t="str">
            <v>Твердый переплет</v>
          </cell>
          <cell r="I3823">
            <v>1930</v>
          </cell>
          <cell r="J3823" t="str">
            <v>Кулинария</v>
          </cell>
          <cell r="K3823" t="str">
            <v>Готовим дома</v>
          </cell>
        </row>
        <row r="3824">
          <cell r="A3824" t="str">
            <v>15-006-35</v>
          </cell>
          <cell r="B3824" t="str">
            <v>15-006</v>
          </cell>
          <cell r="C3824" t="str">
            <v>Бронте А.: Скандинавская кухня. Простая и уютная еда на любой случай</v>
          </cell>
          <cell r="D3824" t="str">
            <v>Бронте А.</v>
          </cell>
          <cell r="E3824" t="str">
            <v>Эксмо</v>
          </cell>
          <cell r="F3824" t="str">
            <v>Кулинария. Вилки против ножей</v>
          </cell>
          <cell r="G3824">
            <v>2018</v>
          </cell>
          <cell r="H3824" t="str">
            <v>Твердый переплет</v>
          </cell>
          <cell r="I3824">
            <v>5650</v>
          </cell>
          <cell r="J3824" t="str">
            <v>Кулинария</v>
          </cell>
          <cell r="K3824" t="str">
            <v>Готовим дома</v>
          </cell>
        </row>
        <row r="3825">
          <cell r="A3825" t="str">
            <v>15-006-36</v>
          </cell>
          <cell r="B3825" t="str">
            <v>15-006</v>
          </cell>
          <cell r="C3825" t="str">
            <v>Аносова Е. Ю: Правило бургера. 158 идей для гастромаркета, домашней вечеринки, кейтеринга и детских праздников</v>
          </cell>
          <cell r="D3825" t="str">
            <v>Аносова Е. Ю.</v>
          </cell>
          <cell r="E3825" t="str">
            <v>Ресторанные ведомости</v>
          </cell>
          <cell r="F3825"/>
          <cell r="G3825">
            <v>2018</v>
          </cell>
          <cell r="H3825" t="str">
            <v>Твердый переплет</v>
          </cell>
          <cell r="I3825">
            <v>6670</v>
          </cell>
          <cell r="J3825" t="str">
            <v>Кулинария</v>
          </cell>
          <cell r="K3825" t="str">
            <v>Готовим дома</v>
          </cell>
        </row>
        <row r="3826">
          <cell r="A3826" t="str">
            <v>15-006-37</v>
          </cell>
          <cell r="B3826" t="str">
            <v>15-006</v>
          </cell>
          <cell r="C3826" t="str">
            <v>Чебаева С.О.,Бойко Е.А.,Нестерова Д.В.,Сладкова О.В.: Коллекция легких и полезных блюд. Секреты приготовления и подачи</v>
          </cell>
          <cell r="D3826" t="str">
            <v>Бойко Е., Нестерова Д., Сладкова О., Чебаева С.</v>
          </cell>
          <cell r="E3826" t="str">
            <v>АСТ</v>
          </cell>
          <cell r="F3826"/>
          <cell r="G3826">
            <v>2012</v>
          </cell>
          <cell r="H3826" t="str">
            <v>Твердый переплет</v>
          </cell>
          <cell r="I3826">
            <v>5800</v>
          </cell>
          <cell r="J3826" t="str">
            <v>Кулинария</v>
          </cell>
          <cell r="K3826" t="str">
            <v>Готовим дома</v>
          </cell>
        </row>
        <row r="3827">
          <cell r="A3827" t="str">
            <v>15-006-38</v>
          </cell>
          <cell r="B3827" t="str">
            <v>15-006</v>
          </cell>
          <cell r="C3827" t="str">
            <v>Гершзон Р.: Еврейские сокровища. Еврейская кухня наших бабушек и мам</v>
          </cell>
          <cell r="D3827" t="str">
            <v>Гершзон Р.</v>
          </cell>
          <cell r="E3827" t="str">
            <v>Мосты культуры</v>
          </cell>
          <cell r="F3827" t="str">
            <v>Подарочное издание</v>
          </cell>
          <cell r="G3827">
            <v>2012</v>
          </cell>
          <cell r="H3827" t="str">
            <v>Твердый переплет</v>
          </cell>
          <cell r="I3827">
            <v>5045</v>
          </cell>
          <cell r="J3827" t="str">
            <v>Кулинария</v>
          </cell>
          <cell r="K3827" t="str">
            <v>Готовим дома</v>
          </cell>
        </row>
        <row r="3828">
          <cell r="A3828" t="str">
            <v>15-006-39</v>
          </cell>
          <cell r="B3828" t="str">
            <v>15-006</v>
          </cell>
          <cell r="C3828" t="str">
            <v>Онегин А.: Секреты шеф-поваров</v>
          </cell>
          <cell r="D3828" t="str">
            <v>Онегин А.</v>
          </cell>
          <cell r="E3828" t="str">
            <v>ХлебСоль</v>
          </cell>
          <cell r="F3828" t="str">
            <v>Кулинарное открытие</v>
          </cell>
          <cell r="G3828">
            <v>2019</v>
          </cell>
          <cell r="H3828" t="str">
            <v>Твердый переплет</v>
          </cell>
          <cell r="I3828">
            <v>4360</v>
          </cell>
          <cell r="J3828" t="str">
            <v>Кулинария</v>
          </cell>
          <cell r="K3828" t="str">
            <v>Готовим дома</v>
          </cell>
        </row>
        <row r="3829">
          <cell r="A3829" t="str">
            <v>15-007-01</v>
          </cell>
          <cell r="B3829" t="str">
            <v>15-007</v>
          </cell>
          <cell r="C3829" t="str">
            <v>Высоцкая Ю. А.: Детское питание от рождения и старше</v>
          </cell>
          <cell r="D3829" t="str">
            <v>Высоцкая Ю. А.</v>
          </cell>
          <cell r="E3829" t="str">
            <v>Эксмо</v>
          </cell>
          <cell r="F3829" t="str">
            <v>Высоцкая Юлия. Спецпроекты</v>
          </cell>
          <cell r="G3829">
            <v>2016</v>
          </cell>
          <cell r="H3829" t="str">
            <v>Твердый переплет</v>
          </cell>
          <cell r="I3829">
            <v>5075</v>
          </cell>
          <cell r="J3829" t="str">
            <v>Кулинария</v>
          </cell>
          <cell r="K3829" t="str">
            <v>Детское питание</v>
          </cell>
        </row>
        <row r="3830">
          <cell r="A3830" t="str">
            <v>15-008-01</v>
          </cell>
          <cell r="B3830" t="str">
            <v>15-008</v>
          </cell>
          <cell r="C3830" t="str">
            <v>Олеся Куприн: Вкусные истории. Книга для записи рецептов</v>
          </cell>
          <cell r="D3830" t="str">
            <v>Олеся Куприн</v>
          </cell>
          <cell r="E3830" t="str">
            <v>Эксмо</v>
          </cell>
          <cell r="F3830" t="str">
            <v>Инстакулинария</v>
          </cell>
          <cell r="G3830">
            <v>2017</v>
          </cell>
          <cell r="H3830" t="str">
            <v>Мягкая обложка</v>
          </cell>
          <cell r="I3830">
            <v>3300</v>
          </cell>
          <cell r="J3830" t="str">
            <v>Кулинария</v>
          </cell>
          <cell r="K3830" t="str">
            <v>Для записей</v>
          </cell>
        </row>
        <row r="3831">
          <cell r="A3831" t="str">
            <v>15-008-02</v>
          </cell>
          <cell r="B3831" t="str">
            <v>15-008</v>
          </cell>
          <cell r="C3831" t="str">
            <v>Мои любимые рецепты. Книга для записи рецептов (а5_Пончики)</v>
          </cell>
          <cell r="D3831"/>
          <cell r="E3831" t="str">
            <v>ХлебСоль</v>
          </cell>
          <cell r="F3831"/>
          <cell r="G3831">
            <v>2017</v>
          </cell>
          <cell r="H3831" t="str">
            <v>Твердый переплет</v>
          </cell>
          <cell r="I3831">
            <v>2930</v>
          </cell>
          <cell r="J3831" t="str">
            <v>Кулинария</v>
          </cell>
          <cell r="K3831" t="str">
            <v>Для записей</v>
          </cell>
        </row>
        <row r="3832">
          <cell r="A3832" t="str">
            <v>15-008-03</v>
          </cell>
          <cell r="B3832" t="str">
            <v>15-008</v>
          </cell>
          <cell r="C3832" t="str">
            <v>Мои кулинарные записки. Гранат</v>
          </cell>
          <cell r="D3832"/>
          <cell r="E3832"/>
          <cell r="F3832"/>
          <cell r="G3832"/>
          <cell r="H3832" t="str">
            <v>Твердый переплет</v>
          </cell>
          <cell r="I3832">
            <v>2138</v>
          </cell>
          <cell r="J3832" t="str">
            <v>Кулинария</v>
          </cell>
          <cell r="K3832" t="str">
            <v>Для записей</v>
          </cell>
        </row>
        <row r="3833">
          <cell r="A3833" t="str">
            <v>15-008-04</v>
          </cell>
          <cell r="B3833" t="str">
            <v>15-008</v>
          </cell>
          <cell r="C3833" t="str">
            <v>Мои любимые рецепты. Книга для записи рецептов (а5_Яркие перчики)</v>
          </cell>
          <cell r="D3833"/>
          <cell r="E3833" t="str">
            <v>ХлебСоль</v>
          </cell>
          <cell r="F3833"/>
          <cell r="G3833">
            <v>2017</v>
          </cell>
          <cell r="H3833" t="str">
            <v>Твердый переплет</v>
          </cell>
          <cell r="I3833">
            <v>3020</v>
          </cell>
          <cell r="J3833" t="str">
            <v>Кулинария</v>
          </cell>
          <cell r="K3833" t="str">
            <v>Для записей</v>
          </cell>
        </row>
        <row r="3834">
          <cell r="A3834" t="str">
            <v>15-008-05</v>
          </cell>
          <cell r="B3834" t="str">
            <v>15-008</v>
          </cell>
          <cell r="C3834" t="str">
            <v>Мои кулинарные записки. Смузи</v>
          </cell>
          <cell r="D3834"/>
          <cell r="E3834"/>
          <cell r="F3834"/>
          <cell r="G3834"/>
          <cell r="H3834" t="str">
            <v>Твердый переплет</v>
          </cell>
          <cell r="I3834">
            <v>2138</v>
          </cell>
          <cell r="J3834" t="str">
            <v>Кулинария</v>
          </cell>
          <cell r="K3834" t="str">
            <v>Для записей</v>
          </cell>
        </row>
        <row r="3835">
          <cell r="A3835" t="str">
            <v>15-008-06</v>
          </cell>
          <cell r="B3835" t="str">
            <v>15-008</v>
          </cell>
          <cell r="C3835" t="str">
            <v>Книга для записи рецептов. KEEP CALM and DRINK TEA</v>
          </cell>
          <cell r="D3835"/>
          <cell r="E3835"/>
          <cell r="F3835"/>
          <cell r="G3835"/>
          <cell r="H3835" t="str">
            <v>Твердый переплет</v>
          </cell>
          <cell r="I3835">
            <v>2134</v>
          </cell>
          <cell r="J3835" t="str">
            <v>Кулинария</v>
          </cell>
          <cell r="K3835" t="str">
            <v>Для записей</v>
          </cell>
        </row>
        <row r="3836">
          <cell r="A3836" t="str">
            <v>15-008-07</v>
          </cell>
          <cell r="B3836" t="str">
            <v>15-008</v>
          </cell>
          <cell r="C3836" t="str">
            <v>Меджитова Э.Д. : Книга для записей кулинарных рецептов</v>
          </cell>
          <cell r="D3836" t="str">
            <v>Меджитова Э.</v>
          </cell>
          <cell r="E3836" t="str">
            <v>Эксмо</v>
          </cell>
          <cell r="F3836" t="str">
            <v>Кулинария. Книги для записи рецептов</v>
          </cell>
          <cell r="G3836">
            <v>2012</v>
          </cell>
          <cell r="H3836" t="str">
            <v>Твердый переплет</v>
          </cell>
          <cell r="I3836">
            <v>2150</v>
          </cell>
          <cell r="J3836" t="str">
            <v>Кулинария</v>
          </cell>
          <cell r="K3836" t="str">
            <v>Для записей</v>
          </cell>
        </row>
        <row r="3837">
          <cell r="A3837" t="str">
            <v>15-008-08</v>
          </cell>
          <cell r="B3837" t="str">
            <v>15-008</v>
          </cell>
          <cell r="C3837" t="str">
            <v>Самые вкусные рецепты. Книга для записей</v>
          </cell>
          <cell r="D3837"/>
          <cell r="E3837" t="str">
            <v>Эксмо</v>
          </cell>
          <cell r="F3837" t="str">
            <v> Кулинария. Книги для записи рецептов</v>
          </cell>
          <cell r="G3837">
            <v>2017</v>
          </cell>
          <cell r="H3837" t="str">
            <v>Твердый переплет</v>
          </cell>
          <cell r="I3837">
            <v>1200</v>
          </cell>
          <cell r="J3837" t="str">
            <v>Кулинария</v>
          </cell>
          <cell r="K3837" t="str">
            <v>Для записей</v>
          </cell>
        </row>
        <row r="3838">
          <cell r="A3838" t="str">
            <v>15-008-09</v>
          </cell>
          <cell r="B3838" t="str">
            <v>15-008</v>
          </cell>
          <cell r="C3838" t="str">
            <v>Фамильные рецепты. Книга для записей</v>
          </cell>
          <cell r="D3838"/>
          <cell r="E3838"/>
          <cell r="F3838"/>
          <cell r="G3838"/>
          <cell r="H3838" t="str">
            <v>Твердый переплет</v>
          </cell>
          <cell r="I3838">
            <v>1177</v>
          </cell>
          <cell r="J3838" t="str">
            <v>Кулинария</v>
          </cell>
          <cell r="K3838" t="str">
            <v>Для записей</v>
          </cell>
        </row>
        <row r="3839">
          <cell r="A3839" t="str">
            <v>15-008-10</v>
          </cell>
          <cell r="B3839" t="str">
            <v>15-008</v>
          </cell>
          <cell r="C3839" t="str">
            <v>Книга для записи рецептов. Торт в большом городе (а5)</v>
          </cell>
          <cell r="D3839"/>
          <cell r="E3839"/>
          <cell r="F3839"/>
          <cell r="G3839"/>
          <cell r="H3839" t="str">
            <v>Твердый переплет</v>
          </cell>
          <cell r="I3839">
            <v>2991</v>
          </cell>
          <cell r="J3839" t="str">
            <v>Кулинария</v>
          </cell>
          <cell r="K3839" t="str">
            <v>Для записей</v>
          </cell>
        </row>
        <row r="3840">
          <cell r="A3840" t="str">
            <v>15-008-11</v>
          </cell>
          <cell r="B3840" t="str">
            <v>15-008</v>
          </cell>
          <cell r="C3840" t="str">
            <v>Кулинарная книга для записей рецептов (гранат)</v>
          </cell>
          <cell r="D3840"/>
          <cell r="E3840"/>
          <cell r="F3840"/>
          <cell r="G3840"/>
          <cell r="H3840" t="str">
            <v>Твердый переплет</v>
          </cell>
          <cell r="I3840">
            <v>3317</v>
          </cell>
          <cell r="J3840" t="str">
            <v>Кулинария</v>
          </cell>
          <cell r="K3840" t="str">
            <v>Для записей</v>
          </cell>
        </row>
        <row r="3841">
          <cell r="A3841" t="str">
            <v>15-008-12</v>
          </cell>
          <cell r="B3841" t="str">
            <v>15-008</v>
          </cell>
          <cell r="C3841" t="str">
            <v>Мои кулинарные записки. Яблоки</v>
          </cell>
          <cell r="D3841"/>
          <cell r="E3841"/>
          <cell r="F3841"/>
          <cell r="G3841"/>
          <cell r="H3841" t="str">
            <v>Твердый переплет</v>
          </cell>
          <cell r="I3841">
            <v>2138</v>
          </cell>
          <cell r="J3841" t="str">
            <v>Кулинария</v>
          </cell>
          <cell r="K3841" t="str">
            <v>Для записей</v>
          </cell>
        </row>
        <row r="3842">
          <cell r="A3842" t="str">
            <v>15-008-13</v>
          </cell>
          <cell r="B3842" t="str">
            <v>15-008</v>
          </cell>
          <cell r="C3842" t="str">
            <v>Книга для записи любимых рецептов (красная клеточка) а5</v>
          </cell>
          <cell r="D3842"/>
          <cell r="E3842"/>
          <cell r="F3842"/>
          <cell r="G3842"/>
          <cell r="H3842" t="str">
            <v>Твердый переплет</v>
          </cell>
          <cell r="I3842">
            <v>967</v>
          </cell>
          <cell r="J3842" t="str">
            <v>Кулинария</v>
          </cell>
          <cell r="K3842" t="str">
            <v>Для записей</v>
          </cell>
        </row>
        <row r="3843">
          <cell r="A3843" t="str">
            <v>15-009-01</v>
          </cell>
          <cell r="B3843" t="str">
            <v>15-009</v>
          </cell>
          <cell r="C3843" t="str">
            <v>Белоцерковская Н.: В рот круглый год #консервируйэто</v>
          </cell>
          <cell r="D3843" t="str">
            <v>Белоцерковская Н.</v>
          </cell>
          <cell r="E3843" t="str">
            <v>Эксмо</v>
          </cell>
          <cell r="F3843" t="str">
            <v>Ника Белоцерковская. Гастрономическая литература</v>
          </cell>
          <cell r="G3843">
            <v>2017</v>
          </cell>
          <cell r="H3843" t="str">
            <v>Мягкая обложка</v>
          </cell>
          <cell r="I3843">
            <v>5960</v>
          </cell>
          <cell r="J3843" t="str">
            <v>Кулинария</v>
          </cell>
          <cell r="K3843" t="str">
            <v>Закуски</v>
          </cell>
        </row>
        <row r="3844">
          <cell r="A3844" t="str">
            <v>15-009-02</v>
          </cell>
          <cell r="B3844" t="str">
            <v>15-009</v>
          </cell>
          <cell r="C3844" t="str">
            <v>Консервированные салаты и закуски</v>
          </cell>
          <cell r="D3844"/>
          <cell r="E3844" t="str">
            <v>Эксмо</v>
          </cell>
          <cell r="F3844" t="str">
            <v>Очень просто: от завтрака до ужина</v>
          </cell>
          <cell r="G3844">
            <v>2016</v>
          </cell>
          <cell r="H3844" t="str">
            <v>Мягкая обложка</v>
          </cell>
          <cell r="I3844">
            <v>167</v>
          </cell>
          <cell r="J3844" t="str">
            <v>Кулинария</v>
          </cell>
          <cell r="K3844" t="str">
            <v>Закуски</v>
          </cell>
        </row>
        <row r="3845">
          <cell r="A3845" t="str">
            <v>15-009-03</v>
          </cell>
          <cell r="B3845" t="str">
            <v>15-009</v>
          </cell>
          <cell r="C3845" t="str">
            <v>Веррины, или Закуски и десерты в бокале</v>
          </cell>
          <cell r="D3845"/>
          <cell r="E3845" t="str">
            <v>Ниола</v>
          </cell>
          <cell r="F3845"/>
          <cell r="G3845">
            <v>2016</v>
          </cell>
          <cell r="H3845" t="str">
            <v>Мягкая обложка</v>
          </cell>
          <cell r="I3845">
            <v>799</v>
          </cell>
          <cell r="J3845" t="str">
            <v>Кулинария</v>
          </cell>
          <cell r="K3845" t="str">
            <v>Закуски</v>
          </cell>
        </row>
        <row r="3846">
          <cell r="A3846" t="str">
            <v>15-009-04</v>
          </cell>
          <cell r="B3846" t="str">
            <v>15-009</v>
          </cell>
          <cell r="C3846" t="str">
            <v>Большая энциклопедия. Салаты и закуски (книга в суперобложке)</v>
          </cell>
          <cell r="D3846"/>
          <cell r="E3846"/>
          <cell r="F3846"/>
          <cell r="G3846"/>
          <cell r="H3846" t="str">
            <v>Твердый переплет</v>
          </cell>
          <cell r="I3846">
            <v>5792</v>
          </cell>
          <cell r="J3846" t="str">
            <v>Кулинария</v>
          </cell>
          <cell r="K3846" t="str">
            <v>Закуски</v>
          </cell>
        </row>
        <row r="3847">
          <cell r="A3847" t="str">
            <v>15-009-05</v>
          </cell>
          <cell r="B3847" t="str">
            <v>15-009</v>
          </cell>
          <cell r="C3847" t="str">
            <v>Закуски (набор из 9 книг) Высокая кухня</v>
          </cell>
          <cell r="D3847"/>
          <cell r="E3847" t="str">
            <v>Колибри</v>
          </cell>
          <cell r="F3847" t="str">
            <v>Высокая кухня</v>
          </cell>
          <cell r="G3847">
            <v>2014</v>
          </cell>
          <cell r="H3847" t="str">
            <v>Коробка</v>
          </cell>
          <cell r="I3847">
            <v>5275</v>
          </cell>
          <cell r="J3847" t="str">
            <v>Кулинария</v>
          </cell>
          <cell r="K3847" t="str">
            <v>Закуски</v>
          </cell>
        </row>
        <row r="3848">
          <cell r="A3848" t="str">
            <v>15-009-06</v>
          </cell>
          <cell r="B3848" t="str">
            <v>15-009</v>
          </cell>
          <cell r="C3848" t="str">
            <v>Изысканные салаты и закуски</v>
          </cell>
          <cell r="D3848" t="str">
            <v>Клочкова Ю.</v>
          </cell>
          <cell r="E3848" t="str">
            <v>Эксмо</v>
          </cell>
          <cell r="F3848" t="str">
            <v>Кулинария. Карточки в коробке</v>
          </cell>
          <cell r="G3848">
            <v>2009</v>
          </cell>
          <cell r="H3848" t="str">
            <v>Твердый переплет</v>
          </cell>
          <cell r="I3848">
            <v>880</v>
          </cell>
          <cell r="J3848" t="str">
            <v>Кулинария</v>
          </cell>
          <cell r="K3848" t="str">
            <v>Закуски</v>
          </cell>
        </row>
        <row r="3849">
          <cell r="A3849" t="str">
            <v>15-009-07</v>
          </cell>
          <cell r="B3849" t="str">
            <v>15-009</v>
          </cell>
          <cell r="C3849" t="str">
            <v>Вкусные салаты и закуски</v>
          </cell>
          <cell r="D3849"/>
          <cell r="E3849"/>
          <cell r="F3849"/>
          <cell r="G3849"/>
          <cell r="H3849" t="str">
            <v>Мягкая обложка</v>
          </cell>
          <cell r="I3849">
            <v>1340</v>
          </cell>
          <cell r="J3849" t="str">
            <v>Кулинария</v>
          </cell>
          <cell r="K3849" t="str">
            <v>Закуски</v>
          </cell>
        </row>
        <row r="3850">
          <cell r="A3850" t="str">
            <v>15-009-08</v>
          </cell>
          <cell r="B3850" t="str">
            <v>15-009</v>
          </cell>
          <cell r="C3850" t="str">
            <v>Закуски из семги, форели, скумбрии</v>
          </cell>
          <cell r="D3850"/>
          <cell r="E3850"/>
          <cell r="F3850"/>
          <cell r="G3850">
            <v>2014</v>
          </cell>
          <cell r="H3850" t="str">
            <v>Мягкая обложка</v>
          </cell>
          <cell r="I3850">
            <v>800</v>
          </cell>
          <cell r="J3850" t="str">
            <v>Кулинария</v>
          </cell>
          <cell r="K3850" t="str">
            <v>Закуски</v>
          </cell>
        </row>
        <row r="3851">
          <cell r="A3851" t="str">
            <v>15-010-01</v>
          </cell>
          <cell r="B3851" t="str">
            <v>15-010</v>
          </cell>
          <cell r="C3851" t="str">
            <v>Рамзи Г.: Курс идеальной еды. Рецепты для активной жизни</v>
          </cell>
          <cell r="D3851" t="str">
            <v>Рамзи Г.</v>
          </cell>
          <cell r="E3851" t="str">
            <v>Колибри</v>
          </cell>
          <cell r="F3851" t="str">
            <v>Высокая кухня</v>
          </cell>
          <cell r="G3851">
            <v>2018</v>
          </cell>
          <cell r="H3851" t="str">
            <v>Твердый переплет</v>
          </cell>
          <cell r="I3851">
            <v>8800</v>
          </cell>
          <cell r="J3851" t="str">
            <v>Кулинария</v>
          </cell>
          <cell r="K3851" t="str">
            <v>Знаменитые кулинары</v>
          </cell>
        </row>
        <row r="3852">
          <cell r="A3852" t="str">
            <v>15-010-02</v>
          </cell>
          <cell r="B3852" t="str">
            <v>15-010</v>
          </cell>
          <cell r="C3852" t="str">
            <v>Рамзи Г.: Bread Street Kitchen. Рецепты восхитительно вкусных домашних завтраков, обедов и ужинов</v>
          </cell>
          <cell r="D3852" t="str">
            <v>Рамзи Г.</v>
          </cell>
          <cell r="E3852" t="str">
            <v>Колибри</v>
          </cell>
          <cell r="F3852" t="str">
            <v>Высокая кухня</v>
          </cell>
          <cell r="G3852">
            <v>2018</v>
          </cell>
          <cell r="H3852" t="str">
            <v>Твердый переплет</v>
          </cell>
          <cell r="I3852">
            <v>8800</v>
          </cell>
          <cell r="J3852" t="str">
            <v>Кулинария</v>
          </cell>
          <cell r="K3852" t="str">
            <v>Знаменитые кулинары</v>
          </cell>
        </row>
        <row r="3853">
          <cell r="A3853" t="str">
            <v>15-010-03</v>
          </cell>
          <cell r="B3853" t="str">
            <v>15-010</v>
          </cell>
          <cell r="C3853" t="str">
            <v>Ханкишиев С.: PRO шашлык. Непромокаемая книга</v>
          </cell>
          <cell r="D3853" t="str">
            <v>Ханкишиев С.</v>
          </cell>
          <cell r="E3853" t="str">
            <v>АСТ</v>
          </cell>
          <cell r="F3853" t="str">
            <v>Непромокаемая книга</v>
          </cell>
          <cell r="G3853">
            <v>2017</v>
          </cell>
          <cell r="H3853" t="str">
            <v>Твердый переплет</v>
          </cell>
          <cell r="I3853">
            <v>2740</v>
          </cell>
          <cell r="J3853" t="str">
            <v>Кулинария</v>
          </cell>
          <cell r="K3853" t="str">
            <v>Знаменитые кулинары</v>
          </cell>
        </row>
        <row r="3854">
          <cell r="A3854" t="str">
            <v>15-010-04</v>
          </cell>
          <cell r="B3854" t="str">
            <v>15-010</v>
          </cell>
          <cell r="C3854" t="str">
            <v>Чадеева И. В.: Пироговедение для начинающих</v>
          </cell>
          <cell r="D3854" t="str">
            <v>Чадеева И.В .</v>
          </cell>
          <cell r="E3854" t="str">
            <v>ХлебСоль</v>
          </cell>
          <cell r="F3854" t="str">
            <v>Книги Ирины Чадеевой</v>
          </cell>
          <cell r="G3854">
            <v>2019</v>
          </cell>
          <cell r="H3854" t="str">
            <v>Твердый переплет</v>
          </cell>
          <cell r="I3854">
            <v>6500</v>
          </cell>
          <cell r="J3854" t="str">
            <v>Кулинария</v>
          </cell>
          <cell r="K3854" t="str">
            <v>Знаменитые кулинары</v>
          </cell>
        </row>
        <row r="3855">
          <cell r="A3855" t="str">
            <v>15-010-05</v>
          </cell>
          <cell r="B3855" t="str">
            <v>15-010</v>
          </cell>
          <cell r="C3855" t="str">
            <v>Оливер Дж: Выбор Джейми. Блюда из мяса</v>
          </cell>
          <cell r="D3855" t="str">
            <v>Оливер Дж.</v>
          </cell>
          <cell r="E3855" t="str">
            <v>Эксмо</v>
          </cell>
          <cell r="F3855" t="str">
            <v>Джейми и друзья</v>
          </cell>
          <cell r="G3855">
            <v>2019</v>
          </cell>
          <cell r="H3855" t="str">
            <v>Твердый переплет</v>
          </cell>
          <cell r="I3855">
            <v>3350</v>
          </cell>
          <cell r="J3855" t="str">
            <v>Кулинария</v>
          </cell>
          <cell r="K3855" t="str">
            <v>Знаменитые кулинары</v>
          </cell>
        </row>
        <row r="3856">
          <cell r="A3856" t="str">
            <v>15-010-06</v>
          </cell>
          <cell r="B3856" t="str">
            <v>15-010</v>
          </cell>
          <cell r="C3856" t="str">
            <v>Рамзи Г.: Курс элементарной кулинарии. Готовим уверенно</v>
          </cell>
          <cell r="D3856" t="str">
            <v>Рамзи Г.</v>
          </cell>
          <cell r="E3856" t="str">
            <v>Колибри</v>
          </cell>
          <cell r="F3856" t="str">
            <v>Без серии</v>
          </cell>
          <cell r="G3856">
            <v>2018</v>
          </cell>
          <cell r="H3856" t="str">
            <v>Твердый переплет</v>
          </cell>
          <cell r="I3856">
            <v>10000</v>
          </cell>
          <cell r="J3856" t="str">
            <v>Кулинария</v>
          </cell>
          <cell r="K3856" t="str">
            <v>Знаменитые кулинары</v>
          </cell>
        </row>
        <row r="3857">
          <cell r="A3857" t="str">
            <v>15-010-07</v>
          </cell>
          <cell r="B3857" t="str">
            <v>15-010</v>
          </cell>
          <cell r="C3857" t="str">
            <v>Бухольц Д.: Поваренная книга Гарри Поттера</v>
          </cell>
          <cell r="D3857" t="str">
            <v>Бухольц Д.</v>
          </cell>
          <cell r="E3857" t="str">
            <v>ХлебСоль</v>
          </cell>
          <cell r="F3857" t="str">
            <v>Кулинария. Вилки против ножей</v>
          </cell>
          <cell r="G3857">
            <v>2018</v>
          </cell>
          <cell r="H3857" t="str">
            <v>Твердый переплет</v>
          </cell>
          <cell r="I3857">
            <v>4395</v>
          </cell>
          <cell r="J3857" t="str">
            <v>Кулинария</v>
          </cell>
          <cell r="K3857" t="str">
            <v>Знаменитые кулинары</v>
          </cell>
        </row>
        <row r="3858">
          <cell r="A3858" t="str">
            <v>15-010-08</v>
          </cell>
          <cell r="B3858" t="str">
            <v>15-010</v>
          </cell>
          <cell r="C3858" t="str">
            <v>Скрипкина А. Ю.: #Лучшие салаты на каждый день</v>
          </cell>
          <cell r="D3858" t="str">
            <v>Скрипкина А. Ю.</v>
          </cell>
          <cell r="E3858" t="str">
            <v>АСТ</v>
          </cell>
          <cell r="F3858" t="str">
            <v>Скрипкина. Лучшие рецепты</v>
          </cell>
          <cell r="G3858">
            <v>2018</v>
          </cell>
          <cell r="H3858" t="str">
            <v>Твердый переплет</v>
          </cell>
          <cell r="I3858">
            <v>4395</v>
          </cell>
          <cell r="J3858" t="str">
            <v>Кулинария</v>
          </cell>
          <cell r="K3858" t="str">
            <v>Знаменитые кулинары</v>
          </cell>
        </row>
        <row r="3859">
          <cell r="A3859" t="str">
            <v>15-010-09</v>
          </cell>
          <cell r="B3859" t="str">
            <v>15-010</v>
          </cell>
          <cell r="C3859" t="str">
            <v>Похлебкин В. В.: Большая кулинарная книга</v>
          </cell>
          <cell r="D3859" t="str">
            <v>Похлебкин В. В.</v>
          </cell>
          <cell r="E3859" t="str">
            <v>Эксмо</v>
          </cell>
          <cell r="F3859" t="str">
            <v>Кулинария. Похлебкин</v>
          </cell>
          <cell r="G3859">
            <v>2018</v>
          </cell>
          <cell r="H3859" t="str">
            <v>Твердый переплет</v>
          </cell>
          <cell r="I3859">
            <v>7210</v>
          </cell>
          <cell r="J3859" t="str">
            <v>Кулинария</v>
          </cell>
          <cell r="K3859" t="str">
            <v>Знаменитые кулинары</v>
          </cell>
        </row>
        <row r="3860">
          <cell r="A3860" t="str">
            <v>15-010-10</v>
          </cell>
          <cell r="B3860" t="str">
            <v>15-010</v>
          </cell>
          <cell r="C3860" t="str">
            <v>Ханкишиев С.: Плов. Кулинарное исследование</v>
          </cell>
          <cell r="D3860" t="str">
            <v>Ханкишиев С.</v>
          </cell>
          <cell r="E3860" t="str">
            <v>АСТ</v>
          </cell>
          <cell r="F3860" t="str">
            <v>Секреты мастерства</v>
          </cell>
          <cell r="G3860">
            <v>2017</v>
          </cell>
          <cell r="H3860" t="str">
            <v>Твердый переплет</v>
          </cell>
          <cell r="I3860">
            <v>11000</v>
          </cell>
          <cell r="J3860" t="str">
            <v>Кулинария</v>
          </cell>
          <cell r="K3860" t="str">
            <v>Знаменитые кулинары</v>
          </cell>
        </row>
        <row r="3861">
          <cell r="A3861" t="str">
            <v>15-010-11</v>
          </cell>
          <cell r="B3861" t="str">
            <v>15-010</v>
          </cell>
          <cell r="C3861" t="str">
            <v xml:space="preserve">Чадеева И. В.: Пироги и кое-что еще... </v>
          </cell>
          <cell r="D3861" t="str">
            <v>Чадеева И. В.</v>
          </cell>
          <cell r="E3861" t="str">
            <v>Эксмо</v>
          </cell>
          <cell r="F3861" t="str">
            <v>Кулинарное открытие</v>
          </cell>
          <cell r="G3861">
            <v>2018</v>
          </cell>
          <cell r="H3861" t="str">
            <v>Твердый переплет</v>
          </cell>
          <cell r="I3861">
            <v>4250</v>
          </cell>
          <cell r="J3861" t="str">
            <v>Кулинария</v>
          </cell>
          <cell r="K3861" t="str">
            <v>Знаменитые кулинары</v>
          </cell>
        </row>
        <row r="3862">
          <cell r="A3862" t="str">
            <v>15-010-12</v>
          </cell>
          <cell r="B3862" t="str">
            <v>15-010</v>
          </cell>
          <cell r="C3862" t="str">
            <v>Жоли Е.: Роскошный ужин с Пьером Ришаром. Эксклюзивные рецепты мишленовских шеф-поваров и вина к блюдам</v>
          </cell>
          <cell r="D3862" t="str">
            <v>Жоли Е.</v>
          </cell>
          <cell r="E3862" t="str">
            <v>Эксмо</v>
          </cell>
          <cell r="F3862" t="str">
            <v>Кулинария. Авторская кухня</v>
          </cell>
          <cell r="G3862">
            <v>2018</v>
          </cell>
          <cell r="H3862" t="str">
            <v>Твердый переплет</v>
          </cell>
          <cell r="I3862">
            <v>5800</v>
          </cell>
          <cell r="J3862" t="str">
            <v>Кулинария</v>
          </cell>
          <cell r="K3862" t="str">
            <v>Знаменитые кулинары</v>
          </cell>
        </row>
        <row r="3863">
          <cell r="A3863" t="str">
            <v>15-010-13</v>
          </cell>
          <cell r="B3863" t="str">
            <v>15-010</v>
          </cell>
          <cell r="C3863" t="str">
            <v>Кравцова М.: Книга красивых рецептов</v>
          </cell>
          <cell r="D3863" t="str">
            <v>Кравцова М.</v>
          </cell>
          <cell r="E3863" t="str">
            <v>ХлебСоль</v>
          </cell>
          <cell r="F3863" t="str">
            <v>Кулинарное открытие</v>
          </cell>
          <cell r="G3863">
            <v>2019</v>
          </cell>
          <cell r="H3863" t="str">
            <v>Твердый переплет</v>
          </cell>
          <cell r="I3863">
            <v>4005</v>
          </cell>
          <cell r="J3863" t="str">
            <v>Кулинария</v>
          </cell>
          <cell r="K3863" t="str">
            <v>Знаменитые кулинары</v>
          </cell>
        </row>
        <row r="3864">
          <cell r="A3864" t="str">
            <v>15-010-14</v>
          </cell>
          <cell r="B3864" t="str">
            <v>15-010</v>
          </cell>
          <cell r="C3864" t="str">
            <v>Оливер Дж: Выбор Джейми. Пироги и другая выпечка</v>
          </cell>
          <cell r="D3864" t="str">
            <v>Оливер Дж.</v>
          </cell>
          <cell r="E3864" t="str">
            <v>Эксмо</v>
          </cell>
          <cell r="F3864" t="str">
            <v>Джейми и друзья</v>
          </cell>
          <cell r="G3864">
            <v>2017</v>
          </cell>
          <cell r="H3864" t="str">
            <v>Твердый переплет</v>
          </cell>
          <cell r="I3864">
            <v>3350</v>
          </cell>
          <cell r="J3864" t="str">
            <v>Кулинария</v>
          </cell>
          <cell r="K3864" t="str">
            <v>Знаменитые кулинары</v>
          </cell>
        </row>
        <row r="3865">
          <cell r="A3865" t="str">
            <v>15-010-15</v>
          </cell>
          <cell r="B3865" t="str">
            <v>15-010</v>
          </cell>
          <cell r="C3865" t="str">
            <v>Гибни М.: Су-шеф. 24 часа за плитой</v>
          </cell>
          <cell r="D3865" t="str">
            <v>Гибни М.</v>
          </cell>
          <cell r="E3865" t="str">
            <v>ХлебСоль</v>
          </cell>
          <cell r="F3865"/>
          <cell r="G3865">
            <v>2019</v>
          </cell>
          <cell r="H3865" t="str">
            <v>Мягкая обложка</v>
          </cell>
          <cell r="I3865">
            <v>3800</v>
          </cell>
          <cell r="J3865" t="str">
            <v>Кулинария</v>
          </cell>
          <cell r="K3865" t="str">
            <v>Знаменитые кулинары</v>
          </cell>
        </row>
        <row r="3866">
          <cell r="A3866" t="str">
            <v>15-010-16</v>
          </cell>
          <cell r="B3866" t="str">
            <v>15-010</v>
          </cell>
          <cell r="C3866" t="str">
            <v>Гурме К.: ЕДАбилие</v>
          </cell>
          <cell r="D3866" t="str">
            <v>Гурме К.</v>
          </cell>
          <cell r="E3866" t="str">
            <v>АСТ</v>
          </cell>
          <cell r="F3866" t="str">
            <v>Рецепты Рунета</v>
          </cell>
          <cell r="G3866">
            <v>2019</v>
          </cell>
          <cell r="H3866" t="str">
            <v>Твердый переплет</v>
          </cell>
          <cell r="I3866">
            <v>4950</v>
          </cell>
          <cell r="J3866" t="str">
            <v>Кулинария</v>
          </cell>
          <cell r="K3866" t="str">
            <v>Знаменитые кулинары</v>
          </cell>
        </row>
        <row r="3867">
          <cell r="A3867" t="str">
            <v>15-010-17</v>
          </cell>
          <cell r="B3867" t="str">
            <v>15-010</v>
          </cell>
          <cell r="C3867" t="str">
            <v>Капур С.: Вид. Запах. Ощущение. Вкус. Звук. Новый путь в искусстве кулинарии</v>
          </cell>
          <cell r="D3867" t="str">
            <v>Капур С.</v>
          </cell>
          <cell r="E3867" t="str">
            <v>Эксмо</v>
          </cell>
          <cell r="F3867"/>
          <cell r="G3867">
            <v>2019</v>
          </cell>
          <cell r="H3867" t="str">
            <v>Твердый переплет</v>
          </cell>
          <cell r="I3867">
            <v>8400</v>
          </cell>
          <cell r="J3867" t="str">
            <v>Кулинария</v>
          </cell>
          <cell r="K3867" t="str">
            <v>Знаменитые кулинары</v>
          </cell>
        </row>
        <row r="3868">
          <cell r="A3868" t="str">
            <v>15-010-18</v>
          </cell>
          <cell r="B3868" t="str">
            <v>15-010</v>
          </cell>
          <cell r="C3868" t="str">
            <v>Фастфуд.Стритфуд. Едим без правил. 160 идей от трендовых шеф-поваров</v>
          </cell>
          <cell r="D3868"/>
          <cell r="E3868" t="str">
            <v>Ресторанные ведомости</v>
          </cell>
          <cell r="F3868" t="str">
            <v>Без серии</v>
          </cell>
          <cell r="G3868">
            <v>2018</v>
          </cell>
          <cell r="H3868" t="str">
            <v>Твердый переплет</v>
          </cell>
          <cell r="I3868"/>
          <cell r="J3868" t="str">
            <v>Кулинария</v>
          </cell>
          <cell r="K3868" t="str">
            <v>Знаменитые кулинары</v>
          </cell>
        </row>
        <row r="3869">
          <cell r="A3869" t="str">
            <v>15-010-19</v>
          </cell>
          <cell r="B3869" t="str">
            <v>15-010</v>
          </cell>
          <cell r="C3869" t="str">
            <v>Оливер Дж.: Выбор Джейми. Всё для праздника. От закусок до коктейлей</v>
          </cell>
          <cell r="D3869" t="str">
            <v>Оливер Дж.</v>
          </cell>
          <cell r="E3869" t="str">
            <v>Эксмо</v>
          </cell>
          <cell r="F3869" t="str">
            <v>Джейми и друзья</v>
          </cell>
          <cell r="G3869">
            <v>2018</v>
          </cell>
          <cell r="H3869" t="str">
            <v>Твердый переплет</v>
          </cell>
          <cell r="I3869">
            <v>4040</v>
          </cell>
          <cell r="J3869" t="str">
            <v>Кулинария</v>
          </cell>
          <cell r="K3869" t="str">
            <v>Знаменитые кулинары</v>
          </cell>
        </row>
        <row r="3870">
          <cell r="A3870" t="str">
            <v>15-010-20</v>
          </cell>
          <cell r="B3870" t="str">
            <v>15-010</v>
          </cell>
          <cell r="C3870" t="str">
            <v>Выбор Джейми. Мировая кухня</v>
          </cell>
          <cell r="D3870" t="str">
            <v>Оливер Дж.</v>
          </cell>
          <cell r="E3870" t="str">
            <v>Эксмо</v>
          </cell>
          <cell r="F3870" t="str">
            <v>Джейми и друзья</v>
          </cell>
          <cell r="G3870">
            <v>2018</v>
          </cell>
          <cell r="H3870" t="str">
            <v>Твердый переплет</v>
          </cell>
          <cell r="I3870">
            <v>3450</v>
          </cell>
          <cell r="J3870" t="str">
            <v>Кулинария</v>
          </cell>
          <cell r="K3870" t="str">
            <v>Знаменитые кулинары</v>
          </cell>
        </row>
        <row r="3871">
          <cell r="A3871" t="str">
            <v>15-010-21</v>
          </cell>
          <cell r="B3871" t="str">
            <v>15-010</v>
          </cell>
          <cell r="C3871" t="str">
            <v>Оливер Дж.: Выбор Джейми. От стейка до ростбифа. Всё из говядины</v>
          </cell>
          <cell r="D3871" t="str">
            <v>Оливер Дж.</v>
          </cell>
          <cell r="E3871" t="str">
            <v>Эксмо</v>
          </cell>
          <cell r="F3871" t="str">
            <v>Джейми и друзья</v>
          </cell>
          <cell r="G3871">
            <v>2018</v>
          </cell>
          <cell r="H3871" t="str">
            <v>Твердый переплет</v>
          </cell>
          <cell r="I3871">
            <v>3870</v>
          </cell>
          <cell r="J3871" t="str">
            <v>Кулинария</v>
          </cell>
          <cell r="K3871" t="str">
            <v>Знаменитые кулинары</v>
          </cell>
        </row>
        <row r="3872">
          <cell r="A3872" t="str">
            <v>15-010-22</v>
          </cell>
          <cell r="B3872" t="str">
            <v>15-010</v>
          </cell>
          <cell r="C3872" t="str">
            <v>Высоцкая Ю. А.: УДачное меню.</v>
          </cell>
          <cell r="D3872" t="str">
            <v>Высоцкая Ю.</v>
          </cell>
          <cell r="E3872" t="str">
            <v>Эксмо</v>
          </cell>
          <cell r="F3872" t="str">
            <v>Высоцкая Юлия. Едим Дома. Избранные рецепты</v>
          </cell>
          <cell r="G3872">
            <v>2018</v>
          </cell>
          <cell r="H3872" t="str">
            <v>Твердый переплет</v>
          </cell>
          <cell r="I3872">
            <v>3999</v>
          </cell>
          <cell r="J3872" t="str">
            <v>Кулинария</v>
          </cell>
          <cell r="K3872" t="str">
            <v>Знаменитые кулинары</v>
          </cell>
        </row>
        <row r="3873">
          <cell r="A3873" t="str">
            <v>15-010-23</v>
          </cell>
          <cell r="B3873" t="str">
            <v>15-010</v>
          </cell>
          <cell r="C3873" t="str">
            <v>Понедельник Н.: Мясо есть!</v>
          </cell>
          <cell r="D3873" t="str">
            <v>Понедельник Н.</v>
          </cell>
          <cell r="E3873" t="str">
            <v>ХлебСоль</v>
          </cell>
          <cell r="F3873" t="str">
            <v>Инстакулинария</v>
          </cell>
          <cell r="G3873">
            <v>2018</v>
          </cell>
          <cell r="H3873" t="str">
            <v>Твердый переплет</v>
          </cell>
          <cell r="I3873">
            <v>5060</v>
          </cell>
          <cell r="J3873" t="str">
            <v>Кулинария</v>
          </cell>
          <cell r="K3873" t="str">
            <v>Знаменитые кулинары</v>
          </cell>
        </row>
        <row r="3874">
          <cell r="A3874" t="str">
            <v>15-011-01</v>
          </cell>
          <cell r="B3874" t="str">
            <v>15-011</v>
          </cell>
          <cell r="C3874" t="str">
            <v>Оливер Дж.: Выбор Джейми. Итальянская кухня</v>
          </cell>
          <cell r="D3874" t="str">
            <v>Оливер Дж.</v>
          </cell>
          <cell r="E3874" t="str">
            <v>Эксмо</v>
          </cell>
          <cell r="F3874" t="str">
            <v>Джейми и друзья</v>
          </cell>
          <cell r="G3874">
            <v>2017</v>
          </cell>
          <cell r="H3874" t="str">
            <v>Твердый переплет</v>
          </cell>
          <cell r="I3874">
            <v>3770</v>
          </cell>
          <cell r="J3874" t="str">
            <v>Кулинария</v>
          </cell>
          <cell r="K3874" t="str">
            <v>Итальянская кухня</v>
          </cell>
        </row>
        <row r="3875">
          <cell r="A3875" t="str">
            <v>15-011-02</v>
          </cell>
          <cell r="B3875" t="str">
            <v>15-011</v>
          </cell>
          <cell r="C3875" t="str">
            <v>Итальянская кухня</v>
          </cell>
          <cell r="D3875"/>
          <cell r="E3875" t="str">
            <v>Эксмо</v>
          </cell>
          <cell r="F3875" t="str">
            <v>Кулинария. Вкусно. Быстро. Доступно</v>
          </cell>
          <cell r="G3875">
            <v>2016</v>
          </cell>
          <cell r="H3875" t="str">
            <v>Мягкая обложка</v>
          </cell>
          <cell r="I3875">
            <v>343</v>
          </cell>
          <cell r="J3875" t="str">
            <v>Кулинария</v>
          </cell>
          <cell r="K3875" t="str">
            <v>Итальянская кухня</v>
          </cell>
        </row>
        <row r="3876">
          <cell r="A3876" t="str">
            <v>15-011-03</v>
          </cell>
          <cell r="B3876" t="str">
            <v>15-011</v>
          </cell>
          <cell r="C3876" t="str">
            <v>Бонтемпи В.: Ризотто. Лазанья. Равиоли</v>
          </cell>
          <cell r="D3876" t="str">
            <v>Бонтемпи В.</v>
          </cell>
          <cell r="E3876" t="str">
            <v>Эксмо</v>
          </cell>
          <cell r="F3876" t="str">
            <v>Повар и поваренок</v>
          </cell>
          <cell r="G3876">
            <v>2016</v>
          </cell>
          <cell r="H3876" t="str">
            <v>Мягкая обложка</v>
          </cell>
          <cell r="I3876">
            <v>343</v>
          </cell>
          <cell r="J3876" t="str">
            <v>Кулинария</v>
          </cell>
          <cell r="K3876" t="str">
            <v>Итальянская кухня</v>
          </cell>
        </row>
        <row r="3877">
          <cell r="A3877" t="str">
            <v>15-011-04</v>
          </cell>
          <cell r="B3877" t="str">
            <v>15-011</v>
          </cell>
          <cell r="C3877" t="str">
            <v>Итальянская кухня</v>
          </cell>
          <cell r="D3877" t="str">
            <v>Полетаева Н.</v>
          </cell>
          <cell r="E3877" t="str">
            <v>АСТ</v>
          </cell>
          <cell r="F3877"/>
          <cell r="G3877">
            <v>2013</v>
          </cell>
          <cell r="H3877" t="str">
            <v>Мягкая обложка</v>
          </cell>
          <cell r="I3877">
            <v>2156</v>
          </cell>
          <cell r="J3877" t="str">
            <v>Кулинария</v>
          </cell>
          <cell r="K3877" t="str">
            <v>Итальянская кухня</v>
          </cell>
        </row>
        <row r="3878">
          <cell r="A3878" t="str">
            <v>15-011-05</v>
          </cell>
          <cell r="B3878" t="str">
            <v>15-011</v>
          </cell>
          <cell r="C3878" t="str">
            <v>Феллер Т.: Пицца (подарочный набор)</v>
          </cell>
          <cell r="D3878" t="str">
            <v>Феллер Т.</v>
          </cell>
          <cell r="E3878" t="str">
            <v>Колибри</v>
          </cell>
          <cell r="F3878" t="str">
            <v>Вкусная жизнь</v>
          </cell>
          <cell r="G3878">
            <v>2014</v>
          </cell>
          <cell r="H3878" t="str">
            <v>Коробка</v>
          </cell>
          <cell r="I3878">
            <v>3890</v>
          </cell>
          <cell r="J3878" t="str">
            <v>Кулинария</v>
          </cell>
          <cell r="K3878" t="str">
            <v>Итальянская кухня</v>
          </cell>
        </row>
        <row r="3879">
          <cell r="A3879" t="str">
            <v>15-011-06</v>
          </cell>
          <cell r="B3879" t="str">
            <v>15-011</v>
          </cell>
          <cell r="C3879" t="str">
            <v>Пицца. Секретные материалы шеф-поваров</v>
          </cell>
          <cell r="D3879"/>
          <cell r="E3879" t="str">
            <v>Ресторанные ведомости</v>
          </cell>
          <cell r="F3879" t="str">
            <v>Без серии</v>
          </cell>
          <cell r="G3879">
            <v>2018</v>
          </cell>
          <cell r="H3879" t="str">
            <v>Твердый переплет</v>
          </cell>
          <cell r="I3879">
            <v>8140</v>
          </cell>
          <cell r="J3879" t="str">
            <v>Кулинария</v>
          </cell>
          <cell r="K3879" t="str">
            <v>Итальянская кухня</v>
          </cell>
        </row>
        <row r="3880">
          <cell r="A3880" t="str">
            <v>15-011-07</v>
          </cell>
          <cell r="B3880" t="str">
            <v>15-011</v>
          </cell>
          <cell r="C3880" t="str">
            <v>Друэ В., Вьель П.-Л.: Паста, а еще лазанья, равиоли и каннеллони (хюгге-формат)</v>
          </cell>
          <cell r="D3880" t="str">
            <v>Вьель П.-Л., Друэ В.</v>
          </cell>
          <cell r="E3880" t="str">
            <v>Колибри</v>
          </cell>
          <cell r="F3880" t="str">
            <v>Без серии</v>
          </cell>
          <cell r="G3880">
            <v>2017</v>
          </cell>
          <cell r="H3880" t="str">
            <v>Твердый переплет</v>
          </cell>
          <cell r="I3880">
            <v>2200</v>
          </cell>
          <cell r="J3880" t="str">
            <v>Кулинария</v>
          </cell>
          <cell r="K3880" t="str">
            <v>Итальянская кухня</v>
          </cell>
        </row>
        <row r="3881">
          <cell r="A3881" t="str">
            <v>15-012-01</v>
          </cell>
          <cell r="B3881" t="str">
            <v>15-012</v>
          </cell>
          <cell r="C3881" t="str">
            <v>Лофтус Э.: Мечта гурмана. Маленькая книга</v>
          </cell>
          <cell r="D3881" t="str">
            <v>Лофтус Э.</v>
          </cell>
          <cell r="E3881" t="str">
            <v>Колибри</v>
          </cell>
          <cell r="F3881" t="str">
            <v>Без серии</v>
          </cell>
          <cell r="G3881">
            <v>2017</v>
          </cell>
          <cell r="H3881" t="str">
            <v>Твердый переплет</v>
          </cell>
          <cell r="I3881">
            <v>3515</v>
          </cell>
          <cell r="J3881" t="str">
            <v>Кулинария</v>
          </cell>
          <cell r="K3881" t="str">
            <v>Кухни мира</v>
          </cell>
        </row>
        <row r="3882">
          <cell r="A3882" t="str">
            <v>15-012-02</v>
          </cell>
          <cell r="B3882" t="str">
            <v>15-012</v>
          </cell>
          <cell r="C3882" t="str">
            <v>Рахманов Р.: Север греет. Коллекция рецептов Русского Севера от Карелии до Камчатки</v>
          </cell>
          <cell r="D3882" t="str">
            <v>Рахманов Р.</v>
          </cell>
          <cell r="E3882" t="str">
            <v>ХлебСоль</v>
          </cell>
          <cell r="F3882" t="str">
            <v>Кулинарное открытие</v>
          </cell>
          <cell r="G3882">
            <v>2018</v>
          </cell>
          <cell r="H3882" t="str">
            <v>Твердый переплет</v>
          </cell>
          <cell r="I3882">
            <v>3365</v>
          </cell>
          <cell r="J3882" t="str">
            <v>Кулинария</v>
          </cell>
          <cell r="K3882" t="str">
            <v>Кухни мира</v>
          </cell>
        </row>
        <row r="3883">
          <cell r="A3883" t="str">
            <v>15-012-03</v>
          </cell>
          <cell r="B3883" t="str">
            <v>15-012</v>
          </cell>
          <cell r="C3883" t="str">
            <v>Лин-Лью Д.: Путь лапши. От Китая до Италии</v>
          </cell>
          <cell r="D3883" t="str">
            <v>Лин-Лью Д.</v>
          </cell>
          <cell r="E3883" t="str">
            <v>ХлебСоль</v>
          </cell>
          <cell r="F3883"/>
          <cell r="G3883">
            <v>2018</v>
          </cell>
          <cell r="H3883" t="str">
            <v>Твердый переплет</v>
          </cell>
          <cell r="I3883">
            <v>4500</v>
          </cell>
          <cell r="J3883" t="str">
            <v>Кулинария</v>
          </cell>
          <cell r="K3883" t="str">
            <v>Кухни мира</v>
          </cell>
        </row>
        <row r="3884">
          <cell r="A3884" t="str">
            <v>15-012-04</v>
          </cell>
          <cell r="B3884" t="str">
            <v>15-012</v>
          </cell>
          <cell r="C3884" t="str">
            <v>Майер К.: Нордическая кухня. Кулинарные шедевры с северным характером</v>
          </cell>
          <cell r="D3884" t="str">
            <v>Майер К.</v>
          </cell>
          <cell r="E3884" t="str">
            <v>Колибри</v>
          </cell>
          <cell r="F3884" t="str">
            <v>Высокая кухня</v>
          </cell>
          <cell r="G3884">
            <v>2018</v>
          </cell>
          <cell r="H3884" t="str">
            <v>Твердый переплет</v>
          </cell>
          <cell r="I3884">
            <v>8795</v>
          </cell>
          <cell r="J3884" t="str">
            <v>Кулинария</v>
          </cell>
          <cell r="K3884" t="str">
            <v>Кухни мира</v>
          </cell>
        </row>
        <row r="3885">
          <cell r="A3885" t="str">
            <v>15-013-01</v>
          </cell>
          <cell r="B3885" t="str">
            <v>15-013</v>
          </cell>
          <cell r="C3885" t="str">
            <v xml:space="preserve">Гаврилова А. С.: 365 ПР Мультиварка. Книга-подарок для милой Невестки </v>
          </cell>
          <cell r="D3885" t="str">
            <v>Гаврилова А. С.</v>
          </cell>
          <cell r="E3885" t="str">
            <v>Рипол</v>
          </cell>
          <cell r="F3885" t="str">
            <v>Мультиварка. 365 праздничных рецептов</v>
          </cell>
          <cell r="G3885">
            <v>2014</v>
          </cell>
          <cell r="H3885" t="str">
            <v>Твердый переплет</v>
          </cell>
          <cell r="I3885">
            <v>1320</v>
          </cell>
          <cell r="J3885" t="str">
            <v>Кулинария</v>
          </cell>
          <cell r="K3885" t="str">
            <v>Мультиварка</v>
          </cell>
        </row>
        <row r="3886">
          <cell r="A3886" t="str">
            <v>15-013-02</v>
          </cell>
          <cell r="B3886" t="str">
            <v>15-013</v>
          </cell>
          <cell r="C3886" t="str">
            <v>Энциклопедия современной кулинарии. От классических блюд до рецептов для мультиварки</v>
          </cell>
          <cell r="D3886"/>
          <cell r="E3886" t="str">
            <v>АСТ</v>
          </cell>
          <cell r="F3886"/>
          <cell r="G3886">
            <v>2017</v>
          </cell>
          <cell r="H3886" t="str">
            <v>Твердый переплет</v>
          </cell>
          <cell r="I3886">
            <v>5800</v>
          </cell>
          <cell r="J3886" t="str">
            <v>Кулинария</v>
          </cell>
          <cell r="K3886" t="str">
            <v>Мультиварка</v>
          </cell>
        </row>
        <row r="3887">
          <cell r="A3887" t="str">
            <v>15-013-03</v>
          </cell>
          <cell r="B3887" t="str">
            <v>15-013</v>
          </cell>
          <cell r="C3887" t="str">
            <v>Мультиварка</v>
          </cell>
          <cell r="D3887" t="str">
            <v>Светлова А.</v>
          </cell>
          <cell r="E3887" t="str">
            <v>АСТ</v>
          </cell>
          <cell r="F3887"/>
          <cell r="G3887">
            <v>2013</v>
          </cell>
          <cell r="H3887" t="str">
            <v>Твердый переплет</v>
          </cell>
          <cell r="I3887">
            <v>1400</v>
          </cell>
          <cell r="J3887" t="str">
            <v>Кулинария</v>
          </cell>
          <cell r="K3887" t="str">
            <v>Мультиварка</v>
          </cell>
        </row>
        <row r="3888">
          <cell r="A3888" t="str">
            <v>15-014-01</v>
          </cell>
          <cell r="B3888" t="str">
            <v>15-014</v>
          </cell>
          <cell r="C3888" t="str">
            <v>Голенков П.: Быстрые рецепты на каждый день</v>
          </cell>
          <cell r="D3888" t="str">
            <v>Голенков П.</v>
          </cell>
          <cell r="E3888" t="str">
            <v>Эксмо</v>
          </cell>
          <cell r="F3888" t="str">
            <v>Кулинария. Готовят все!</v>
          </cell>
          <cell r="G3888">
            <v>2015</v>
          </cell>
          <cell r="H3888" t="str">
            <v>Твердый переплет</v>
          </cell>
          <cell r="I3888">
            <v>2110</v>
          </cell>
          <cell r="J3888" t="str">
            <v>Кулинария</v>
          </cell>
          <cell r="K3888" t="str">
            <v>На скорую руку</v>
          </cell>
        </row>
        <row r="3889">
          <cell r="A3889" t="str">
            <v>15-014-02</v>
          </cell>
          <cell r="B3889" t="str">
            <v>15-014</v>
          </cell>
          <cell r="C3889" t="str">
            <v>Учимся готовить быстрые рецепты на каждый день</v>
          </cell>
          <cell r="D3889"/>
          <cell r="E3889" t="str">
            <v>Эксмо</v>
          </cell>
          <cell r="F3889" t="str">
            <v>Кулинария. Для начинающих</v>
          </cell>
          <cell r="G3889">
            <v>2016</v>
          </cell>
          <cell r="H3889" t="str">
            <v>Твердый переплет</v>
          </cell>
          <cell r="I3889">
            <v>2075</v>
          </cell>
          <cell r="J3889" t="str">
            <v>Кулинария</v>
          </cell>
          <cell r="K3889" t="str">
            <v>На скорую руку</v>
          </cell>
        </row>
        <row r="3890">
          <cell r="A3890" t="str">
            <v>15-014-03</v>
          </cell>
          <cell r="B3890" t="str">
            <v>15-014</v>
          </cell>
          <cell r="C3890" t="str">
            <v>Понедельник Н.: Вкусный Понедельник. Готовим на раз-два! Быстрые рецепты за 30 минут</v>
          </cell>
          <cell r="D3890" t="str">
            <v>Понедельник Н.</v>
          </cell>
          <cell r="E3890" t="str">
            <v>Эксмо</v>
          </cell>
          <cell r="F3890" t="str">
            <v>Инстакулинария</v>
          </cell>
          <cell r="G3890">
            <v>2016</v>
          </cell>
          <cell r="H3890" t="str">
            <v>Твердый переплет</v>
          </cell>
          <cell r="I3890">
            <v>4290</v>
          </cell>
          <cell r="J3890" t="str">
            <v>Кулинария</v>
          </cell>
          <cell r="K3890" t="str">
            <v>На скорую руку</v>
          </cell>
        </row>
        <row r="3891">
          <cell r="A3891" t="str">
            <v>15-015-01</v>
          </cell>
          <cell r="B3891" t="str">
            <v>15-015</v>
          </cell>
          <cell r="C3891" t="str">
            <v>Браун Р.: Кофеман. Как найти, приготовить и пить свой кофе</v>
          </cell>
          <cell r="D3891" t="str">
            <v>Браун Р.</v>
          </cell>
          <cell r="E3891" t="str">
            <v>ХлебСоль</v>
          </cell>
          <cell r="F3891" t="str">
            <v>Кулинария. Есть. Читать. Любить Подробнее: https://www.meloman.kz/napitki/braun-r-kofeman-kak-najti-prigotovit-i-pit-svoj-kofe.html</v>
          </cell>
          <cell r="G3891">
            <v>2018</v>
          </cell>
          <cell r="H3891" t="str">
            <v>Твердый переплет</v>
          </cell>
          <cell r="I3891">
            <v>3195</v>
          </cell>
          <cell r="J3891" t="str">
            <v>Кулинария</v>
          </cell>
          <cell r="K3891" t="str">
            <v>Напитки</v>
          </cell>
        </row>
        <row r="3892">
          <cell r="A3892" t="str">
            <v>15-015-02</v>
          </cell>
          <cell r="B3892" t="str">
            <v>15-015</v>
          </cell>
          <cell r="C3892" t="str">
            <v>Стивенсон Т.: Большая книга кофе (Мешковина)</v>
          </cell>
          <cell r="D3892" t="str">
            <v>Стивенсон Т.</v>
          </cell>
          <cell r="E3892" t="str">
            <v>Эксмо</v>
          </cell>
          <cell r="F3892" t="str">
            <v>Вина и напитки мира</v>
          </cell>
          <cell r="G3892">
            <v>2018</v>
          </cell>
          <cell r="H3892" t="str">
            <v>Твердый переплет</v>
          </cell>
          <cell r="I3892">
            <v>5590</v>
          </cell>
          <cell r="J3892" t="str">
            <v>Кулинария</v>
          </cell>
          <cell r="K3892" t="str">
            <v>Напитки</v>
          </cell>
        </row>
        <row r="3893">
          <cell r="A3893" t="str">
            <v>15-015-03</v>
          </cell>
          <cell r="B3893" t="str">
            <v>15-015</v>
          </cell>
          <cell r="C3893" t="str">
            <v>Дэшвуд М. К.: Словарь кофе</v>
          </cell>
          <cell r="D3893" t="str">
            <v>Дэшвуд М. К.</v>
          </cell>
          <cell r="E3893" t="str">
            <v>Эксмо</v>
          </cell>
          <cell r="F3893" t="str">
            <v>Вина и напитки мира</v>
          </cell>
          <cell r="G3893">
            <v>2018</v>
          </cell>
          <cell r="H3893" t="str">
            <v>Твердый переплет</v>
          </cell>
          <cell r="I3893">
            <v>4270</v>
          </cell>
          <cell r="J3893" t="str">
            <v>Кулинария</v>
          </cell>
          <cell r="K3893" t="str">
            <v>Напитки</v>
          </cell>
        </row>
        <row r="3894">
          <cell r="A3894" t="str">
            <v>15-015-04</v>
          </cell>
          <cell r="B3894" t="str">
            <v>15-015</v>
          </cell>
          <cell r="C3894" t="str">
            <v>Рао С.: Справочник обжарщика</v>
          </cell>
          <cell r="D3894" t="str">
            <v>Рао С.</v>
          </cell>
          <cell r="E3894" t="str">
            <v>Студия Артемия Лебедева</v>
          </cell>
          <cell r="F3894" t="str">
            <v>Без серии</v>
          </cell>
          <cell r="G3894">
            <v>2019</v>
          </cell>
          <cell r="H3894" t="str">
            <v>Твердый переплет</v>
          </cell>
          <cell r="I3894">
            <v>11355</v>
          </cell>
          <cell r="J3894" t="str">
            <v>Кулинария</v>
          </cell>
          <cell r="K3894" t="str">
            <v>Напитки</v>
          </cell>
        </row>
        <row r="3895">
          <cell r="A3895" t="str">
            <v>15-015-05</v>
          </cell>
          <cell r="B3895" t="str">
            <v>15-015</v>
          </cell>
          <cell r="C3895" t="str">
            <v>Стивенсон Т.: Большая книга кофе (Чашка на темном фоне)</v>
          </cell>
          <cell r="D3895" t="str">
            <v>Стивенсон Т.</v>
          </cell>
          <cell r="E3895" t="str">
            <v>Эксмо</v>
          </cell>
          <cell r="F3895" t="str">
            <v>Вина и напитки мира</v>
          </cell>
          <cell r="G3895">
            <v>2017</v>
          </cell>
          <cell r="H3895" t="str">
            <v>Твердый переплет</v>
          </cell>
          <cell r="I3895">
            <v>5310</v>
          </cell>
          <cell r="J3895" t="str">
            <v>Кулинария</v>
          </cell>
          <cell r="K3895" t="str">
            <v>Напитки</v>
          </cell>
        </row>
        <row r="3896">
          <cell r="A3896" t="str">
            <v>15-015-06</v>
          </cell>
          <cell r="B3896" t="str">
            <v>15-015</v>
          </cell>
          <cell r="C3896" t="str">
            <v>Дельмас Ф.-К., Мине М.: Чайный сомелье. 160 иллюстрированных уроков для ценителей чая</v>
          </cell>
          <cell r="D3896" t="str">
            <v>Дельмас Ф.-К., Мине М.</v>
          </cell>
          <cell r="E3896" t="str">
            <v>ХлебСоль</v>
          </cell>
          <cell r="F3896" t="str">
            <v>Вина и напитки мира</v>
          </cell>
          <cell r="G3896">
            <v>2018</v>
          </cell>
          <cell r="H3896" t="str">
            <v>Твердый переплет</v>
          </cell>
          <cell r="I3896">
            <v>6610</v>
          </cell>
          <cell r="J3896" t="str">
            <v>Кулинария</v>
          </cell>
          <cell r="K3896" t="str">
            <v>Напитки</v>
          </cell>
        </row>
        <row r="3897">
          <cell r="A3897" t="str">
            <v>15-016-01</v>
          </cell>
          <cell r="B3897" t="str">
            <v>15-016</v>
          </cell>
          <cell r="C3897" t="str">
            <v>Першина С.: Готовим из абрикосов, персиков, нектаринов</v>
          </cell>
          <cell r="D3897" t="str">
            <v>Першина С.</v>
          </cell>
          <cell r="E3897"/>
          <cell r="F3897"/>
          <cell r="G3897"/>
          <cell r="H3897" t="str">
            <v>Мягкая обложка</v>
          </cell>
          <cell r="I3897">
            <v>850</v>
          </cell>
          <cell r="J3897" t="str">
            <v>Кулинария</v>
          </cell>
          <cell r="K3897" t="str">
            <v>Овощи и фрукты</v>
          </cell>
        </row>
        <row r="3898">
          <cell r="A3898" t="str">
            <v>15-016-02</v>
          </cell>
          <cell r="B3898" t="str">
            <v>15-016</v>
          </cell>
          <cell r="C3898" t="str">
            <v>Учимся готовить салаты</v>
          </cell>
          <cell r="D3898"/>
          <cell r="E3898"/>
          <cell r="F3898"/>
          <cell r="G3898"/>
          <cell r="H3898" t="str">
            <v>Твердый переплет</v>
          </cell>
          <cell r="I3898">
            <v>2880</v>
          </cell>
          <cell r="J3898" t="str">
            <v>Кулинария</v>
          </cell>
          <cell r="K3898" t="str">
            <v>Овощи и фрукты</v>
          </cell>
        </row>
        <row r="3899">
          <cell r="A3899" t="str">
            <v>15-016-03</v>
          </cell>
          <cell r="B3899" t="str">
            <v>15-016</v>
          </cell>
          <cell r="C3899" t="str">
            <v>ПЛ Фрукты и ягоды</v>
          </cell>
          <cell r="D3899"/>
          <cell r="E3899" t="str">
            <v>Росмэн</v>
          </cell>
          <cell r="F3899" t="str">
            <v>Плакаты 50х70 (Мозаика-Синтез)</v>
          </cell>
          <cell r="G3899"/>
          <cell r="H3899"/>
          <cell r="I3899">
            <v>700</v>
          </cell>
          <cell r="J3899" t="str">
            <v>Кулинария</v>
          </cell>
          <cell r="K3899" t="str">
            <v>Овощи и фрукты</v>
          </cell>
        </row>
        <row r="3900">
          <cell r="A3900" t="str">
            <v>15-016-04</v>
          </cell>
          <cell r="B3900" t="str">
            <v>15-016</v>
          </cell>
          <cell r="C3900" t="str">
            <v>Салаты для супер-героев</v>
          </cell>
          <cell r="D3900"/>
          <cell r="E3900" t="str">
            <v>Эксмо</v>
          </cell>
          <cell r="F3900" t="str">
            <v>Кулинария. Юный шеф-повар</v>
          </cell>
          <cell r="G3900">
            <v>2016</v>
          </cell>
          <cell r="H3900" t="str">
            <v>Твердый переплет</v>
          </cell>
          <cell r="I3900">
            <v>2900</v>
          </cell>
          <cell r="J3900" t="str">
            <v>Кулинария</v>
          </cell>
          <cell r="K3900" t="str">
            <v>Овощи и фрукты</v>
          </cell>
        </row>
        <row r="3901">
          <cell r="A3901" t="str">
            <v>15-016-05</v>
          </cell>
          <cell r="B3901" t="str">
            <v>15-016</v>
          </cell>
          <cell r="C3901" t="str">
            <v>Блюда с белой, красной, цветной капустой</v>
          </cell>
          <cell r="D3901"/>
          <cell r="E3901"/>
          <cell r="F3901"/>
          <cell r="G3901">
            <v>2014</v>
          </cell>
          <cell r="H3901" t="str">
            <v>Мягкая обложка</v>
          </cell>
          <cell r="I3901">
            <v>320</v>
          </cell>
          <cell r="J3901" t="str">
            <v>Кулинария</v>
          </cell>
          <cell r="K3901" t="str">
            <v>Овощи и фрукты</v>
          </cell>
        </row>
        <row r="3902">
          <cell r="A3902" t="str">
            <v>15-016-06</v>
          </cell>
          <cell r="B3902" t="str">
            <v>15-016</v>
          </cell>
          <cell r="C3902" t="str">
            <v>Кабачки. Баклажаны. Перец. Тыква</v>
          </cell>
          <cell r="D3902"/>
          <cell r="E3902"/>
          <cell r="F3902"/>
          <cell r="G3902">
            <v>2013</v>
          </cell>
          <cell r="H3902" t="str">
            <v>Мягкая обложка</v>
          </cell>
          <cell r="I3902">
            <v>310</v>
          </cell>
          <cell r="J3902" t="str">
            <v>Кулинария</v>
          </cell>
          <cell r="K3902" t="str">
            <v>Овощи и фрукты</v>
          </cell>
        </row>
        <row r="3903">
          <cell r="A3903" t="str">
            <v>15-016-07</v>
          </cell>
          <cell r="B3903" t="str">
            <v>15-016</v>
          </cell>
          <cell r="C3903" t="str">
            <v>100 лучших рецептов блюд из баклажанов и кабачков</v>
          </cell>
          <cell r="D3903"/>
          <cell r="E3903" t="str">
            <v>Эксмо</v>
          </cell>
          <cell r="F3903" t="str">
            <v> Кулинария. 100 лучших рецептов</v>
          </cell>
          <cell r="G3903">
            <v>2015</v>
          </cell>
          <cell r="H3903" t="str">
            <v>Твердый переплет</v>
          </cell>
          <cell r="I3903">
            <v>1180</v>
          </cell>
          <cell r="J3903" t="str">
            <v>Кулинария</v>
          </cell>
          <cell r="K3903" t="str">
            <v>Овощи и фрукты</v>
          </cell>
        </row>
        <row r="3904">
          <cell r="A3904" t="str">
            <v>15-016-08</v>
          </cell>
          <cell r="B3904" t="str">
            <v>15-016</v>
          </cell>
          <cell r="C3904" t="str">
            <v>ПЛ Овощи</v>
          </cell>
          <cell r="D3904"/>
          <cell r="E3904" t="str">
            <v>Росмэн</v>
          </cell>
          <cell r="F3904" t="str">
            <v>Плакаты 50х70 (Мозаика-Синтез)</v>
          </cell>
          <cell r="G3904"/>
          <cell r="H3904"/>
          <cell r="I3904">
            <v>1021</v>
          </cell>
          <cell r="J3904" t="str">
            <v>Кулинария</v>
          </cell>
          <cell r="K3904" t="str">
            <v>Овощи и фрукты</v>
          </cell>
        </row>
        <row r="3905">
          <cell r="A3905" t="str">
            <v>15-016-09</v>
          </cell>
          <cell r="B3905" t="str">
            <v>15-016</v>
          </cell>
          <cell r="C3905" t="str">
            <v>Фруктовые салаты</v>
          </cell>
          <cell r="D3905"/>
          <cell r="E3905"/>
          <cell r="F3905"/>
          <cell r="G3905"/>
          <cell r="H3905"/>
          <cell r="I3905">
            <v>462</v>
          </cell>
          <cell r="J3905" t="str">
            <v>Кулинария</v>
          </cell>
          <cell r="K3905" t="str">
            <v>Овощи и фрукты</v>
          </cell>
        </row>
        <row r="3906">
          <cell r="A3906" t="str">
            <v>15-017-01</v>
          </cell>
          <cell r="B3906" t="str">
            <v>15-017</v>
          </cell>
          <cell r="C3906" t="str">
            <v>Рецепты для пикника и уикенда (набор из 4-х книг). Коллекция лучших рецептов</v>
          </cell>
          <cell r="D3906"/>
          <cell r="E3906" t="str">
            <v>Колибри</v>
          </cell>
          <cell r="F3906" t="str">
            <v>Коллекция лучших рецептов</v>
          </cell>
          <cell r="G3906">
            <v>2014</v>
          </cell>
          <cell r="H3906" t="str">
            <v>Коробка</v>
          </cell>
          <cell r="I3906">
            <v>3199</v>
          </cell>
          <cell r="J3906" t="str">
            <v>Кулинария</v>
          </cell>
          <cell r="K3906" t="str">
            <v>Охота, рыбалка, пикник</v>
          </cell>
        </row>
        <row r="3907">
          <cell r="A3907" t="str">
            <v>15-018-01</v>
          </cell>
          <cell r="B3907" t="str">
            <v>15-018</v>
          </cell>
          <cell r="C3907" t="str">
            <v>Анисина Е.В.: Праздничная православная кухня</v>
          </cell>
          <cell r="D3907" t="str">
            <v>Анисина Е. В.</v>
          </cell>
          <cell r="E3907" t="str">
            <v>Айрис-Пресс</v>
          </cell>
          <cell r="F3907"/>
          <cell r="G3907">
            <v>2012</v>
          </cell>
          <cell r="H3907" t="str">
            <v>Картон</v>
          </cell>
          <cell r="I3907">
            <v>1500</v>
          </cell>
          <cell r="J3907" t="str">
            <v>Кулинария</v>
          </cell>
          <cell r="K3907" t="str">
            <v>Праздничный стол</v>
          </cell>
        </row>
        <row r="3908">
          <cell r="A3908" t="str">
            <v>15-018-02</v>
          </cell>
          <cell r="B3908" t="str">
            <v>15-018</v>
          </cell>
          <cell r="C3908" t="str">
            <v>Поскребышева Г.И.: Энциклопедия праздничных блюд</v>
          </cell>
          <cell r="D3908" t="str">
            <v>Поскребышева Г.И.</v>
          </cell>
          <cell r="E3908" t="str">
            <v>Эксмо</v>
          </cell>
          <cell r="F3908"/>
          <cell r="G3908">
            <v>2019</v>
          </cell>
          <cell r="H3908" t="str">
            <v>Твердый переплет</v>
          </cell>
          <cell r="I3908">
            <v>3700</v>
          </cell>
          <cell r="J3908" t="str">
            <v>Кулинария</v>
          </cell>
          <cell r="K3908" t="str">
            <v>Праздничный стол</v>
          </cell>
        </row>
        <row r="3909">
          <cell r="A3909" t="str">
            <v>15-018-03</v>
          </cell>
          <cell r="B3909" t="str">
            <v>15-018</v>
          </cell>
          <cell r="C3909" t="str">
            <v>Энциклопедия праздничной кулинарии. Все лучшие блюда от закусок до десерта</v>
          </cell>
          <cell r="D3909"/>
          <cell r="E3909" t="str">
            <v>АСТ</v>
          </cell>
          <cell r="F3909"/>
          <cell r="G3909">
            <v>2017</v>
          </cell>
          <cell r="H3909" t="str">
            <v>Твердый переплет</v>
          </cell>
          <cell r="I3909">
            <v>7300</v>
          </cell>
          <cell r="J3909" t="str">
            <v>Кулинария</v>
          </cell>
          <cell r="K3909" t="str">
            <v>Праздничный стол</v>
          </cell>
        </row>
        <row r="3910">
          <cell r="A3910" t="str">
            <v>15-019-01</v>
          </cell>
          <cell r="B3910" t="str">
            <v>15-019</v>
          </cell>
          <cell r="C3910" t="str">
            <v>Холланд М.: Съедобный атлас</v>
          </cell>
          <cell r="D3910" t="str">
            <v>Холланд М.</v>
          </cell>
          <cell r="E3910" t="str">
            <v>Синдбад</v>
          </cell>
          <cell r="F3910" t="str">
            <v>Без серии</v>
          </cell>
          <cell r="G3910">
            <v>2019</v>
          </cell>
          <cell r="H3910" t="str">
            <v>Мягкая обложка</v>
          </cell>
          <cell r="I3910">
            <v>4590</v>
          </cell>
          <cell r="J3910" t="str">
            <v>Кулинария</v>
          </cell>
          <cell r="K3910" t="str">
            <v>Про еду</v>
          </cell>
        </row>
        <row r="3911">
          <cell r="A3911" t="str">
            <v>15-019-02</v>
          </cell>
          <cell r="B3911" t="str">
            <v>15-019</v>
          </cell>
          <cell r="C3911" t="str">
            <v>Носрэт С.: Соль, жир, кислота, жар. Главные элементы хорошей кухни</v>
          </cell>
          <cell r="D3911" t="str">
            <v>Носрэт С.</v>
          </cell>
          <cell r="E3911" t="str">
            <v>Попурри</v>
          </cell>
          <cell r="F3911" t="str">
            <v>Без серии</v>
          </cell>
          <cell r="G3911">
            <v>2018</v>
          </cell>
          <cell r="H3911" t="str">
            <v>Твердый переплет</v>
          </cell>
          <cell r="I3911">
            <v>16720</v>
          </cell>
          <cell r="J3911" t="str">
            <v>Кулинария</v>
          </cell>
          <cell r="K3911" t="str">
            <v>Про еду</v>
          </cell>
        </row>
        <row r="3912">
          <cell r="A3912" t="str">
            <v>15-019-03</v>
          </cell>
          <cell r="B3912" t="str">
            <v>15-019</v>
          </cell>
          <cell r="C3912" t="str">
            <v>Ле Кен А.: Мясо. Полное иллюстрированное руководство</v>
          </cell>
          <cell r="D3912" t="str">
            <v>Ле Кен А.</v>
          </cell>
          <cell r="E3912" t="str">
            <v>Попурри</v>
          </cell>
          <cell r="F3912" t="str">
            <v>Без серии</v>
          </cell>
          <cell r="G3912">
            <v>2018</v>
          </cell>
          <cell r="H3912" t="str">
            <v>Твердый переплет</v>
          </cell>
          <cell r="I3912">
            <v>10000</v>
          </cell>
          <cell r="J3912" t="str">
            <v>Кулинария</v>
          </cell>
          <cell r="K3912" t="str">
            <v>Про еду</v>
          </cell>
        </row>
        <row r="3913">
          <cell r="A3913" t="str">
            <v>15-019-04</v>
          </cell>
          <cell r="B3913" t="str">
            <v>15-019</v>
          </cell>
          <cell r="C3913" t="str">
            <v>Персиваль Б., Персиваль Ф.: Заново изобретая колесо: молоко, микробы и битва за настоящий сыр</v>
          </cell>
          <cell r="D3913" t="str">
            <v>Персиваль Б., Персиваль Ф.</v>
          </cell>
          <cell r="E3913" t="str">
            <v>Азбука</v>
          </cell>
          <cell r="F3913" t="str">
            <v>Без серии</v>
          </cell>
          <cell r="G3913">
            <v>2019</v>
          </cell>
          <cell r="H3913" t="str">
            <v>Мягкая обложка усиленная</v>
          </cell>
          <cell r="I3913">
            <v>3740</v>
          </cell>
          <cell r="J3913" t="str">
            <v>Кулинария</v>
          </cell>
          <cell r="K3913" t="str">
            <v>Про еду</v>
          </cell>
        </row>
        <row r="3914">
          <cell r="A3914" t="str">
            <v>15-019-05</v>
          </cell>
          <cell r="B3914" t="str">
            <v>15-019</v>
          </cell>
          <cell r="C3914" t="str">
            <v>Пятница: Еда, я люблю тебя!</v>
          </cell>
          <cell r="D3914" t="str">
            <v>Пятница</v>
          </cell>
          <cell r="E3914" t="str">
            <v>АСТ</v>
          </cell>
          <cell r="F3914" t="str">
            <v>Пятница: лучшие книги</v>
          </cell>
          <cell r="G3914">
            <v>2018</v>
          </cell>
          <cell r="H3914"/>
          <cell r="I3914">
            <v>4625</v>
          </cell>
          <cell r="J3914" t="str">
            <v>Кулинария</v>
          </cell>
          <cell r="K3914" t="str">
            <v>Про еду</v>
          </cell>
        </row>
        <row r="3915">
          <cell r="A3915" t="str">
            <v>15-019-06</v>
          </cell>
          <cell r="B3915" t="str">
            <v>15-019</v>
          </cell>
          <cell r="C3915" t="str">
            <v>Али Бузари: Ингредиенты: Химия и алхимия гастрономического творчества</v>
          </cell>
          <cell r="D3915" t="str">
            <v>Бузари А.</v>
          </cell>
          <cell r="E3915" t="str">
            <v>Альпина Паблишер</v>
          </cell>
          <cell r="F3915"/>
          <cell r="G3915">
            <v>2018</v>
          </cell>
          <cell r="H3915" t="str">
            <v>Твердый переплет</v>
          </cell>
          <cell r="I3915">
            <v>9900</v>
          </cell>
          <cell r="J3915" t="str">
            <v>Кулинария</v>
          </cell>
          <cell r="K3915" t="str">
            <v>Про еду</v>
          </cell>
        </row>
        <row r="3916">
          <cell r="A3916" t="str">
            <v>15-019-07</v>
          </cell>
          <cell r="B3916" t="str">
            <v>15-019</v>
          </cell>
          <cell r="C3916" t="str">
            <v>Макиннис П.: История сахара: сладкая и горькая</v>
          </cell>
          <cell r="D3916" t="str">
            <v>Макиннис П.</v>
          </cell>
          <cell r="E3916" t="str">
            <v>Альпина Паблишер</v>
          </cell>
          <cell r="F3916"/>
          <cell r="G3916">
            <v>2018</v>
          </cell>
          <cell r="H3916" t="str">
            <v>Мягкая обложка</v>
          </cell>
          <cell r="I3916">
            <v>5900</v>
          </cell>
          <cell r="J3916" t="str">
            <v>Кулинария</v>
          </cell>
          <cell r="K3916" t="str">
            <v>Про еду</v>
          </cell>
        </row>
        <row r="3917">
          <cell r="A3917" t="str">
            <v>15-019-08</v>
          </cell>
          <cell r="B3917" t="str">
            <v>15-019</v>
          </cell>
          <cell r="C3917" t="str">
            <v>Джулия Коув: Лучше есть, жить, чувствовать! Рецепты блюд, которые помогут вам стать здоровыми и счастливыми</v>
          </cell>
          <cell r="D3917" t="str">
            <v>Джулия Коув</v>
          </cell>
          <cell r="E3917" t="str">
            <v>Эксмо</v>
          </cell>
          <cell r="F3917"/>
          <cell r="G3917">
            <v>2018</v>
          </cell>
          <cell r="H3917" t="str">
            <v>Твердый переплет</v>
          </cell>
          <cell r="I3917">
            <v>15100</v>
          </cell>
          <cell r="J3917" t="str">
            <v>Кулинария</v>
          </cell>
          <cell r="K3917" t="str">
            <v>Про еду</v>
          </cell>
        </row>
        <row r="3918">
          <cell r="A3918" t="str">
            <v>15-019-09</v>
          </cell>
          <cell r="B3918" t="str">
            <v>15-019</v>
          </cell>
          <cell r="C3918" t="str">
            <v>Тойбнер К.: Большой путеводитель по правильным продуктам</v>
          </cell>
          <cell r="D3918" t="str">
            <v>Кристиан Тойбнер</v>
          </cell>
          <cell r="E3918" t="str">
            <v>АСТ</v>
          </cell>
          <cell r="F3918"/>
          <cell r="G3918">
            <v>2003</v>
          </cell>
          <cell r="H3918" t="str">
            <v>Твердый переплет</v>
          </cell>
          <cell r="I3918">
            <v>9200</v>
          </cell>
          <cell r="J3918" t="str">
            <v>Кулинария</v>
          </cell>
          <cell r="K3918" t="str">
            <v>Про еду</v>
          </cell>
        </row>
        <row r="3919">
          <cell r="A3919" t="str">
            <v>15-019-10</v>
          </cell>
          <cell r="B3919" t="str">
            <v>15-019</v>
          </cell>
          <cell r="C3919" t="str">
            <v>Плискина Ю.В.: Что можно, что нельзя кормящей маме. Первое подробное меню для тех, кто на ГВ</v>
          </cell>
          <cell r="D3919" t="str">
            <v>Плискина Ю.В.</v>
          </cell>
          <cell r="E3919" t="str">
            <v>Эксмо</v>
          </cell>
          <cell r="F3919"/>
          <cell r="G3919">
            <v>2018</v>
          </cell>
          <cell r="H3919" t="str">
            <v>Мягкая обложка</v>
          </cell>
          <cell r="I3919">
            <v>4200</v>
          </cell>
          <cell r="J3919" t="str">
            <v>Кулинария</v>
          </cell>
          <cell r="K3919" t="str">
            <v>Про еду</v>
          </cell>
        </row>
        <row r="3920">
          <cell r="A3920" t="str">
            <v>15-019-11</v>
          </cell>
          <cell r="B3920" t="str">
            <v>15-019</v>
          </cell>
          <cell r="C3920" t="str">
            <v>Курлански М.: Кулинарное путешествие</v>
          </cell>
          <cell r="D3920" t="str">
            <v>Курлански М.</v>
          </cell>
          <cell r="E3920" t="str">
            <v>Синдбад</v>
          </cell>
          <cell r="F3920"/>
          <cell r="G3920">
            <v>2019</v>
          </cell>
          <cell r="H3920" t="str">
            <v>Мягкая обложка</v>
          </cell>
          <cell r="I3920">
            <v>3435</v>
          </cell>
          <cell r="J3920" t="str">
            <v>Кулинария</v>
          </cell>
          <cell r="K3920" t="str">
            <v>Про еду</v>
          </cell>
        </row>
        <row r="3921">
          <cell r="A3921" t="str">
            <v>15-020-01</v>
          </cell>
          <cell r="B3921" t="str">
            <v>15-020</v>
          </cell>
          <cell r="C3921" t="str">
            <v>Пискунов В.М.: Русская кухня. Лучшее за 500 лет. Книга вторая. Супы, горячие блюда из рыбы, мяса и птицы</v>
          </cell>
          <cell r="D3921" t="str">
            <v>Пискунов В.М.</v>
          </cell>
          <cell r="E3921" t="str">
            <v>ХлебСоль</v>
          </cell>
          <cell r="F3921" t="str">
            <v>Кулинария. Авторская кухня</v>
          </cell>
          <cell r="G3921">
            <v>2018</v>
          </cell>
          <cell r="H3921" t="str">
            <v>Твердый переплет</v>
          </cell>
          <cell r="I3921">
            <v>7720</v>
          </cell>
          <cell r="J3921" t="str">
            <v>Кулинария</v>
          </cell>
          <cell r="K3921" t="str">
            <v>Птица</v>
          </cell>
        </row>
        <row r="3922">
          <cell r="A3922" t="str">
            <v>15-020-02</v>
          </cell>
          <cell r="B3922" t="str">
            <v>15-020</v>
          </cell>
          <cell r="C3922" t="str">
            <v>Блюда из индейки</v>
          </cell>
          <cell r="D3922"/>
          <cell r="E3922"/>
          <cell r="F3922"/>
          <cell r="G3922">
            <v>2014</v>
          </cell>
          <cell r="H3922" t="str">
            <v>Мягкая обложка</v>
          </cell>
          <cell r="I3922">
            <v>310</v>
          </cell>
          <cell r="J3922" t="str">
            <v>Кулинария</v>
          </cell>
          <cell r="K3922" t="str">
            <v>Птица</v>
          </cell>
        </row>
        <row r="3923">
          <cell r="A3923" t="str">
            <v>15-020-03</v>
          </cell>
          <cell r="B3923" t="str">
            <v>15-020</v>
          </cell>
          <cell r="C3923" t="str">
            <v>Вкусные блюда из курицы: закуски, супы, горячее</v>
          </cell>
          <cell r="D3923"/>
          <cell r="E3923"/>
          <cell r="F3923"/>
          <cell r="G3923">
            <v>2015</v>
          </cell>
          <cell r="H3923" t="str">
            <v>Мягкая обложка</v>
          </cell>
          <cell r="I3923">
            <v>1310</v>
          </cell>
          <cell r="J3923" t="str">
            <v>Кулинария</v>
          </cell>
          <cell r="K3923" t="str">
            <v>Птица</v>
          </cell>
        </row>
        <row r="3924">
          <cell r="A3924" t="str">
            <v>17-001-01</v>
          </cell>
          <cell r="B3924" t="str">
            <v>17-001</v>
          </cell>
          <cell r="C3924" t="str">
            <v>Докинз Р. : Бог как иллюзия.</v>
          </cell>
          <cell r="D3924" t="str">
            <v xml:space="preserve"> Докинз Р.</v>
          </cell>
          <cell r="E3924" t="str">
            <v>Азбука</v>
          </cell>
          <cell r="F3924" t="str">
            <v xml:space="preserve"> Азбука - классика. Non-Fiction</v>
          </cell>
          <cell r="G3924">
            <v>2015</v>
          </cell>
          <cell r="H3924" t="str">
            <v>Мягкая обложка</v>
          </cell>
          <cell r="I3924">
            <v>1140</v>
          </cell>
          <cell r="J3924" t="str">
            <v>Научно-популярная литература</v>
          </cell>
          <cell r="K3924" t="str">
            <v>Естесственные науки</v>
          </cell>
        </row>
        <row r="3925">
          <cell r="A3925" t="str">
            <v>17-001-02</v>
          </cell>
          <cell r="B3925" t="str">
            <v>17-001</v>
          </cell>
          <cell r="C3925" t="str">
            <v>Каку М.: Физика невозможного</v>
          </cell>
          <cell r="D3925" t="str">
            <v xml:space="preserve"> Каку М.</v>
          </cell>
          <cell r="E3925" t="str">
            <v xml:space="preserve"> Альпина Паблишер</v>
          </cell>
          <cell r="F3925" t="str">
            <v xml:space="preserve"> Alpina Popular Science</v>
          </cell>
          <cell r="G3925">
            <v>2018</v>
          </cell>
          <cell r="H3925" t="str">
            <v>Мягкая обложка</v>
          </cell>
          <cell r="I3925">
            <v>1865</v>
          </cell>
          <cell r="J3925" t="str">
            <v>Научно-популярная литература</v>
          </cell>
          <cell r="K3925" t="str">
            <v>Естесственные науки</v>
          </cell>
        </row>
        <row r="3926">
          <cell r="A3926" t="str">
            <v>17-001-03</v>
          </cell>
          <cell r="B3926" t="str">
            <v>17-001</v>
          </cell>
          <cell r="C3926" t="str">
            <v>Сузуки В., Фицпатрик Б.: Странная девочка, которая влюбилась в мозг: Как знание нейробиологии</v>
          </cell>
          <cell r="D3926" t="str">
            <v xml:space="preserve"> Сузуки В., Фицпатрик Б.</v>
          </cell>
          <cell r="E3926" t="str">
            <v xml:space="preserve"> Альпина Паблишер</v>
          </cell>
          <cell r="F3926"/>
          <cell r="G3926">
            <v>2018</v>
          </cell>
          <cell r="H3926" t="str">
            <v xml:space="preserve"> Твердый переплет</v>
          </cell>
          <cell r="I3926">
            <v>3800</v>
          </cell>
          <cell r="J3926" t="str">
            <v>Научно-популярная литература</v>
          </cell>
          <cell r="K3926" t="str">
            <v>Естесственные науки</v>
          </cell>
        </row>
        <row r="3927">
          <cell r="A3927" t="str">
            <v>17-001-04</v>
          </cell>
          <cell r="B3927" t="str">
            <v>17-001</v>
          </cell>
          <cell r="C3927" t="str">
            <v>Фейнман Р.: Вы, конечно, шутите, мистер Фейнман!</v>
          </cell>
          <cell r="D3927" t="str">
            <v xml:space="preserve"> Фейман Р.</v>
          </cell>
          <cell r="E3927" t="str">
            <v>АСТ</v>
          </cell>
          <cell r="F3927" t="str">
            <v xml:space="preserve"> Эксклюзивная классика</v>
          </cell>
          <cell r="G3927">
            <v>2015</v>
          </cell>
          <cell r="H3927" t="str">
            <v>Мягкая обложка</v>
          </cell>
          <cell r="I3927">
            <v>1320</v>
          </cell>
          <cell r="J3927" t="str">
            <v>Научно-популярная литература</v>
          </cell>
          <cell r="K3927" t="str">
            <v>Естесственные науки</v>
          </cell>
        </row>
        <row r="3928">
          <cell r="A3928" t="str">
            <v>17-001-05</v>
          </cell>
          <cell r="B3928" t="str">
            <v>17-001</v>
          </cell>
          <cell r="C3928" t="str">
            <v>Фейнман Р.: Вы, конечно, шутите, мистер Фейнман!</v>
          </cell>
          <cell r="D3928" t="str">
            <v xml:space="preserve"> Фейнман Р.</v>
          </cell>
          <cell r="E3928" t="str">
            <v>АСТ</v>
          </cell>
          <cell r="F3928" t="str">
            <v xml:space="preserve"> Наука: открытия и первооткрыватели</v>
          </cell>
          <cell r="G3928">
            <v>2018</v>
          </cell>
          <cell r="H3928" t="str">
            <v>Твердый переплет</v>
          </cell>
          <cell r="I3928">
            <v>2740</v>
          </cell>
          <cell r="J3928" t="str">
            <v>Научно-популярная литература</v>
          </cell>
          <cell r="K3928" t="str">
            <v>Естесственные науки</v>
          </cell>
        </row>
        <row r="3929">
          <cell r="A3929" t="str">
            <v>17-001-06</v>
          </cell>
          <cell r="B3929" t="str">
            <v>17-001</v>
          </cell>
          <cell r="C3929" t="str">
            <v>Саган К.: Мир, полный демонов: Наука - как свеча во тьме</v>
          </cell>
          <cell r="D3929" t="str">
            <v xml:space="preserve"> Саган К.</v>
          </cell>
          <cell r="E3929" t="str">
            <v xml:space="preserve"> Альпина Паблишер</v>
          </cell>
          <cell r="F3929"/>
          <cell r="G3929">
            <v>2018</v>
          </cell>
          <cell r="H3929" t="str">
            <v>Мягкая обложка</v>
          </cell>
          <cell r="I3929">
            <v>1865</v>
          </cell>
          <cell r="J3929" t="str">
            <v>Научно-популярная литература</v>
          </cell>
          <cell r="K3929" t="str">
            <v>Естесственные науки</v>
          </cell>
        </row>
        <row r="3930">
          <cell r="A3930" t="str">
            <v>17-001-07</v>
          </cell>
          <cell r="B3930" t="str">
            <v>17-001</v>
          </cell>
          <cell r="C3930" t="str">
            <v>Хокинг С.: Вселенная Стивена Хокинга</v>
          </cell>
          <cell r="D3930" t="str">
            <v xml:space="preserve"> Хокинг С.</v>
          </cell>
          <cell r="E3930" t="str">
            <v>АСТ</v>
          </cell>
          <cell r="F3930" t="str">
            <v xml:space="preserve"> Мир Стивена Хокинга</v>
          </cell>
          <cell r="G3930">
            <v>2018</v>
          </cell>
          <cell r="H3930" t="str">
            <v>Твердый переплет</v>
          </cell>
          <cell r="I3930">
            <v>4930</v>
          </cell>
          <cell r="J3930" t="str">
            <v>Научно-популярная литература</v>
          </cell>
          <cell r="K3930" t="str">
            <v>Естесственные науки</v>
          </cell>
        </row>
        <row r="3931">
          <cell r="A3931" t="str">
            <v>17-001-08</v>
          </cell>
          <cell r="B3931" t="str">
            <v>17-001</v>
          </cell>
          <cell r="C3931" t="str">
            <v>Докинз Р.: Эгоистичный ген</v>
          </cell>
          <cell r="D3931" t="str">
            <v xml:space="preserve"> Докинз Р.</v>
          </cell>
          <cell r="E3931" t="str">
            <v>АСТ</v>
          </cell>
          <cell r="F3931" t="str">
            <v>Элементы</v>
          </cell>
          <cell r="G3931">
            <v>2013</v>
          </cell>
          <cell r="H3931" t="str">
            <v>Твердый переплет</v>
          </cell>
          <cell r="I3931">
            <v>3950</v>
          </cell>
          <cell r="J3931" t="str">
            <v>Научно-популярная литература</v>
          </cell>
          <cell r="K3931" t="str">
            <v>Естесственные науки</v>
          </cell>
        </row>
        <row r="3932">
          <cell r="A3932" t="str">
            <v>17-001-09</v>
          </cell>
          <cell r="B3932" t="str">
            <v>17-001</v>
          </cell>
          <cell r="C3932" t="str">
            <v>Ливио М.: φ Число Бога. Золотое сечение формула мироздания</v>
          </cell>
          <cell r="D3932" t="str">
            <v xml:space="preserve"> Ливио М.</v>
          </cell>
          <cell r="E3932" t="str">
            <v>АСТ</v>
          </cell>
          <cell r="F3932" t="str">
            <v xml:space="preserve"> Удивительная Вселенная</v>
          </cell>
          <cell r="G3932">
            <v>2018</v>
          </cell>
          <cell r="H3932" t="str">
            <v>Твердый переплет</v>
          </cell>
          <cell r="I3932">
            <v>2860</v>
          </cell>
          <cell r="J3932" t="str">
            <v>Научно-популярная литература</v>
          </cell>
          <cell r="K3932" t="str">
            <v>Естесственные науки</v>
          </cell>
        </row>
        <row r="3933">
          <cell r="A3933" t="str">
            <v>17-001-10</v>
          </cell>
          <cell r="B3933" t="str">
            <v>17-001</v>
          </cell>
          <cell r="C3933" t="str">
            <v>Саган К.: Голубая точка. Космическое будущее человечества</v>
          </cell>
          <cell r="D3933" t="str">
            <v xml:space="preserve"> Саган К.</v>
          </cell>
          <cell r="E3933" t="str">
            <v xml:space="preserve"> Альпина Паблишер</v>
          </cell>
          <cell r="F3933"/>
          <cell r="G3933">
            <v>2018</v>
          </cell>
          <cell r="H3933" t="str">
            <v>Мягкая обложка</v>
          </cell>
          <cell r="I3933">
            <v>1670</v>
          </cell>
          <cell r="J3933" t="str">
            <v>Научно-популярная литература</v>
          </cell>
          <cell r="K3933" t="str">
            <v>Естесственные науки</v>
          </cell>
        </row>
        <row r="3934">
          <cell r="A3934" t="str">
            <v>17-001-11</v>
          </cell>
          <cell r="B3934" t="str">
            <v>17-001</v>
          </cell>
          <cell r="C3934" t="str">
            <v>Фейнман Р.: Фейнмановские лекции по физике. Современная наука о природе</v>
          </cell>
          <cell r="D3934" t="str">
            <v xml:space="preserve"> Фейнман Р.</v>
          </cell>
          <cell r="E3934" t="str">
            <v>АСТ</v>
          </cell>
          <cell r="F3934" t="str">
            <v xml:space="preserve"> Эксклюзивная классика</v>
          </cell>
          <cell r="G3934">
            <v>2019</v>
          </cell>
          <cell r="H3934" t="str">
            <v>Мягкая обложка</v>
          </cell>
          <cell r="I3934">
            <v>1365</v>
          </cell>
          <cell r="J3934" t="str">
            <v>Научно-популярная литература</v>
          </cell>
          <cell r="K3934" t="str">
            <v>Естесственные науки</v>
          </cell>
        </row>
        <row r="3935">
          <cell r="A3935" t="str">
            <v>17-001-12</v>
          </cell>
          <cell r="B3935" t="str">
            <v>17-001</v>
          </cell>
          <cell r="C3935" t="str">
            <v>Макдермид В.: Анатомия преступления: Что могут рассказать насекомые, отпечатки пальцев и ДНК</v>
          </cell>
          <cell r="D3935" t="str">
            <v xml:space="preserve"> Макдермид В.</v>
          </cell>
          <cell r="E3935" t="str">
            <v xml:space="preserve"> Альпина Паблишер</v>
          </cell>
          <cell r="F3935" t="str">
            <v xml:space="preserve"> Личная эффективность</v>
          </cell>
          <cell r="G3935">
            <v>2019</v>
          </cell>
          <cell r="H3935" t="str">
            <v>Твердый переплет</v>
          </cell>
          <cell r="I3935">
            <v>4450</v>
          </cell>
          <cell r="J3935" t="str">
            <v>Научно-популярная литература</v>
          </cell>
          <cell r="K3935" t="str">
            <v>Естесственные науки</v>
          </cell>
        </row>
        <row r="3936">
          <cell r="A3936" t="str">
            <v>17-001-13</v>
          </cell>
          <cell r="B3936" t="str">
            <v>17-001</v>
          </cell>
          <cell r="C3936" t="str">
            <v>Саган К.: Голубая точка. Космическое будущее человечества</v>
          </cell>
          <cell r="D3936" t="str">
            <v xml:space="preserve"> Саган К.</v>
          </cell>
          <cell r="E3936" t="str">
            <v xml:space="preserve"> Альпина Паблишер</v>
          </cell>
          <cell r="F3936" t="str">
            <v xml:space="preserve"> Научно-популярные книги</v>
          </cell>
          <cell r="G3936">
            <v>2018</v>
          </cell>
          <cell r="H3936" t="str">
            <v>Твердый переплет</v>
          </cell>
          <cell r="I3936">
            <v>3510</v>
          </cell>
          <cell r="J3936" t="str">
            <v>Научно-популярная литература</v>
          </cell>
          <cell r="K3936" t="str">
            <v>Естесственные науки</v>
          </cell>
        </row>
        <row r="3937">
          <cell r="A3937" t="str">
            <v>17-001-14</v>
          </cell>
          <cell r="B3937" t="str">
            <v>17-001</v>
          </cell>
          <cell r="C3937" t="str">
            <v>Казанцева А. А.: Кто бы мог подумать: как мозг заставляет нас делать глупости</v>
          </cell>
          <cell r="D3937" t="str">
            <v xml:space="preserve"> Казанцева А. А.</v>
          </cell>
          <cell r="E3937" t="str">
            <v>АСТ</v>
          </cell>
          <cell r="F3937" t="str">
            <v xml:space="preserve"> Элементы (Россия)</v>
          </cell>
          <cell r="G3937">
            <v>2014</v>
          </cell>
          <cell r="H3937" t="str">
            <v>Твердый переплет</v>
          </cell>
          <cell r="I3937">
            <v>2860</v>
          </cell>
          <cell r="J3937" t="str">
            <v>Научно-популярная литература</v>
          </cell>
          <cell r="K3937" t="str">
            <v>Естесственные науки</v>
          </cell>
        </row>
        <row r="3938">
          <cell r="A3938" t="str">
            <v>17-001-15</v>
          </cell>
          <cell r="B3938" t="str">
            <v>17-001</v>
          </cell>
          <cell r="C3938" t="str">
            <v>Беверидж К.: Взламывая математику</v>
          </cell>
          <cell r="D3938" t="str">
            <v xml:space="preserve"> Беверидж К.</v>
          </cell>
          <cell r="E3938" t="str">
            <v>АСТ</v>
          </cell>
          <cell r="F3938" t="str">
            <v xml:space="preserve"> Взламывая науку</v>
          </cell>
          <cell r="G3938">
            <v>2019</v>
          </cell>
          <cell r="H3938" t="str">
            <v>Мягкая обложка</v>
          </cell>
          <cell r="I3938">
            <v>3125</v>
          </cell>
          <cell r="J3938" t="str">
            <v>Научно-популярная литература</v>
          </cell>
          <cell r="K3938" t="str">
            <v>Естесственные науки</v>
          </cell>
        </row>
        <row r="3939">
          <cell r="A3939" t="str">
            <v>17-001-16</v>
          </cell>
          <cell r="B3939" t="str">
            <v>17-001</v>
          </cell>
          <cell r="C3939" t="str">
            <v>Дарвин Ч.Р.:Происхождение видов</v>
          </cell>
          <cell r="D3939" t="str">
            <v xml:space="preserve"> Дарвин Ч.Р.</v>
          </cell>
          <cell r="E3939" t="str">
            <v>АСТ</v>
          </cell>
          <cell r="F3939" t="str">
            <v xml:space="preserve"> Эксклюзивная классика</v>
          </cell>
          <cell r="G3939">
            <v>2017</v>
          </cell>
          <cell r="H3939" t="str">
            <v>Мягкая обложка</v>
          </cell>
          <cell r="I3939">
            <v>1100</v>
          </cell>
          <cell r="J3939" t="str">
            <v>Научно-популярная литература</v>
          </cell>
          <cell r="K3939" t="str">
            <v>Естесственные науки</v>
          </cell>
        </row>
        <row r="3940">
          <cell r="A3940" t="str">
            <v>17-001-17</v>
          </cell>
          <cell r="B3940" t="str">
            <v>17-001</v>
          </cell>
          <cell r="C3940" t="str">
            <v>Вайнберг С.: Первые три минуты</v>
          </cell>
          <cell r="D3940" t="str">
            <v xml:space="preserve"> Вайнберг С.</v>
          </cell>
          <cell r="E3940" t="str">
            <v>АСТ</v>
          </cell>
          <cell r="F3940" t="str">
            <v xml:space="preserve"> Эксклюзивная классика</v>
          </cell>
          <cell r="G3940">
            <v>2019</v>
          </cell>
          <cell r="H3940" t="str">
            <v>Мягкая обложка</v>
          </cell>
          <cell r="I3940">
            <v>1365</v>
          </cell>
          <cell r="J3940" t="str">
            <v>Научно-популярная литература</v>
          </cell>
          <cell r="K3940" t="str">
            <v>Естесственные науки</v>
          </cell>
        </row>
        <row r="3941">
          <cell r="A3941" t="str">
            <v>17-001-18</v>
          </cell>
          <cell r="B3941" t="str">
            <v>17-001</v>
          </cell>
          <cell r="C3941" t="str">
            <v>Каку М.: Физика будущего</v>
          </cell>
          <cell r="D3941" t="str">
            <v xml:space="preserve"> Каку М.</v>
          </cell>
          <cell r="E3941" t="str">
            <v xml:space="preserve"> Альпина Паблишер</v>
          </cell>
          <cell r="F3941"/>
          <cell r="G3941">
            <v>2018</v>
          </cell>
          <cell r="H3941" t="str">
            <v>Мягкая обложка</v>
          </cell>
          <cell r="I3941">
            <v>1865</v>
          </cell>
          <cell r="J3941" t="str">
            <v>Научно-популярная литература</v>
          </cell>
          <cell r="K3941" t="str">
            <v>Естесственные науки</v>
          </cell>
        </row>
        <row r="3942">
          <cell r="A3942" t="str">
            <v>17-001-19</v>
          </cell>
          <cell r="B3942" t="str">
            <v>17-001</v>
          </cell>
          <cell r="C3942" t="str">
            <v>Моррис Д.: Голая обезьяна (нов.оф.)</v>
          </cell>
          <cell r="D3942" t="str">
            <v xml:space="preserve"> Моррис Д.</v>
          </cell>
          <cell r="E3942" t="str">
            <v>Колибри</v>
          </cell>
          <cell r="F3942" t="str">
            <v xml:space="preserve"> Научный интерес</v>
          </cell>
          <cell r="G3942">
            <v>2019</v>
          </cell>
          <cell r="H3942" t="str">
            <v>Твердый переплет</v>
          </cell>
          <cell r="I3942">
            <v>1715</v>
          </cell>
          <cell r="J3942" t="str">
            <v>Научно-популярная литература</v>
          </cell>
          <cell r="K3942" t="str">
            <v>Естесственные науки</v>
          </cell>
        </row>
        <row r="3943">
          <cell r="A3943" t="str">
            <v>17-001-20</v>
          </cell>
          <cell r="B3943" t="str">
            <v>17-001</v>
          </cell>
          <cell r="C3943" t="str">
            <v>Рязанский С. Н.: Можно ли забить гвоздь в космосе и другие вопросы о космонавтике</v>
          </cell>
          <cell r="D3943" t="str">
            <v xml:space="preserve"> Рязанский С. Н.</v>
          </cell>
          <cell r="E3943" t="str">
            <v>Бомбора</v>
          </cell>
          <cell r="F3943" t="str">
            <v xml:space="preserve"> Удивительная Земля. Книги Сергея Рязанского</v>
          </cell>
          <cell r="G3943">
            <v>2018</v>
          </cell>
          <cell r="H3943" t="str">
            <v>Твердый переплет</v>
          </cell>
          <cell r="I3943">
            <v>3650</v>
          </cell>
          <cell r="J3943" t="str">
            <v>Научно-популярная литература</v>
          </cell>
          <cell r="K3943" t="str">
            <v>Естесственные науки</v>
          </cell>
        </row>
        <row r="3944">
          <cell r="A3944" t="str">
            <v>17-001-21</v>
          </cell>
          <cell r="B3944" t="str">
            <v>17-001</v>
          </cell>
          <cell r="C3944" t="str">
            <v>Каку М.: Гиперпространство: научная одиссея через параллельные миры, дыры во времени и десятое и</v>
          </cell>
          <cell r="D3944" t="str">
            <v xml:space="preserve"> Каку М.</v>
          </cell>
          <cell r="E3944" t="str">
            <v xml:space="preserve"> Альпина Паблишер</v>
          </cell>
          <cell r="F3944"/>
          <cell r="G3944">
            <v>2018</v>
          </cell>
          <cell r="H3944" t="str">
            <v>Твердый переплет</v>
          </cell>
          <cell r="I3944">
            <v>1890</v>
          </cell>
          <cell r="J3944" t="str">
            <v>Научно-популярная литература</v>
          </cell>
          <cell r="K3944" t="str">
            <v>Естесственные науки</v>
          </cell>
        </row>
        <row r="3945">
          <cell r="A3945" t="str">
            <v>17-001-22</v>
          </cell>
          <cell r="B3945" t="str">
            <v>17-001</v>
          </cell>
          <cell r="C3945" t="str">
            <v>Фрит К.: Мозг и душа</v>
          </cell>
          <cell r="D3945" t="str">
            <v xml:space="preserve"> Фрит К.</v>
          </cell>
          <cell r="E3945" t="str">
            <v>АСТ</v>
          </cell>
          <cell r="F3945" t="str">
            <v>Элементы</v>
          </cell>
          <cell r="G3945">
            <v>2014</v>
          </cell>
          <cell r="H3945" t="str">
            <v>Твердый переплет</v>
          </cell>
          <cell r="I3945">
            <v>2850</v>
          </cell>
          <cell r="J3945" t="str">
            <v>Научно-популярная литература</v>
          </cell>
          <cell r="K3945" t="str">
            <v>Естесственные науки</v>
          </cell>
        </row>
        <row r="3946">
          <cell r="A3946" t="str">
            <v>17-001-23</v>
          </cell>
          <cell r="B3946" t="str">
            <v>17-001</v>
          </cell>
          <cell r="C3946" t="str">
            <v>Перельман Я. И.: Занимательная астрономия</v>
          </cell>
          <cell r="D3946" t="str">
            <v xml:space="preserve"> Перельман Я. И.</v>
          </cell>
          <cell r="E3946" t="str">
            <v>Азбука</v>
          </cell>
          <cell r="F3946" t="str">
            <v xml:space="preserve"> Азбука - классика. Non-Fiction</v>
          </cell>
          <cell r="G3946">
            <v>2018</v>
          </cell>
          <cell r="H3946" t="str">
            <v>Мягкая обложка</v>
          </cell>
          <cell r="I3946">
            <v>800</v>
          </cell>
          <cell r="J3946" t="str">
            <v>Научно-популярная литература</v>
          </cell>
          <cell r="K3946" t="str">
            <v>Естесственные науки</v>
          </cell>
        </row>
        <row r="3947">
          <cell r="A3947" t="str">
            <v>17-001-24</v>
          </cell>
          <cell r="B3947" t="str">
            <v>17-001</v>
          </cell>
          <cell r="C3947" t="str">
            <v>Джексон Т.: Математика. Иллюстрированная история</v>
          </cell>
          <cell r="D3947" t="str">
            <v xml:space="preserve"> Джексон Т.</v>
          </cell>
          <cell r="E3947" t="str">
            <v>Бомбора</v>
          </cell>
          <cell r="F3947" t="str">
            <v xml:space="preserve"> Иллюстрированная энциклопедия науки</v>
          </cell>
          <cell r="G3947">
            <v>2018</v>
          </cell>
          <cell r="H3947" t="str">
            <v>Твердый переплет</v>
          </cell>
          <cell r="I3947">
            <v>4535</v>
          </cell>
          <cell r="J3947" t="str">
            <v>Научно-популярная литература</v>
          </cell>
          <cell r="K3947" t="str">
            <v>Естесственные науки</v>
          </cell>
        </row>
        <row r="3948">
          <cell r="A3948" t="str">
            <v>17-001-25</v>
          </cell>
          <cell r="B3948" t="str">
            <v>17-001</v>
          </cell>
          <cell r="C3948" t="str">
            <v>Моррис Т.: Безумная медицина. Странные заболевания и не менее странные методы лечения в истории медицины</v>
          </cell>
          <cell r="D3948" t="str">
            <v xml:space="preserve"> Моррис Т.</v>
          </cell>
          <cell r="E3948" t="str">
            <v>Бомбора</v>
          </cell>
          <cell r="F3948" t="str">
            <v xml:space="preserve"> Respectus. Путешествие к современной медицине</v>
          </cell>
          <cell r="G3948">
            <v>2019</v>
          </cell>
          <cell r="H3948" t="str">
            <v>Твердый переплет</v>
          </cell>
          <cell r="I3948">
            <v>3550</v>
          </cell>
          <cell r="J3948" t="str">
            <v>Научно-популярная литература</v>
          </cell>
          <cell r="K3948" t="str">
            <v>Естесственные науки</v>
          </cell>
        </row>
        <row r="3949">
          <cell r="A3949" t="str">
            <v>17-001-26</v>
          </cell>
          <cell r="B3949" t="str">
            <v>17-001</v>
          </cell>
          <cell r="C3949" t="str">
            <v>Хэдфилд К.: Руководство астронавта по жизни на Земле. Чему научили меня 4000 часов на орбите</v>
          </cell>
          <cell r="D3949" t="str">
            <v xml:space="preserve"> Хэдфилд К.</v>
          </cell>
          <cell r="E3949" t="str">
            <v xml:space="preserve"> Альпина Паблишер</v>
          </cell>
          <cell r="F3949"/>
          <cell r="G3949">
            <v>2018</v>
          </cell>
          <cell r="H3949" t="str">
            <v>Твердый переплет</v>
          </cell>
          <cell r="I3949">
            <v>3535</v>
          </cell>
          <cell r="J3949" t="str">
            <v>Научно-популярная литература</v>
          </cell>
          <cell r="K3949" t="str">
            <v>Естесственные науки</v>
          </cell>
        </row>
        <row r="3950">
          <cell r="A3950" t="str">
            <v>17-001-27</v>
          </cell>
          <cell r="B3950" t="str">
            <v>17-001</v>
          </cell>
          <cell r="C3950" t="str">
            <v>Курамшин А. И.: Элементы: замечательный сон профессора Менделеева</v>
          </cell>
          <cell r="D3950" t="str">
            <v xml:space="preserve"> Курамшин А. И.</v>
          </cell>
          <cell r="E3950" t="str">
            <v>АСТ</v>
          </cell>
          <cell r="F3950" t="str">
            <v xml:space="preserve"> Научпоп Рунета</v>
          </cell>
          <cell r="G3950">
            <v>2019</v>
          </cell>
          <cell r="H3950" t="str">
            <v>Твердый переплет</v>
          </cell>
          <cell r="I3950">
            <v>2860</v>
          </cell>
          <cell r="J3950" t="str">
            <v>Научно-популярная литература</v>
          </cell>
          <cell r="K3950" t="str">
            <v>Естесственные науки</v>
          </cell>
        </row>
        <row r="3951">
          <cell r="A3951" t="str">
            <v>17-001-28</v>
          </cell>
          <cell r="B3951" t="str">
            <v>17-001</v>
          </cell>
          <cell r="C3951" t="str">
            <v>Каку М.: Будущее разума</v>
          </cell>
          <cell r="D3951" t="str">
            <v xml:space="preserve"> Каку М.</v>
          </cell>
          <cell r="E3951" t="str">
            <v xml:space="preserve"> Альпина Паблишер</v>
          </cell>
          <cell r="F3951" t="str">
            <v xml:space="preserve"> Естественные науки</v>
          </cell>
          <cell r="G3951">
            <v>2019</v>
          </cell>
          <cell r="H3951" t="str">
            <v>Твердый переплет</v>
          </cell>
          <cell r="I3951">
            <v>4744</v>
          </cell>
          <cell r="J3951" t="str">
            <v>Научно-популярная литература</v>
          </cell>
          <cell r="K3951" t="str">
            <v>Естесственные науки</v>
          </cell>
        </row>
        <row r="3952">
          <cell r="A3952" t="str">
            <v>17-001-29</v>
          </cell>
          <cell r="B3952" t="str">
            <v>17-001</v>
          </cell>
          <cell r="C3952" t="str">
            <v>Ровелли К.: Семь этюдов по физике</v>
          </cell>
          <cell r="D3952" t="str">
            <v xml:space="preserve"> Ровелли К.</v>
          </cell>
          <cell r="E3952" t="str">
            <v>АСТ</v>
          </cell>
          <cell r="F3952" t="str">
            <v xml:space="preserve"> Библиотека фонда "Траектория"</v>
          </cell>
          <cell r="G3952">
            <v>2018</v>
          </cell>
          <cell r="H3952" t="str">
            <v>Твердый переплет</v>
          </cell>
          <cell r="I3952">
            <v>2190</v>
          </cell>
          <cell r="J3952" t="str">
            <v>Научно-популярная литература</v>
          </cell>
          <cell r="K3952" t="str">
            <v>Естесственные науки</v>
          </cell>
        </row>
        <row r="3953">
          <cell r="A3953" t="str">
            <v>17-001-30</v>
          </cell>
          <cell r="B3953" t="str">
            <v>17-001</v>
          </cell>
          <cell r="C3953" t="str">
            <v>Кин С.: Исчезающая ложка или Удивительные истории из жизни периодической таблицы Менделеева</v>
          </cell>
          <cell r="D3953" t="str">
            <v xml:space="preserve"> Кин С.</v>
          </cell>
          <cell r="E3953" t="str">
            <v>ЭКСМО</v>
          </cell>
          <cell r="F3953" t="str">
            <v xml:space="preserve"> Большая наука</v>
          </cell>
          <cell r="G3953">
            <v>2018</v>
          </cell>
          <cell r="H3953" t="str">
            <v>Твердый переплет</v>
          </cell>
          <cell r="I3953">
            <v>3135</v>
          </cell>
          <cell r="J3953" t="str">
            <v>Научно-популярная литература</v>
          </cell>
          <cell r="K3953" t="str">
            <v>Естесственные науки</v>
          </cell>
        </row>
        <row r="3954">
          <cell r="A3954" t="str">
            <v>17-001-31</v>
          </cell>
          <cell r="B3954" t="str">
            <v>17-001</v>
          </cell>
          <cell r="C3954" t="str">
            <v>Найш Д., Баррет П.: Динозавры. 150 000 000 лет господства на Земле</v>
          </cell>
          <cell r="D3954" t="str">
            <v xml:space="preserve"> Баррет П., Найш Д.</v>
          </cell>
          <cell r="E3954" t="str">
            <v xml:space="preserve"> Альпина Паблишер</v>
          </cell>
          <cell r="F3954"/>
          <cell r="G3954">
            <v>2018</v>
          </cell>
          <cell r="H3954" t="str">
            <v>Твердый переплет</v>
          </cell>
          <cell r="I3954">
            <v>7208</v>
          </cell>
          <cell r="J3954" t="str">
            <v>Научно-популярная литература</v>
          </cell>
          <cell r="K3954" t="str">
            <v>Естесственные науки</v>
          </cell>
        </row>
        <row r="3955">
          <cell r="A3955" t="str">
            <v>17-001-32</v>
          </cell>
          <cell r="B3955" t="str">
            <v>17-001</v>
          </cell>
          <cell r="C3955" t="str">
            <v>Стюарт И.: Величайшие математические задачи</v>
          </cell>
          <cell r="D3955" t="str">
            <v xml:space="preserve"> Стюарт И.</v>
          </cell>
          <cell r="E3955" t="str">
            <v xml:space="preserve"> Альпина Паблишер</v>
          </cell>
          <cell r="F3955" t="str">
            <v xml:space="preserve"> Научно-популярная литература</v>
          </cell>
          <cell r="G3955">
            <v>2019</v>
          </cell>
          <cell r="H3955" t="str">
            <v>Мягкая обложка</v>
          </cell>
          <cell r="I3955">
            <v>2275</v>
          </cell>
          <cell r="J3955" t="str">
            <v>Научно-популярная литература</v>
          </cell>
          <cell r="K3955" t="str">
            <v>Естесственные науки</v>
          </cell>
        </row>
        <row r="3956">
          <cell r="A3956" t="str">
            <v>17-001-33</v>
          </cell>
          <cell r="B3956" t="str">
            <v>17-001</v>
          </cell>
          <cell r="C3956" t="str">
            <v>Кондратова М.: Кривое зеркало жизни: Главные мифы о раке, и что современная наука думает о них</v>
          </cell>
          <cell r="D3956" t="str">
            <v xml:space="preserve"> Кондратова М.</v>
          </cell>
          <cell r="E3956" t="str">
            <v xml:space="preserve"> Альпина Паблишер</v>
          </cell>
          <cell r="F3956" t="str">
            <v>Здоровье</v>
          </cell>
          <cell r="G3956">
            <v>2019</v>
          </cell>
          <cell r="H3956" t="str">
            <v>Твердый переплет</v>
          </cell>
          <cell r="I3956">
            <v>4450</v>
          </cell>
          <cell r="J3956" t="str">
            <v>Научно-популярная литература</v>
          </cell>
          <cell r="K3956" t="str">
            <v>Естесственные науки</v>
          </cell>
        </row>
        <row r="3957">
          <cell r="A3957" t="str">
            <v>17-001-34</v>
          </cell>
          <cell r="B3957" t="str">
            <v>17-001</v>
          </cell>
          <cell r="C3957" t="str">
            <v>Каку М.: Физика будущего</v>
          </cell>
          <cell r="D3957" t="str">
            <v xml:space="preserve"> Каку М.</v>
          </cell>
          <cell r="E3957" t="str">
            <v xml:space="preserve"> Альпина Паблишер</v>
          </cell>
          <cell r="F3957"/>
          <cell r="G3957">
            <v>2018</v>
          </cell>
          <cell r="H3957" t="str">
            <v>Твердый переплет</v>
          </cell>
          <cell r="I3957">
            <v>4360</v>
          </cell>
          <cell r="J3957" t="str">
            <v>Научно-популярная литература</v>
          </cell>
          <cell r="K3957" t="str">
            <v>Естесственные науки</v>
          </cell>
        </row>
        <row r="3958">
          <cell r="A3958" t="str">
            <v>17-001-35</v>
          </cell>
          <cell r="B3958" t="str">
            <v>17-001</v>
          </cell>
          <cell r="C3958" t="str">
            <v>Хокинг С.: Черные дыры и молодые вселенные</v>
          </cell>
          <cell r="D3958" t="str">
            <v xml:space="preserve"> Хокинг С.</v>
          </cell>
          <cell r="E3958" t="str">
            <v>АСТ</v>
          </cell>
          <cell r="F3958" t="str">
            <v xml:space="preserve"> Мир Стивена Хокинга</v>
          </cell>
          <cell r="G3958">
            <v>2017</v>
          </cell>
          <cell r="H3958" t="str">
            <v>Твердый переплет</v>
          </cell>
          <cell r="I3958">
            <v>3515</v>
          </cell>
          <cell r="J3958" t="str">
            <v>Научно-популярная литература</v>
          </cell>
          <cell r="K3958" t="str">
            <v>Естесственные науки</v>
          </cell>
        </row>
        <row r="3959">
          <cell r="A3959" t="str">
            <v>17-001-36</v>
          </cell>
          <cell r="B3959" t="str">
            <v>17-001</v>
          </cell>
          <cell r="C3959" t="str">
            <v>Саган К.: Миллиарды и миллиарды: Размышления о жизни и смерти на рубеже тысячелетий</v>
          </cell>
          <cell r="D3959" t="str">
            <v xml:space="preserve"> Саган К.</v>
          </cell>
          <cell r="E3959" t="str">
            <v xml:space="preserve"> Альпина Паблишер</v>
          </cell>
          <cell r="F3959" t="str">
            <v xml:space="preserve"> Alpina Popular Science</v>
          </cell>
          <cell r="G3959">
            <v>2018</v>
          </cell>
          <cell r="H3959" t="str">
            <v>Мягкая обложка</v>
          </cell>
          <cell r="I3959">
            <v>1545</v>
          </cell>
          <cell r="J3959" t="str">
            <v>Научно-популярная литература</v>
          </cell>
          <cell r="K3959" t="str">
            <v>Естесственные науки</v>
          </cell>
        </row>
        <row r="3960">
          <cell r="A3960" t="str">
            <v>17-001-37</v>
          </cell>
          <cell r="B3960" t="str">
            <v>17-001</v>
          </cell>
          <cell r="C3960" t="str">
            <v>Перельман Я. И.: Занимательная астрономия</v>
          </cell>
          <cell r="D3960" t="str">
            <v xml:space="preserve"> Перельман Я. И.</v>
          </cell>
          <cell r="E3960" t="str">
            <v>Азбука</v>
          </cell>
          <cell r="F3960" t="str">
            <v xml:space="preserve"> Азбука - классика. Non-Fiction</v>
          </cell>
          <cell r="G3960">
            <v>2018</v>
          </cell>
          <cell r="H3960" t="str">
            <v>Мягкая обложка</v>
          </cell>
          <cell r="I3960">
            <v>900</v>
          </cell>
          <cell r="J3960" t="str">
            <v>Научно-популярная литература</v>
          </cell>
          <cell r="K3960" t="str">
            <v>Естесственные науки</v>
          </cell>
        </row>
        <row r="3961">
          <cell r="A3961" t="str">
            <v>17-001-38</v>
          </cell>
          <cell r="B3961" t="str">
            <v>17-001</v>
          </cell>
          <cell r="C3961" t="str">
            <v>Беркхед Т.: Самая совершенная вещь на свете: Внутри и снаружи птичьего яйца</v>
          </cell>
          <cell r="D3961" t="str">
            <v xml:space="preserve"> Беркхед Т.</v>
          </cell>
          <cell r="E3961" t="str">
            <v>Колибри</v>
          </cell>
          <cell r="F3961"/>
          <cell r="G3961">
            <v>2019</v>
          </cell>
          <cell r="H3961" t="str">
            <v>Твердый переплет</v>
          </cell>
          <cell r="I3961">
            <v>4750</v>
          </cell>
          <cell r="J3961" t="str">
            <v>Научно-популярная литература</v>
          </cell>
          <cell r="K3961" t="str">
            <v>Естесственные науки</v>
          </cell>
        </row>
        <row r="3962">
          <cell r="A3962" t="str">
            <v>17-001-39</v>
          </cell>
          <cell r="B3962" t="str">
            <v>17-001</v>
          </cell>
          <cell r="C3962" t="str">
            <v>Хейзен Р.: История Земли: От звездной пыли к живой планете: Первые 4 500 000 000 лет</v>
          </cell>
          <cell r="D3962" t="str">
            <v xml:space="preserve"> Хейзен Р.</v>
          </cell>
          <cell r="E3962" t="str">
            <v xml:space="preserve"> Альпина Паблишер</v>
          </cell>
          <cell r="F3962"/>
          <cell r="G3962">
            <v>2018</v>
          </cell>
          <cell r="H3962" t="str">
            <v>Мягкая обложка</v>
          </cell>
          <cell r="I3962">
            <v>1670</v>
          </cell>
          <cell r="J3962" t="str">
            <v>Научно-популярная литература</v>
          </cell>
          <cell r="K3962" t="str">
            <v>Естесственные науки</v>
          </cell>
        </row>
        <row r="3963">
          <cell r="A3963" t="str">
            <v>17-001-40</v>
          </cell>
          <cell r="B3963" t="str">
            <v>17-001</v>
          </cell>
          <cell r="C3963" t="str">
            <v>Циммер К.: Паразит - царь природы: Тайный мир самых опасных существ на Земле (покет)</v>
          </cell>
          <cell r="D3963" t="str">
            <v xml:space="preserve"> Циммер К.</v>
          </cell>
          <cell r="E3963" t="str">
            <v xml:space="preserve"> Альпина Паблишер</v>
          </cell>
          <cell r="F3963" t="str">
            <v xml:space="preserve"> Научно-популярная литература</v>
          </cell>
          <cell r="G3963">
            <v>2018</v>
          </cell>
          <cell r="H3963" t="str">
            <v>Мягкая обложка</v>
          </cell>
          <cell r="I3963">
            <v>1720</v>
          </cell>
          <cell r="J3963" t="str">
            <v>Научно-популярная литература</v>
          </cell>
          <cell r="K3963" t="str">
            <v>Естесственные науки</v>
          </cell>
        </row>
        <row r="3964">
          <cell r="A3964" t="str">
            <v>17-001-41</v>
          </cell>
          <cell r="B3964" t="str">
            <v>17-001</v>
          </cell>
          <cell r="C3964" t="str">
            <v>Даймонд Дж.: Естественные эксперименты в истории</v>
          </cell>
          <cell r="D3964" t="str">
            <v xml:space="preserve"> Даймонд Дж.</v>
          </cell>
          <cell r="E3964" t="str">
            <v>АСТ</v>
          </cell>
          <cell r="F3964" t="str">
            <v xml:space="preserve"> Цивилизация: рождение, жизнь, смерть</v>
          </cell>
          <cell r="G3964">
            <v>2018</v>
          </cell>
          <cell r="H3964" t="str">
            <v>Твердый переплет</v>
          </cell>
          <cell r="I3964">
            <v>3580</v>
          </cell>
          <cell r="J3964" t="str">
            <v>Научно-популярная литература</v>
          </cell>
          <cell r="K3964" t="str">
            <v>Естесственные науки</v>
          </cell>
        </row>
        <row r="3965">
          <cell r="A3965" t="str">
            <v>17-001-42</v>
          </cell>
          <cell r="B3965" t="str">
            <v>17-001</v>
          </cell>
          <cell r="C3965" t="str">
            <v>Дойч Д.: Структура реальности: Наука параллельных вселенных + (покет)</v>
          </cell>
          <cell r="D3965" t="str">
            <v xml:space="preserve"> Дойч Д.</v>
          </cell>
          <cell r="E3965" t="str">
            <v xml:space="preserve"> Альпина Паблишер</v>
          </cell>
          <cell r="F3965" t="str">
            <v xml:space="preserve"> Alpina Popular Science</v>
          </cell>
          <cell r="G3965">
            <v>2018</v>
          </cell>
          <cell r="H3965" t="str">
            <v>Мягкая обложка</v>
          </cell>
          <cell r="I3965">
            <v>1892</v>
          </cell>
          <cell r="J3965" t="str">
            <v>Научно-популярная литература</v>
          </cell>
          <cell r="K3965" t="str">
            <v>Естесственные науки</v>
          </cell>
        </row>
        <row r="3966">
          <cell r="A3966" t="str">
            <v>17-001-43</v>
          </cell>
          <cell r="B3966" t="str">
            <v>17-001</v>
          </cell>
          <cell r="C3966" t="str">
            <v>Хокинг С.: Краткая история времени</v>
          </cell>
          <cell r="D3966" t="str">
            <v xml:space="preserve"> Хокинг С.</v>
          </cell>
          <cell r="E3966" t="str">
            <v>АСТ</v>
          </cell>
          <cell r="F3966" t="str">
            <v xml:space="preserve"> Мир Стивена Хокинга</v>
          </cell>
          <cell r="G3966">
            <v>2019</v>
          </cell>
          <cell r="H3966" t="str">
            <v>Твердый переплет</v>
          </cell>
          <cell r="I3966">
            <v>4220</v>
          </cell>
          <cell r="J3966" t="str">
            <v>Научно-популярная литература</v>
          </cell>
          <cell r="K3966" t="str">
            <v>Естесственные науки</v>
          </cell>
        </row>
        <row r="3967">
          <cell r="A3967" t="str">
            <v>17-001-44</v>
          </cell>
          <cell r="B3967" t="str">
            <v>17-001</v>
          </cell>
          <cell r="C3967" t="str">
            <v>Клегг Б.: Взламывая квантовую физику</v>
          </cell>
          <cell r="D3967" t="str">
            <v xml:space="preserve"> Клегг Б.</v>
          </cell>
          <cell r="E3967" t="str">
            <v>АСТ</v>
          </cell>
          <cell r="F3967" t="str">
            <v xml:space="preserve"> Взламывая науку</v>
          </cell>
          <cell r="G3967">
            <v>2019</v>
          </cell>
          <cell r="H3967" t="str">
            <v>Мягкая обложка</v>
          </cell>
          <cell r="I3967">
            <v>2990</v>
          </cell>
          <cell r="J3967" t="str">
            <v>Научно-популярная литература</v>
          </cell>
          <cell r="K3967" t="str">
            <v>Естесственные науки</v>
          </cell>
        </row>
        <row r="3968">
          <cell r="A3968" t="str">
            <v>17-001-45</v>
          </cell>
          <cell r="B3968" t="str">
            <v>17-001</v>
          </cell>
          <cell r="C3968" t="str">
            <v xml:space="preserve">Кювье Ж. Л.: Царство животных. Лучистые </v>
          </cell>
          <cell r="D3968" t="str">
            <v xml:space="preserve"> Кювье Ж. Л.</v>
          </cell>
          <cell r="E3968" t="str">
            <v xml:space="preserve"> Белый город</v>
          </cell>
          <cell r="F3968" t="str">
            <v xml:space="preserve"> Культура и традиции. Животные</v>
          </cell>
          <cell r="G3968">
            <v>2018</v>
          </cell>
          <cell r="H3968" t="str">
            <v>Мягкая обложка</v>
          </cell>
          <cell r="I3968">
            <v>12320</v>
          </cell>
          <cell r="J3968" t="str">
            <v>Научно-популярная литература</v>
          </cell>
          <cell r="K3968" t="str">
            <v>Естесственные науки</v>
          </cell>
        </row>
        <row r="3969">
          <cell r="A3969" t="str">
            <v>17-001-46</v>
          </cell>
          <cell r="B3969" t="str">
            <v>17-001</v>
          </cell>
          <cell r="C3969" t="str">
            <v>Вильчек Ф.: Тонкая физика. Масса, эфир и объединение всемирных сил</v>
          </cell>
          <cell r="D3969" t="str">
            <v xml:space="preserve"> Вильчек Ф.</v>
          </cell>
          <cell r="E3969" t="str">
            <v xml:space="preserve"> Питер-Трейд</v>
          </cell>
          <cell r="F3969" t="str">
            <v xml:space="preserve"> New Science</v>
          </cell>
          <cell r="G3969">
            <v>2018</v>
          </cell>
          <cell r="H3969" t="str">
            <v>Мягкая обложка</v>
          </cell>
          <cell r="I3969">
            <v>4270</v>
          </cell>
          <cell r="J3969" t="str">
            <v>Научно-популярная литература</v>
          </cell>
          <cell r="K3969" t="str">
            <v>Естесственные науки</v>
          </cell>
        </row>
        <row r="3970">
          <cell r="A3970" t="str">
            <v>17-002-01</v>
          </cell>
          <cell r="B3970" t="str">
            <v>17-002</v>
          </cell>
          <cell r="C3970" t="str">
            <v>Тьюринг А.: Вычислительные машины и разум</v>
          </cell>
          <cell r="D3970" t="str">
            <v>Тьюринг А.</v>
          </cell>
          <cell r="E3970" t="str">
            <v>АСТ</v>
          </cell>
          <cell r="F3970" t="str">
            <v xml:space="preserve"> Эксклюзивная классика</v>
          </cell>
          <cell r="G3970">
            <v>2018</v>
          </cell>
          <cell r="H3970" t="str">
            <v>Мягкая обложка</v>
          </cell>
          <cell r="I3970">
            <v>1050</v>
          </cell>
          <cell r="J3970" t="str">
            <v>Научно-популярная литература</v>
          </cell>
          <cell r="K3970" t="str">
            <v>Наука и техника</v>
          </cell>
        </row>
        <row r="3971">
          <cell r="A3971" t="str">
            <v>17-002-02</v>
          </cell>
          <cell r="B3971" t="str">
            <v>17-002</v>
          </cell>
          <cell r="C3971" t="str">
            <v>Потрекий Я.: Zero Waste: осознанное потребление без фанатизма</v>
          </cell>
          <cell r="D3971" t="str">
            <v>Потрекий Я.</v>
          </cell>
          <cell r="E3971" t="str">
            <v>Бомбора</v>
          </cell>
          <cell r="F3971" t="str">
            <v xml:space="preserve"> Подарочные издания. Досуг</v>
          </cell>
          <cell r="G3971">
            <v>2019</v>
          </cell>
          <cell r="H3971" t="str">
            <v>Твердый переплет</v>
          </cell>
          <cell r="I3971">
            <v>3250</v>
          </cell>
          <cell r="J3971" t="str">
            <v>Научно-популярная литература</v>
          </cell>
          <cell r="K3971" t="str">
            <v>Наука и техника</v>
          </cell>
        </row>
        <row r="3972">
          <cell r="A3972" t="str">
            <v>17-002-03</v>
          </cell>
          <cell r="B3972" t="str">
            <v>17-002</v>
          </cell>
          <cell r="C3972" t="str">
            <v>Скиннер К.: Человек цифровой. Четвертая революция в истории человечества, которая затронет каждого</v>
          </cell>
          <cell r="D3972" t="str">
            <v>Скиннер К.</v>
          </cell>
          <cell r="E3972" t="str">
            <v>МИиФ</v>
          </cell>
          <cell r="F3972"/>
          <cell r="G3972">
            <v>2018</v>
          </cell>
          <cell r="H3972" t="str">
            <v>Твердый переплет</v>
          </cell>
          <cell r="I3972">
            <v>6595</v>
          </cell>
          <cell r="J3972" t="str">
            <v>Научно-популярная литература</v>
          </cell>
          <cell r="K3972" t="str">
            <v>Наука и техника</v>
          </cell>
        </row>
        <row r="3973">
          <cell r="A3973" t="str">
            <v>17-002-04</v>
          </cell>
          <cell r="B3973" t="str">
            <v>17-002</v>
          </cell>
          <cell r="C3973" t="str">
            <v>Байнум У.: Краткая история науки</v>
          </cell>
          <cell r="D3973" t="str">
            <v>Байнум У.</v>
          </cell>
          <cell r="E3973" t="str">
            <v>Эксмо</v>
          </cell>
          <cell r="F3973" t="str">
            <v xml:space="preserve"> Краткая история</v>
          </cell>
          <cell r="G3973">
            <v>2019</v>
          </cell>
          <cell r="H3973" t="str">
            <v>Твердый переплет</v>
          </cell>
          <cell r="I3973">
            <v>3075</v>
          </cell>
          <cell r="J3973" t="str">
            <v>Научно-популярная литература</v>
          </cell>
          <cell r="K3973" t="str">
            <v>Наука и техника</v>
          </cell>
        </row>
        <row r="3974">
          <cell r="A3974" t="str">
            <v>17-002-05</v>
          </cell>
          <cell r="B3974" t="str">
            <v>17-002</v>
          </cell>
          <cell r="C3974" t="str">
            <v>Стюарт И.: Укрощение бесконечности. История математики от первых чисел до теории хаоса</v>
          </cell>
          <cell r="D3974" t="str">
            <v>Стюарт И.</v>
          </cell>
          <cell r="E3974" t="str">
            <v>МИиФ</v>
          </cell>
          <cell r="F3974"/>
          <cell r="G3974">
            <v>2019</v>
          </cell>
          <cell r="H3974" t="str">
            <v>Твердый переплет</v>
          </cell>
          <cell r="I3974">
            <v>6470</v>
          </cell>
          <cell r="J3974" t="str">
            <v>Научно-популярная литература</v>
          </cell>
          <cell r="K3974" t="str">
            <v>Наука и техника</v>
          </cell>
        </row>
        <row r="3975">
          <cell r="A3975" t="str">
            <v>17-002-06</v>
          </cell>
          <cell r="B3975" t="str">
            <v>17-002</v>
          </cell>
          <cell r="C3975" t="str">
            <v>Шейнерман Э.: Путеводитель для влюблённых в математику</v>
          </cell>
          <cell r="D3975" t="str">
            <v>Шейнерман Э.</v>
          </cell>
          <cell r="E3975" t="str">
            <v xml:space="preserve"> Альпина Паблишер</v>
          </cell>
          <cell r="F3975"/>
          <cell r="G3975">
            <v>2018</v>
          </cell>
          <cell r="H3975" t="str">
            <v>Мягкая обложка</v>
          </cell>
          <cell r="I3975">
            <v>4095</v>
          </cell>
          <cell r="J3975" t="str">
            <v>Научно-популярная литература</v>
          </cell>
          <cell r="K3975" t="str">
            <v>Наука и техника</v>
          </cell>
        </row>
        <row r="3976">
          <cell r="A3976" t="str">
            <v>17-002-07</v>
          </cell>
          <cell r="B3976" t="str">
            <v>17-002</v>
          </cell>
          <cell r="C3976" t="str">
            <v>Йонк Р.: Сердце машины. Наше будущее в эру эмоционального искусственного интеллекта</v>
          </cell>
          <cell r="D3976" t="str">
            <v>Йонк Р.</v>
          </cell>
          <cell r="E3976" t="str">
            <v>Бомбора</v>
          </cell>
          <cell r="F3976" t="str">
            <v xml:space="preserve"> Homo Technicus</v>
          </cell>
          <cell r="G3976">
            <v>2019</v>
          </cell>
          <cell r="H3976" t="str">
            <v>Твердый переплет</v>
          </cell>
          <cell r="I3976">
            <v>4005</v>
          </cell>
          <cell r="J3976" t="str">
            <v>Научно-популярная литература</v>
          </cell>
          <cell r="K3976" t="str">
            <v>Наука и техника</v>
          </cell>
        </row>
        <row r="3977">
          <cell r="A3977" t="str">
            <v>17-002-08</v>
          </cell>
          <cell r="B3977" t="str">
            <v>17-002</v>
          </cell>
          <cell r="C3977" t="str">
            <v>Попов C.: Вселенная. Краткий путеводитель по пространству и времени: от Солнечной системы до са</v>
          </cell>
          <cell r="D3977" t="str">
            <v xml:space="preserve"> Попов С.</v>
          </cell>
          <cell r="E3977" t="str">
            <v xml:space="preserve"> Альпина Паблишер</v>
          </cell>
          <cell r="F3977" t="str">
            <v xml:space="preserve"> Научно-популярная литература</v>
          </cell>
          <cell r="G3977">
            <v>2018</v>
          </cell>
          <cell r="H3977" t="str">
            <v>Мягкая обложка</v>
          </cell>
          <cell r="I3977">
            <v>5500</v>
          </cell>
          <cell r="J3977" t="str">
            <v>Научно-популярная литература</v>
          </cell>
          <cell r="K3977" t="str">
            <v>Наука и техника</v>
          </cell>
        </row>
        <row r="3978">
          <cell r="A3978" t="str">
            <v>17-002-09</v>
          </cell>
          <cell r="B3978" t="str">
            <v>17-002</v>
          </cell>
          <cell r="C3978" t="str">
            <v xml:space="preserve">Макафи Э., Бриньолфсон Э.: Машина, платформа, толпа. Наше цифровое будущее </v>
          </cell>
          <cell r="D3978" t="str">
            <v>Макафи Э., Бриньолфсон Э.</v>
          </cell>
          <cell r="E3978" t="str">
            <v>МИиФ</v>
          </cell>
          <cell r="F3978"/>
          <cell r="G3978">
            <v>2018</v>
          </cell>
          <cell r="H3978" t="str">
            <v>Твердый переплет</v>
          </cell>
          <cell r="I3978">
            <v>6470</v>
          </cell>
          <cell r="J3978" t="str">
            <v>Научно-популярная литература</v>
          </cell>
          <cell r="K3978" t="str">
            <v>Наука и техника</v>
          </cell>
        </row>
        <row r="3979">
          <cell r="A3979" t="str">
            <v>17-002-10</v>
          </cell>
          <cell r="B3979" t="str">
            <v>17-002</v>
          </cell>
          <cell r="C3979" t="str">
            <v>Шваб К.: Технологии Четвертой промышленной революции</v>
          </cell>
          <cell r="D3979" t="str">
            <v>Шваб К.</v>
          </cell>
          <cell r="E3979" t="str">
            <v>Бомбора</v>
          </cell>
          <cell r="F3979" t="str">
            <v xml:space="preserve"> Top Business Awards</v>
          </cell>
          <cell r="G3979">
            <v>2018</v>
          </cell>
          <cell r="H3979" t="str">
            <v>Твердый переплет</v>
          </cell>
          <cell r="I3979">
            <v>4005</v>
          </cell>
          <cell r="J3979" t="str">
            <v>Научно-популярная литература</v>
          </cell>
          <cell r="K3979" t="str">
            <v>Наука и техника</v>
          </cell>
        </row>
        <row r="3980">
          <cell r="A3980" t="str">
            <v>17-002-11</v>
          </cell>
          <cell r="B3980" t="str">
            <v>17-002</v>
          </cell>
          <cell r="C3980" t="str">
            <v>Каку М.: Космос Эйнштейна: Как открытия Альберта Эйнштейна изменили наши представления о простра</v>
          </cell>
          <cell r="D3980" t="str">
            <v>Каку М.</v>
          </cell>
          <cell r="E3980" t="str">
            <v xml:space="preserve"> Альпина Паблишер</v>
          </cell>
          <cell r="F3980" t="str">
            <v xml:space="preserve"> Alpina Popular Science</v>
          </cell>
          <cell r="G3980">
            <v>2019</v>
          </cell>
          <cell r="H3980" t="str">
            <v>Мягкая обложка</v>
          </cell>
          <cell r="I3980">
            <v>1890</v>
          </cell>
          <cell r="J3980" t="str">
            <v>Научно-популярная литература</v>
          </cell>
          <cell r="K3980" t="str">
            <v>Наука и техника</v>
          </cell>
        </row>
        <row r="3981">
          <cell r="A3981" t="str">
            <v>17-002-12</v>
          </cell>
          <cell r="B3981" t="str">
            <v>17-002</v>
          </cell>
          <cell r="C3981" t="str">
            <v>Бернс Г.: Что значит быть собакой: И другие открытия в области нейробиологии животных</v>
          </cell>
          <cell r="D3981" t="str">
            <v>Бернс Г.</v>
          </cell>
          <cell r="E3981" t="str">
            <v xml:space="preserve"> Альпина Паблишер</v>
          </cell>
          <cell r="F3981"/>
          <cell r="G3981">
            <v>2019</v>
          </cell>
          <cell r="H3981" t="str">
            <v>Мягкая обложка</v>
          </cell>
          <cell r="I3981">
            <v>4450</v>
          </cell>
          <cell r="J3981" t="str">
            <v>Научно-популярная литература</v>
          </cell>
          <cell r="K3981" t="str">
            <v>Наука и техника</v>
          </cell>
        </row>
        <row r="3982">
          <cell r="A3982" t="str">
            <v>17-002-13</v>
          </cell>
          <cell r="B3982" t="str">
            <v>17-002</v>
          </cell>
          <cell r="C3982" t="str">
            <v>Франклин Д.: Мегатех. Технологии и общество 2050 года в прогнозах ученых и писателей</v>
          </cell>
          <cell r="D3982" t="str">
            <v>Франклин Д.</v>
          </cell>
          <cell r="E3982" t="str">
            <v>Бомбора</v>
          </cell>
          <cell r="F3982" t="str">
            <v xml:space="preserve"> IT бестселлер</v>
          </cell>
          <cell r="G3982">
            <v>2018</v>
          </cell>
          <cell r="H3982" t="str">
            <v>Твердый переплет</v>
          </cell>
          <cell r="I3982">
            <v>2900</v>
          </cell>
          <cell r="J3982" t="str">
            <v>Научно-популярная литература</v>
          </cell>
          <cell r="K3982" t="str">
            <v>Наука и техника</v>
          </cell>
        </row>
        <row r="3983">
          <cell r="A3983" t="str">
            <v>17-002-14</v>
          </cell>
          <cell r="B3983" t="str">
            <v>17-002</v>
          </cell>
          <cell r="C3983" t="str">
            <v xml:space="preserve">Литвак Н. В., Кечеджан А. Г.: Математика для безнадежных гуманитариев. Для тех, кто учил языки, литературу и прочую лирику </v>
          </cell>
          <cell r="D3983" t="str">
            <v>Литвак Н. В., Кечеджан А. Г.</v>
          </cell>
          <cell r="E3983" t="str">
            <v>АСТ</v>
          </cell>
          <cell r="F3983" t="str">
            <v xml:space="preserve"> Безнадежный гуманитарий</v>
          </cell>
          <cell r="G3983">
            <v>2019</v>
          </cell>
          <cell r="H3983" t="str">
            <v>Твердый переплет</v>
          </cell>
          <cell r="I3983">
            <v>2900</v>
          </cell>
          <cell r="J3983" t="str">
            <v>Научно-популярная литература</v>
          </cell>
          <cell r="K3983" t="str">
            <v>Наука и техника</v>
          </cell>
        </row>
        <row r="3984">
          <cell r="A3984" t="str">
            <v>17-002-15</v>
          </cell>
          <cell r="B3984" t="str">
            <v>17-002</v>
          </cell>
          <cell r="C3984" t="str">
            <v>Габсер С.: Маленькая книга о большой теории струн</v>
          </cell>
          <cell r="D3984" t="str">
            <v>Габсер С.</v>
          </cell>
          <cell r="E3984" t="str">
            <v xml:space="preserve"> Питер-Трейд</v>
          </cell>
          <cell r="F3984" t="str">
            <v>NS</v>
          </cell>
          <cell r="G3984">
            <v>2018</v>
          </cell>
          <cell r="H3984" t="str">
            <v>Мягкая обложка</v>
          </cell>
          <cell r="I3984">
            <v>1755</v>
          </cell>
          <cell r="J3984" t="str">
            <v>Научно-популярная литература</v>
          </cell>
          <cell r="K3984" t="str">
            <v>Наука и техника</v>
          </cell>
        </row>
        <row r="3985">
          <cell r="A3985" t="str">
            <v>17-002-16</v>
          </cell>
          <cell r="B3985" t="str">
            <v>17-002</v>
          </cell>
          <cell r="C3985" t="str">
            <v>Гриббин М., Гриббин Дж.: История науки в 100 экспериментах</v>
          </cell>
          <cell r="D3985" t="str">
            <v>Гриббин М., Гриббин Дж.</v>
          </cell>
          <cell r="E3985" t="str">
            <v xml:space="preserve"> Лаборатория знаний</v>
          </cell>
          <cell r="F3985"/>
          <cell r="G3985">
            <v>2018</v>
          </cell>
          <cell r="H3985" t="str">
            <v>Твердый переплет</v>
          </cell>
          <cell r="I3985">
            <v>13500</v>
          </cell>
          <cell r="J3985" t="str">
            <v>Научно-популярная литература</v>
          </cell>
          <cell r="K3985" t="str">
            <v>Наука и техника</v>
          </cell>
        </row>
        <row r="3986">
          <cell r="A3986" t="str">
            <v>17-002-17</v>
          </cell>
          <cell r="B3986" t="str">
            <v>17-002</v>
          </cell>
          <cell r="C3986" t="str">
            <v>Никоноров А. В.: Роботы: иллюстрированный путеводитель</v>
          </cell>
          <cell r="D3986" t="str">
            <v>Никоноров А. В.</v>
          </cell>
          <cell r="E3986" t="str">
            <v>Эксмо</v>
          </cell>
          <cell r="F3986" t="str">
            <v xml:space="preserve"> Новая занимательная энциклопедия</v>
          </cell>
          <cell r="G3986">
            <v>2019</v>
          </cell>
          <cell r="H3986" t="str">
            <v>Твердый переплет</v>
          </cell>
          <cell r="I3986">
            <v>3655</v>
          </cell>
          <cell r="J3986" t="str">
            <v>Научно-популярная литература</v>
          </cell>
          <cell r="K3986" t="str">
            <v>Наука и техника</v>
          </cell>
        </row>
        <row r="3987">
          <cell r="A3987" t="str">
            <v>17-002-18</v>
          </cell>
          <cell r="B3987" t="str">
            <v>17-002</v>
          </cell>
          <cell r="C3987" t="str">
            <v>Папагианнис Х.: Дополненная реальность. Все, что вы хотели узнать о технологии будущего</v>
          </cell>
          <cell r="D3987" t="str">
            <v>Папагианнис Х.</v>
          </cell>
          <cell r="E3987" t="str">
            <v>Бомбора</v>
          </cell>
          <cell r="F3987" t="str">
            <v xml:space="preserve"> Мир технологий</v>
          </cell>
          <cell r="G3987">
            <v>2019</v>
          </cell>
          <cell r="H3987" t="str">
            <v>Твердый переплет</v>
          </cell>
          <cell r="I3987">
            <v>3450</v>
          </cell>
          <cell r="J3987" t="str">
            <v>Научно-популярная литература</v>
          </cell>
          <cell r="K3987" t="str">
            <v>Наука и техника</v>
          </cell>
        </row>
        <row r="3988">
          <cell r="A3988" t="str">
            <v>17-002-19</v>
          </cell>
          <cell r="B3988" t="str">
            <v>17-002</v>
          </cell>
          <cell r="C3988" t="str">
            <v>Кокс Т.: Книга звука. Научная одиссея в страну акустических чудес</v>
          </cell>
          <cell r="D3988" t="str">
            <v>Кокс Т.</v>
          </cell>
          <cell r="E3988" t="str">
            <v>Колибри</v>
          </cell>
          <cell r="F3988" t="str">
            <v xml:space="preserve"> Научный интерес</v>
          </cell>
          <cell r="G3988">
            <v>2018</v>
          </cell>
          <cell r="H3988" t="str">
            <v>Твердый переплет</v>
          </cell>
          <cell r="I3988">
            <v>3780</v>
          </cell>
          <cell r="J3988" t="str">
            <v>Научно-популярная литература</v>
          </cell>
          <cell r="K3988" t="str">
            <v>Наука и техника</v>
          </cell>
        </row>
        <row r="3989">
          <cell r="A3989" t="str">
            <v>17-002-20</v>
          </cell>
          <cell r="B3989" t="str">
            <v>17-002</v>
          </cell>
          <cell r="C3989" t="str">
            <v>Бокео В.: Физика на ладони. Об устройстве Вселенной - просто и понятно</v>
          </cell>
          <cell r="D3989" t="str">
            <v>Бокео В.</v>
          </cell>
          <cell r="E3989" t="str">
            <v>Колибри</v>
          </cell>
          <cell r="F3989" t="str">
            <v xml:space="preserve"> Научный интерес</v>
          </cell>
          <cell r="G3989">
            <v>2018</v>
          </cell>
          <cell r="H3989" t="str">
            <v>Твердый переплет</v>
          </cell>
          <cell r="I3989">
            <v>4975</v>
          </cell>
          <cell r="J3989" t="str">
            <v>Научно-популярная литература</v>
          </cell>
          <cell r="K3989" t="str">
            <v>Наука и техника</v>
          </cell>
        </row>
        <row r="3990">
          <cell r="A3990" t="str">
            <v>17-002-21</v>
          </cell>
          <cell r="B3990" t="str">
            <v>17-002</v>
          </cell>
          <cell r="C3990" t="str">
            <v>Феттер-Ворм Дж.: Тринити. История создания атомной бомбы</v>
          </cell>
          <cell r="D3990" t="str">
            <v>Феттер-Ворм Дж.</v>
          </cell>
          <cell r="E3990" t="str">
            <v>МИиФ</v>
          </cell>
          <cell r="F3990"/>
          <cell r="G3990">
            <v>2019</v>
          </cell>
          <cell r="H3990" t="str">
            <v>Мягкая обложка</v>
          </cell>
          <cell r="I3990">
            <v>4745</v>
          </cell>
          <cell r="J3990" t="str">
            <v>Научно-популярная литература</v>
          </cell>
          <cell r="K3990" t="str">
            <v>Наука и техника</v>
          </cell>
        </row>
        <row r="3991">
          <cell r="A3991" t="str">
            <v>17-002-22</v>
          </cell>
          <cell r="B3991" t="str">
            <v>17-002</v>
          </cell>
          <cell r="C3991" t="str">
            <v>Вуттон Д. : Изобретение науки. Новая история научной революции</v>
          </cell>
          <cell r="D3991" t="str">
            <v>Вуттон Д.</v>
          </cell>
          <cell r="E3991" t="str">
            <v>Колибри</v>
          </cell>
          <cell r="F3991"/>
          <cell r="G3991">
            <v>2018</v>
          </cell>
          <cell r="H3991" t="str">
            <v>Твердый переплет</v>
          </cell>
          <cell r="I3991">
            <v>6560</v>
          </cell>
          <cell r="J3991" t="str">
            <v>Научно-популярная литература</v>
          </cell>
          <cell r="K3991" t="str">
            <v>Наука и техника</v>
          </cell>
        </row>
        <row r="3992">
          <cell r="A3992" t="str">
            <v>17-002-23</v>
          </cell>
          <cell r="B3992" t="str">
            <v>17-002</v>
          </cell>
          <cell r="C3992" t="str">
            <v>Нейман Д.: Вычислительная машина и мозг</v>
          </cell>
          <cell r="D3992" t="str">
            <v>Нейман Д.</v>
          </cell>
          <cell r="E3992" t="str">
            <v>АСТ</v>
          </cell>
          <cell r="F3992" t="str">
            <v xml:space="preserve"> Наука: открытия и первооткрыватели</v>
          </cell>
          <cell r="G3992">
            <v>2018</v>
          </cell>
          <cell r="H3992" t="str">
            <v>Твердый переплет</v>
          </cell>
          <cell r="I3992">
            <v>2245</v>
          </cell>
          <cell r="J3992" t="str">
            <v>Научно-популярная литература</v>
          </cell>
          <cell r="K3992" t="str">
            <v>Наука и техника</v>
          </cell>
        </row>
        <row r="3993">
          <cell r="A3993" t="str">
            <v>17-002-24</v>
          </cell>
          <cell r="B3993" t="str">
            <v>17-002</v>
          </cell>
          <cell r="C3993" t="str">
            <v>Форд М.: Роботы наступают: развитие технологий и будущее без работы + покет</v>
          </cell>
          <cell r="D3993" t="str">
            <v>Форд М.</v>
          </cell>
          <cell r="E3993" t="str">
            <v xml:space="preserve"> Альпина Паблишер</v>
          </cell>
          <cell r="F3993"/>
          <cell r="G3993">
            <v>2019</v>
          </cell>
          <cell r="H3993" t="str">
            <v>Мягкая обложка</v>
          </cell>
          <cell r="I3993">
            <v>2650</v>
          </cell>
          <cell r="J3993" t="str">
            <v>Научно-популярная литература</v>
          </cell>
          <cell r="K3993" t="str">
            <v>Наука и техника</v>
          </cell>
        </row>
        <row r="3994">
          <cell r="A3994" t="str">
            <v>17-002-25</v>
          </cell>
          <cell r="B3994" t="str">
            <v>17-002</v>
          </cell>
          <cell r="C3994" t="str">
            <v>Фортескью П.: Разработка систем космических аппаратов</v>
          </cell>
          <cell r="D3994" t="str">
            <v>Фортескью П.</v>
          </cell>
          <cell r="E3994" t="str">
            <v xml:space="preserve"> Альпина Паблишер</v>
          </cell>
          <cell r="F3994"/>
          <cell r="G3994">
            <v>2019</v>
          </cell>
          <cell r="H3994" t="str">
            <v>Твердый переплет</v>
          </cell>
          <cell r="I3994">
            <v>8795</v>
          </cell>
          <cell r="J3994" t="str">
            <v>Научно-популярная литература</v>
          </cell>
          <cell r="K3994" t="str">
            <v>Наука и техника</v>
          </cell>
        </row>
        <row r="3995">
          <cell r="A3995" t="str">
            <v>17-002-26</v>
          </cell>
          <cell r="B3995" t="str">
            <v>17-002</v>
          </cell>
          <cell r="C3995" t="str">
            <v>Винер Н.: Кибернетика и общество</v>
          </cell>
          <cell r="D3995" t="str">
            <v>Винер Н.</v>
          </cell>
          <cell r="E3995" t="str">
            <v>АСТ</v>
          </cell>
          <cell r="F3995" t="str">
            <v xml:space="preserve"> Наука: открытия и первооткрыватели</v>
          </cell>
          <cell r="G3995">
            <v>2019</v>
          </cell>
          <cell r="H3995" t="str">
            <v>Твердый переплет</v>
          </cell>
          <cell r="I3995">
            <v>2775</v>
          </cell>
          <cell r="J3995" t="str">
            <v>Научно-популярная литература</v>
          </cell>
          <cell r="K3995" t="str">
            <v>Наука и техника</v>
          </cell>
        </row>
        <row r="3996">
          <cell r="A3996" t="str">
            <v>17-002-27</v>
          </cell>
          <cell r="B3996" t="str">
            <v>17-002</v>
          </cell>
          <cell r="C3996" t="str">
            <v>Геддес М.: 25 крутых проектов с Arduino</v>
          </cell>
          <cell r="D3996" t="str">
            <v>Геддес М.</v>
          </cell>
          <cell r="E3996" t="str">
            <v>Эксмо</v>
          </cell>
          <cell r="F3996" t="str">
            <v xml:space="preserve"> Электроника для начинающих</v>
          </cell>
          <cell r="G3996">
            <v>2019</v>
          </cell>
          <cell r="H3996" t="str">
            <v>Мягкая обложка</v>
          </cell>
          <cell r="I3996">
            <v>5060</v>
          </cell>
          <cell r="J3996" t="str">
            <v>Научно-популярная литература</v>
          </cell>
          <cell r="K3996" t="str">
            <v>Наука и техника</v>
          </cell>
        </row>
        <row r="3997">
          <cell r="A3997" t="str">
            <v>17-002-28</v>
          </cell>
          <cell r="B3997" t="str">
            <v>17-002</v>
          </cell>
          <cell r="C3997" t="str">
            <v xml:space="preserve">Абитболь Ж.: Одиссея голоса. Связь между ДНК, способностью мыслить и общаться. Путь длиной в 5 милл </v>
          </cell>
          <cell r="D3997" t="str">
            <v>Абитболь Ж.</v>
          </cell>
          <cell r="E3997" t="str">
            <v>Колибри</v>
          </cell>
          <cell r="F3997" t="str">
            <v xml:space="preserve"> Научный интерес</v>
          </cell>
          <cell r="G3997">
            <v>2018</v>
          </cell>
          <cell r="H3997" t="str">
            <v>Твердый переплет</v>
          </cell>
          <cell r="I3997">
            <v>4535</v>
          </cell>
          <cell r="J3997" t="str">
            <v>Научно-популярная литература</v>
          </cell>
          <cell r="K3997" t="str">
            <v>Наука и техника</v>
          </cell>
        </row>
        <row r="3998">
          <cell r="A3998" t="str">
            <v>17-002-29</v>
          </cell>
          <cell r="B3998" t="str">
            <v>17-002</v>
          </cell>
          <cell r="C3998" t="str">
            <v>Каторин Ю. Ф.: Все о танках</v>
          </cell>
          <cell r="D3998" t="str">
            <v xml:space="preserve"> Каторин Ю.</v>
          </cell>
          <cell r="E3998" t="str">
            <v>АСТ</v>
          </cell>
          <cell r="F3998" t="str">
            <v xml:space="preserve"> Большая энциклопедия (ВСЕ О)</v>
          </cell>
          <cell r="G3998">
            <v>2015</v>
          </cell>
          <cell r="H3998" t="str">
            <v>Твердый переплет</v>
          </cell>
          <cell r="I3998">
            <v>4535</v>
          </cell>
          <cell r="J3998" t="str">
            <v>Научно-популярная литература</v>
          </cell>
          <cell r="K3998" t="str">
            <v>Наука и техника</v>
          </cell>
        </row>
        <row r="3999">
          <cell r="A3999" t="str">
            <v>17-002-30</v>
          </cell>
          <cell r="B3999" t="str">
            <v>17-002</v>
          </cell>
          <cell r="C3999" t="str">
            <v>Харфорд Т.: 50 изобретений, которые создали современную экономику. От плуга и бумаги до паспорта и штрихкода</v>
          </cell>
          <cell r="D3999" t="str">
            <v>Харфорд Т.</v>
          </cell>
          <cell r="E3999" t="str">
            <v>МИиФ</v>
          </cell>
          <cell r="F3999" t="str">
            <v xml:space="preserve"> МИФ. Кругозор</v>
          </cell>
          <cell r="G3999">
            <v>2019</v>
          </cell>
          <cell r="H3999" t="str">
            <v>Мягкая обложка</v>
          </cell>
          <cell r="I3999">
            <v>5950</v>
          </cell>
          <cell r="J3999" t="str">
            <v>Научно-популярная литература</v>
          </cell>
          <cell r="K3999" t="str">
            <v>Наука и техника</v>
          </cell>
        </row>
        <row r="4000">
          <cell r="A4000" t="str">
            <v>17-002-31</v>
          </cell>
          <cell r="B4000" t="str">
            <v>17-002</v>
          </cell>
          <cell r="C4000" t="str">
            <v xml:space="preserve">Емельянова С.В., Кур;''Все обучающие плакаты под одной обложкой. От азбуки до таблицы умножения </v>
          </cell>
          <cell r="D4000" t="str">
            <v>Емельянова С.В., Кур</v>
          </cell>
          <cell r="E4000" t="str">
            <v>АСТ</v>
          </cell>
          <cell r="F4000" t="str">
            <v xml:space="preserve"> Обучающие плакаты под одной обложкой</v>
          </cell>
          <cell r="G4000">
            <v>2019</v>
          </cell>
          <cell r="H4000" t="str">
            <v>Мягкая обложка</v>
          </cell>
          <cell r="I4000">
            <v>1400</v>
          </cell>
          <cell r="J4000" t="str">
            <v>Научно-популярная литература</v>
          </cell>
          <cell r="K4000" t="str">
            <v>Наука и техника</v>
          </cell>
        </row>
        <row r="4001">
          <cell r="A4001" t="str">
            <v>17-002-32</v>
          </cell>
          <cell r="B4001" t="str">
            <v>17-002</v>
          </cell>
          <cell r="C4001" t="str">
            <v>Хомский Н.: Человек говорящий. Эволюция и язык</v>
          </cell>
          <cell r="D4001" t="str">
            <v xml:space="preserve"> Ноам Хомский</v>
          </cell>
          <cell r="E4001" t="str">
            <v xml:space="preserve"> Питер-Трейд</v>
          </cell>
          <cell r="F4001" t="str">
            <v xml:space="preserve"> New Science</v>
          </cell>
          <cell r="G4001">
            <v>2018</v>
          </cell>
          <cell r="H4001" t="str">
            <v>Твердый переплет</v>
          </cell>
          <cell r="I4001">
            <v>4800</v>
          </cell>
          <cell r="J4001" t="str">
            <v>Научно-популярная литература</v>
          </cell>
          <cell r="K4001" t="str">
            <v>Наука и техника</v>
          </cell>
        </row>
        <row r="4002">
          <cell r="A4002" t="str">
            <v>17-002-33</v>
          </cell>
          <cell r="B4002" t="str">
            <v>17-002</v>
          </cell>
          <cell r="C4002" t="str">
            <v>Скоренко Т.: Изобретено в СССР: История изобретательской мысли с 1917 по 1991 год</v>
          </cell>
          <cell r="D4002" t="str">
            <v>Скоренко Т.</v>
          </cell>
          <cell r="E4002" t="str">
            <v xml:space="preserve"> Альпина Паблишер</v>
          </cell>
          <cell r="F4002"/>
          <cell r="G4002">
            <v>2019</v>
          </cell>
          <cell r="H4002" t="str">
            <v>Твердый переплет</v>
          </cell>
          <cell r="I4002">
            <v>5750</v>
          </cell>
          <cell r="J4002" t="str">
            <v>Научно-популярная литература</v>
          </cell>
          <cell r="K4002" t="str">
            <v>Наука и техника</v>
          </cell>
        </row>
        <row r="4003">
          <cell r="A4003" t="str">
            <v>17-002-34</v>
          </cell>
          <cell r="B4003" t="str">
            <v>17-002</v>
          </cell>
          <cell r="C4003" t="str">
            <v xml:space="preserve">Вайнерсмит З., Вайнерсмит К.: В обозримом будущем. Десять новых технологий, которые улучшат или раз </v>
          </cell>
          <cell r="D4003" t="str">
            <v>Вайнерсмит З., Вайнерсмит К.</v>
          </cell>
          <cell r="E4003" t="str">
            <v>Колибри</v>
          </cell>
          <cell r="F4003"/>
          <cell r="G4003">
            <v>2018</v>
          </cell>
          <cell r="H4003" t="str">
            <v>Твердый переплет</v>
          </cell>
          <cell r="I4003">
            <v>5750</v>
          </cell>
          <cell r="J4003" t="str">
            <v>Научно-популярная литература</v>
          </cell>
          <cell r="K4003" t="str">
            <v>Наука и техника</v>
          </cell>
        </row>
        <row r="4004">
          <cell r="A4004" t="str">
            <v>17-002-35</v>
          </cell>
          <cell r="B4004" t="str">
            <v>17-002</v>
          </cell>
          <cell r="C4004" t="str">
            <v>Вселенная World of Warcraft. Коллекционное издание</v>
          </cell>
          <cell r="D4004"/>
          <cell r="E4004" t="str">
            <v xml:space="preserve"> XL Media</v>
          </cell>
          <cell r="F4004" t="str">
            <v xml:space="preserve"> World of Warcraft</v>
          </cell>
          <cell r="G4004">
            <v>2018</v>
          </cell>
          <cell r="H4004" t="str">
            <v>Твердый переплет</v>
          </cell>
          <cell r="I4004">
            <v>16490</v>
          </cell>
          <cell r="J4004" t="str">
            <v>Научно-популярная литература</v>
          </cell>
          <cell r="K4004" t="str">
            <v>Наука и техника</v>
          </cell>
        </row>
        <row r="4005">
          <cell r="A4005" t="str">
            <v>17-002-36</v>
          </cell>
          <cell r="B4005" t="str">
            <v>17-002</v>
          </cell>
          <cell r="C4005" t="str">
            <v>Тайсон Д.: Разговор о звездах</v>
          </cell>
          <cell r="D4005" t="str">
            <v xml:space="preserve"> Нил Деграсс Тайсон</v>
          </cell>
          <cell r="E4005" t="str">
            <v>АСТ</v>
          </cell>
          <cell r="F4005" t="str">
            <v xml:space="preserve"> Удивительная Вселенная</v>
          </cell>
          <cell r="G4005">
            <v>2018</v>
          </cell>
          <cell r="H4005" t="str">
            <v>Твердый переплет</v>
          </cell>
          <cell r="I4005">
            <v>7000</v>
          </cell>
          <cell r="J4005" t="str">
            <v>Научно-популярная литература</v>
          </cell>
          <cell r="K4005" t="str">
            <v>Наука и техника</v>
          </cell>
        </row>
        <row r="4006">
          <cell r="A4006" t="str">
            <v>17-002-37</v>
          </cell>
          <cell r="B4006" t="str">
            <v>17-002</v>
          </cell>
          <cell r="C4006" t="str">
            <v>Уолш Т.: 2062: время машин</v>
          </cell>
          <cell r="D4006" t="str">
            <v xml:space="preserve"> Уолш Т.</v>
          </cell>
          <cell r="E4006" t="str">
            <v>АСТ</v>
          </cell>
          <cell r="F4006"/>
          <cell r="G4006">
            <v>2019</v>
          </cell>
          <cell r="H4006" t="str">
            <v>Твердый переплет</v>
          </cell>
          <cell r="I4006">
            <v>4200</v>
          </cell>
          <cell r="J4006" t="str">
            <v>Научно-популярная литература</v>
          </cell>
          <cell r="K4006" t="str">
            <v>Наука и техника</v>
          </cell>
        </row>
        <row r="4007">
          <cell r="A4007" t="str">
            <v>17-002-38</v>
          </cell>
          <cell r="B4007" t="str">
            <v>17-002</v>
          </cell>
          <cell r="C4007" t="str">
            <v>Жукова О.С.;'Читаю сам!</v>
          </cell>
          <cell r="D4007" t="str">
            <v>Жукова О.С.</v>
          </cell>
          <cell r="E4007" t="str">
            <v>АСТ</v>
          </cell>
          <cell r="F4007" t="str">
            <v xml:space="preserve"> Первые книги для чтения с крупными буквами</v>
          </cell>
          <cell r="G4007">
            <v>2018</v>
          </cell>
          <cell r="H4007" t="str">
            <v>Мягкая обложка</v>
          </cell>
          <cell r="I4007">
            <v>1100</v>
          </cell>
          <cell r="J4007" t="str">
            <v>Научно-популярная литература</v>
          </cell>
          <cell r="K4007" t="str">
            <v>Наука и техника</v>
          </cell>
        </row>
        <row r="4008">
          <cell r="A4008" t="str">
            <v>17-002-39</v>
          </cell>
          <cell r="B4008" t="str">
            <v>17-002</v>
          </cell>
          <cell r="C4008" t="str">
            <v>Жукова О.С.:'Тренажер для обучения чтению</v>
          </cell>
          <cell r="D4008" t="str">
            <v>Жукова О.С.</v>
          </cell>
          <cell r="E4008" t="str">
            <v>АСТ</v>
          </cell>
          <cell r="F4008" t="str">
            <v xml:space="preserve"> Первые книги для чтения с крупными буквами</v>
          </cell>
          <cell r="G4008">
            <v>2018</v>
          </cell>
          <cell r="H4008" t="str">
            <v>Мягкая обложка</v>
          </cell>
          <cell r="I4008">
            <v>1100</v>
          </cell>
          <cell r="J4008" t="str">
            <v>Научно-популярная литература</v>
          </cell>
          <cell r="K4008" t="str">
            <v>Наука и техника</v>
          </cell>
        </row>
        <row r="4009">
          <cell r="A4009" t="str">
            <v>17-002-40</v>
          </cell>
          <cell r="B4009" t="str">
            <v>17-002</v>
          </cell>
          <cell r="C4009" t="str">
            <v>Тайсон Н.: История всего. 14 миллиардов лет космической эволюции</v>
          </cell>
          <cell r="D4009" t="str">
            <v xml:space="preserve"> Нил Деграсс Тайсон</v>
          </cell>
          <cell r="E4009" t="str">
            <v xml:space="preserve"> Питер-Трейд</v>
          </cell>
          <cell r="F4009" t="str">
            <v>NS</v>
          </cell>
          <cell r="G4009">
            <v>2018</v>
          </cell>
          <cell r="H4009" t="str">
            <v>Мягкая обложка</v>
          </cell>
          <cell r="I4009">
            <v>1755</v>
          </cell>
          <cell r="J4009" t="str">
            <v>Научно-популярная литература</v>
          </cell>
          <cell r="K4009" t="str">
            <v>Наука и техника</v>
          </cell>
        </row>
        <row r="4010">
          <cell r="A4010" t="str">
            <v>17-002-41</v>
          </cell>
          <cell r="B4010" t="str">
            <v>17-002</v>
          </cell>
          <cell r="C4010" t="str">
            <v>Журавлев А.: Сотворение Земли: Как живые организмы создали наш мир</v>
          </cell>
          <cell r="D4010" t="str">
            <v>Журавлев А.</v>
          </cell>
          <cell r="E4010" t="str">
            <v xml:space="preserve"> Альпина Паблишер</v>
          </cell>
          <cell r="F4010"/>
          <cell r="G4010">
            <v>2018</v>
          </cell>
          <cell r="H4010" t="str">
            <v>Твердый переплет</v>
          </cell>
          <cell r="I4010">
            <v>4305</v>
          </cell>
          <cell r="J4010" t="str">
            <v>Научно-популярная литература</v>
          </cell>
          <cell r="K4010" t="str">
            <v>Наука и техника</v>
          </cell>
        </row>
        <row r="4011">
          <cell r="A4011" t="str">
            <v>17-002-42</v>
          </cell>
          <cell r="B4011" t="str">
            <v>17-002</v>
          </cell>
          <cell r="C4011" t="str">
            <v>Вайнберг С.: Первые три минуты</v>
          </cell>
          <cell r="D4011" t="str">
            <v xml:space="preserve"> Вайнберг С.</v>
          </cell>
          <cell r="E4011" t="str">
            <v>АСТ</v>
          </cell>
          <cell r="F4011" t="str">
            <v xml:space="preserve"> Наука: открытия и первооткрыватели</v>
          </cell>
          <cell r="G4011">
            <v>2018</v>
          </cell>
          <cell r="H4011" t="str">
            <v>Твердый переплет</v>
          </cell>
          <cell r="I4011">
            <v>2280</v>
          </cell>
          <cell r="J4011" t="str">
            <v>Научно-популярная литература</v>
          </cell>
          <cell r="K4011" t="str">
            <v>Наука и техника</v>
          </cell>
        </row>
        <row r="4012">
          <cell r="A4012" t="str">
            <v>17-002-43</v>
          </cell>
          <cell r="B4012" t="str">
            <v>17-002</v>
          </cell>
          <cell r="C4012" t="str">
            <v xml:space="preserve">Шубин П. С.: Луна. История, люди, техника </v>
          </cell>
          <cell r="D4012" t="str">
            <v>Шубин П. С.</v>
          </cell>
          <cell r="E4012" t="str">
            <v>АСТ</v>
          </cell>
          <cell r="F4012" t="str">
            <v xml:space="preserve"> История и наука Рунета. Подарочное издание</v>
          </cell>
          <cell r="G4012">
            <v>2019</v>
          </cell>
          <cell r="H4012" t="str">
            <v>Твердый переплет</v>
          </cell>
          <cell r="I4012">
            <v>5500</v>
          </cell>
          <cell r="J4012" t="str">
            <v>Научно-популярная литература</v>
          </cell>
          <cell r="K4012" t="str">
            <v>Наука и техника</v>
          </cell>
        </row>
        <row r="4013">
          <cell r="A4013" t="str">
            <v>17-002-44</v>
          </cell>
          <cell r="B4013" t="str">
            <v>17-002</v>
          </cell>
          <cell r="C4013" t="str">
            <v>Медовник М.: Жидкости. Прекрасные и опасные субстанции, протекающие по нашей жизни</v>
          </cell>
          <cell r="D4013" t="str">
            <v>Медовник М.</v>
          </cell>
          <cell r="E4013" t="str">
            <v>МИиФ</v>
          </cell>
          <cell r="F4013" t="str">
            <v xml:space="preserve"> МИФ. Научпоп</v>
          </cell>
          <cell r="G4013">
            <v>2019</v>
          </cell>
          <cell r="H4013" t="str">
            <v>Твердый переплет</v>
          </cell>
          <cell r="I4013">
            <v>7490</v>
          </cell>
          <cell r="J4013" t="str">
            <v>Научно-популярная литература</v>
          </cell>
          <cell r="K4013" t="str">
            <v>Наука и техника</v>
          </cell>
        </row>
        <row r="4014">
          <cell r="A4014" t="str">
            <v>17-003-01</v>
          </cell>
          <cell r="B4014" t="str">
            <v>17-003</v>
          </cell>
          <cell r="C4014" t="str">
            <v xml:space="preserve">Талеб Н. Н.: Рискуя собственной шкурой. Скрытая асимметрия повседневной жизни </v>
          </cell>
          <cell r="D4014" t="str">
            <v xml:space="preserve"> Талеб Н. Н.</v>
          </cell>
          <cell r="E4014" t="str">
            <v>Колибри</v>
          </cell>
          <cell r="F4014" t="str">
            <v xml:space="preserve"> Идеи, способные изменить мир</v>
          </cell>
          <cell r="G4014">
            <v>2018</v>
          </cell>
          <cell r="H4014" t="str">
            <v>Твердый переплет</v>
          </cell>
          <cell r="I4014">
            <v>4095</v>
          </cell>
          <cell r="J4014" t="str">
            <v>Научно-популярная литература</v>
          </cell>
          <cell r="K4014" t="str">
            <v>Гуманитарные науки</v>
          </cell>
        </row>
        <row r="4015">
          <cell r="A4015" t="str">
            <v>17-003-02</v>
          </cell>
          <cell r="B4015" t="str">
            <v>17-003</v>
          </cell>
          <cell r="C4015" t="str">
            <v xml:space="preserve">Харари Ю. Н.: Homo Deus. Краткая история будущего (КБС) </v>
          </cell>
          <cell r="D4015" t="str">
            <v xml:space="preserve"> Харари Ю. Н.</v>
          </cell>
          <cell r="E4015" t="str">
            <v>Синдбад</v>
          </cell>
          <cell r="F4015"/>
          <cell r="G4015">
            <v>2018</v>
          </cell>
          <cell r="H4015" t="str">
            <v>Мягкая обложка</v>
          </cell>
          <cell r="I4015">
            <v>5990</v>
          </cell>
          <cell r="J4015" t="str">
            <v>Научно-популярная литература</v>
          </cell>
          <cell r="K4015" t="str">
            <v>Гуманитарные науки</v>
          </cell>
        </row>
        <row r="4016">
          <cell r="A4016" t="str">
            <v>17-003-03</v>
          </cell>
          <cell r="B4016" t="str">
            <v>17-003</v>
          </cell>
          <cell r="C4016" t="str">
            <v>Харари Ю. Н.: Homo Deus. Краткая история будущего</v>
          </cell>
          <cell r="D4016" t="str">
            <v xml:space="preserve"> Харари Ю. Н.</v>
          </cell>
          <cell r="E4016" t="str">
            <v>Синдбад</v>
          </cell>
          <cell r="F4016" t="str">
            <v xml:space="preserve"> Big Ideas</v>
          </cell>
          <cell r="G4016">
            <v>2018</v>
          </cell>
          <cell r="H4016" t="str">
            <v>Твердый переплет</v>
          </cell>
          <cell r="I4016">
            <v>6470</v>
          </cell>
          <cell r="J4016" t="str">
            <v>Научно-популярная литература</v>
          </cell>
          <cell r="K4016" t="str">
            <v>Гуманитарные науки</v>
          </cell>
        </row>
        <row r="4017">
          <cell r="A4017" t="str">
            <v>17-003-04</v>
          </cell>
          <cell r="B4017" t="str">
            <v>17-003</v>
          </cell>
          <cell r="C4017" t="str">
            <v>Тсокос М.: Тело как улика. Случаи из практики самого известного судмедэксперта Германии</v>
          </cell>
          <cell r="D4017" t="str">
            <v xml:space="preserve"> Тсокос М.</v>
          </cell>
          <cell r="E4017" t="str">
            <v>Бомбора</v>
          </cell>
          <cell r="F4017" t="str">
            <v xml:space="preserve"> Тсокос. Медицинский детектив</v>
          </cell>
          <cell r="G4017">
            <v>2019</v>
          </cell>
          <cell r="H4017" t="str">
            <v>Твердый переплет</v>
          </cell>
          <cell r="I4017">
            <v>3035</v>
          </cell>
          <cell r="J4017" t="str">
            <v>Научно-популярная литература</v>
          </cell>
          <cell r="K4017" t="str">
            <v>Гуманитарные науки</v>
          </cell>
        </row>
        <row r="4018">
          <cell r="A4018" t="str">
            <v>17-003-05</v>
          </cell>
          <cell r="B4018" t="str">
            <v>17-003</v>
          </cell>
          <cell r="C4018" t="str">
            <v>Чернова К.: Говори как бог</v>
          </cell>
          <cell r="D4018" t="str">
            <v xml:space="preserve"> Чернова К.</v>
          </cell>
          <cell r="E4018" t="str">
            <v>Бомбора</v>
          </cell>
          <cell r="F4018" t="str">
            <v xml:space="preserve"> Кремлевская школа переговоров</v>
          </cell>
          <cell r="G4018">
            <v>2018</v>
          </cell>
          <cell r="H4018" t="str">
            <v>Мягкая обложка</v>
          </cell>
          <cell r="I4018">
            <v>3450</v>
          </cell>
          <cell r="J4018" t="str">
            <v>Научно-популярная литература</v>
          </cell>
          <cell r="K4018" t="str">
            <v>Гуманитарные науки</v>
          </cell>
        </row>
        <row r="4019">
          <cell r="A4019" t="str">
            <v>17-003-06</v>
          </cell>
          <cell r="B4019" t="str">
            <v>17-003</v>
          </cell>
          <cell r="C4019" t="str">
            <v xml:space="preserve">Талантов П. В.: 0,05. Доказательная медицина от магии до поисков бессмертия </v>
          </cell>
          <cell r="D4019" t="str">
            <v xml:space="preserve"> Талантов П. В.</v>
          </cell>
          <cell r="E4019" t="str">
            <v>АСТ</v>
          </cell>
          <cell r="F4019" t="str">
            <v xml:space="preserve"> Библиотека фонда «Эволюция»</v>
          </cell>
          <cell r="G4019">
            <v>2019</v>
          </cell>
          <cell r="H4019" t="str">
            <v>Твердый переплет</v>
          </cell>
          <cell r="I4019">
            <v>4620</v>
          </cell>
          <cell r="J4019" t="str">
            <v>Научно-популярная литература</v>
          </cell>
          <cell r="K4019" t="str">
            <v>Гуманитарные науки</v>
          </cell>
        </row>
        <row r="4020">
          <cell r="A4020" t="str">
            <v>17-003-07</v>
          </cell>
          <cell r="B4020" t="str">
            <v>17-003</v>
          </cell>
          <cell r="C4020" t="str">
            <v>Шифрин М.: 100 рассказов из истории медицины: Величайшие открытия, подвиги и преступления во им</v>
          </cell>
          <cell r="D4020" t="str">
            <v xml:space="preserve"> Шифрин М.</v>
          </cell>
          <cell r="E4020" t="str">
            <v xml:space="preserve"> Альпина Паблишер</v>
          </cell>
          <cell r="F4020"/>
          <cell r="G4020">
            <v>2019</v>
          </cell>
          <cell r="H4020" t="str">
            <v>Твердый переплет</v>
          </cell>
          <cell r="I4020">
            <v>6155</v>
          </cell>
          <cell r="J4020" t="str">
            <v>Научно-популярная литература</v>
          </cell>
          <cell r="K4020" t="str">
            <v>Гуманитарные науки</v>
          </cell>
        </row>
        <row r="4021">
          <cell r="A4021" t="str">
            <v>17-003-08</v>
          </cell>
          <cell r="B4021" t="str">
            <v>17-003</v>
          </cell>
          <cell r="C4021" t="str">
            <v>Келли С.: Стойкость: Мой год в космосе</v>
          </cell>
          <cell r="D4021" t="str">
            <v xml:space="preserve"> Келли С.</v>
          </cell>
          <cell r="E4021" t="str">
            <v xml:space="preserve"> Альпина Паблишер</v>
          </cell>
          <cell r="F4021"/>
          <cell r="G4021">
            <v>2018</v>
          </cell>
          <cell r="H4021" t="str">
            <v>Твердый переплет</v>
          </cell>
          <cell r="I4021">
            <v>4920</v>
          </cell>
          <cell r="J4021" t="str">
            <v>Научно-популярная литература</v>
          </cell>
          <cell r="K4021" t="str">
            <v>Гуманитарные науки</v>
          </cell>
        </row>
        <row r="4022">
          <cell r="A4022" t="str">
            <v>17-003-09</v>
          </cell>
          <cell r="B4022" t="str">
            <v>17-003</v>
          </cell>
          <cell r="C4022" t="str">
            <v>Кинг С.: Как писать книги</v>
          </cell>
          <cell r="D4022" t="str">
            <v xml:space="preserve"> Кинг С.</v>
          </cell>
          <cell r="E4022" t="str">
            <v xml:space="preserve"> АСТ</v>
          </cell>
          <cell r="F4022" t="str">
            <v xml:space="preserve"> Король на все времена</v>
          </cell>
          <cell r="G4022">
            <v>2018</v>
          </cell>
          <cell r="H4022" t="str">
            <v>Мягкая обложка</v>
          </cell>
          <cell r="I4022">
            <v>1350</v>
          </cell>
          <cell r="J4022" t="str">
            <v>Научно-популярная литература</v>
          </cell>
          <cell r="K4022" t="str">
            <v>Гуманитарные науки</v>
          </cell>
        </row>
        <row r="4023">
          <cell r="A4023" t="str">
            <v>17-003-10</v>
          </cell>
          <cell r="B4023" t="str">
            <v>17-003</v>
          </cell>
          <cell r="C4023" t="str">
            <v>Уэстаби С.: Хрупкие жизни. Истории кардиохирурга о профессии, где нет места сомнениям и страху</v>
          </cell>
          <cell r="D4023" t="str">
            <v xml:space="preserve"> Уэстаби С.</v>
          </cell>
          <cell r="E4023" t="str">
            <v>Бомбора</v>
          </cell>
          <cell r="F4023" t="str">
            <v xml:space="preserve"> Медицина без границ. Книги о тех, кто спасает жизни</v>
          </cell>
          <cell r="G4023">
            <v>2018</v>
          </cell>
          <cell r="H4023" t="str">
            <v>Твердый переплет</v>
          </cell>
          <cell r="I4023">
            <v>2335</v>
          </cell>
          <cell r="J4023" t="str">
            <v>Научно-популярная литература</v>
          </cell>
          <cell r="K4023" t="str">
            <v>Гуманитарные науки</v>
          </cell>
        </row>
        <row r="4024">
          <cell r="A4024" t="str">
            <v>17-003-11</v>
          </cell>
          <cell r="B4024" t="str">
            <v>17-003</v>
          </cell>
          <cell r="C4024" t="str">
            <v>Адичи Н. Ч.: We should all be feminists. Дискуссия о равенстве полов</v>
          </cell>
          <cell r="D4024" t="str">
            <v xml:space="preserve"> Адичи Н. Ч.</v>
          </cell>
          <cell r="E4024" t="str">
            <v xml:space="preserve"> Бомбора</v>
          </cell>
          <cell r="F4024" t="str">
            <v xml:space="preserve"> GirlUp. Книги, разбивающие стереотипы</v>
          </cell>
          <cell r="G4024">
            <v>2019</v>
          </cell>
          <cell r="H4024" t="str">
            <v>Твердый переплет</v>
          </cell>
          <cell r="I4024">
            <v>1950</v>
          </cell>
          <cell r="J4024" t="str">
            <v>Научно-популярная литература</v>
          </cell>
          <cell r="K4024" t="str">
            <v>Гуманитарные науки</v>
          </cell>
        </row>
        <row r="4025">
          <cell r="A4025" t="str">
            <v>17-003-12</v>
          </cell>
          <cell r="B4025" t="str">
            <v>17-003</v>
          </cell>
          <cell r="C4025" t="str">
            <v xml:space="preserve">Адичи Н. Ч.: Манифест. От женщины к женщине </v>
          </cell>
          <cell r="D4025" t="str">
            <v xml:space="preserve"> Адичи Н. Ч.</v>
          </cell>
          <cell r="E4025" t="str">
            <v xml:space="preserve"> Бомбора</v>
          </cell>
          <cell r="F4025" t="str">
            <v xml:space="preserve"> GirlUp. Книги, разбивающие стереотипы</v>
          </cell>
          <cell r="G4025">
            <v>2019</v>
          </cell>
          <cell r="H4025" t="str">
            <v>Твердый переплет</v>
          </cell>
          <cell r="I4025">
            <v>1950</v>
          </cell>
          <cell r="J4025" t="str">
            <v>Научно-популярная литература</v>
          </cell>
          <cell r="K4025" t="str">
            <v>Гуманитарные науки</v>
          </cell>
        </row>
        <row r="4026">
          <cell r="A4026" t="str">
            <v>17-003-13</v>
          </cell>
          <cell r="B4026" t="str">
            <v>17-003</v>
          </cell>
          <cell r="C4026" t="str">
            <v>Вульф Н.: Миф о красоте: Стереотипы против женщин</v>
          </cell>
          <cell r="D4026" t="str">
            <v xml:space="preserve"> Вульф Н.</v>
          </cell>
          <cell r="E4026" t="str">
            <v xml:space="preserve"> Альпина Паблишер</v>
          </cell>
          <cell r="F4026" t="str">
            <v>Психология</v>
          </cell>
          <cell r="G4026">
            <v>2018</v>
          </cell>
          <cell r="H4026" t="str">
            <v>Мягкая обложка</v>
          </cell>
          <cell r="I4026">
            <v>2150</v>
          </cell>
          <cell r="J4026" t="str">
            <v>Научно-популярная литература</v>
          </cell>
          <cell r="K4026" t="str">
            <v>Гуманитарные науки</v>
          </cell>
        </row>
        <row r="4027">
          <cell r="A4027" t="str">
            <v>17-003-14</v>
          </cell>
          <cell r="B4027" t="str">
            <v>17-003</v>
          </cell>
          <cell r="C4027" t="str">
            <v>Галь Н.: Слово живое и мертвое</v>
          </cell>
          <cell r="D4027" t="str">
            <v xml:space="preserve"> Галь Н.</v>
          </cell>
          <cell r="E4027" t="str">
            <v>АСТ</v>
          </cell>
          <cell r="F4027" t="str">
            <v xml:space="preserve"> Классика истории и культуры</v>
          </cell>
          <cell r="G4027">
            <v>2018</v>
          </cell>
          <cell r="H4027" t="str">
            <v>Твердый переплет</v>
          </cell>
          <cell r="I4027">
            <v>2245</v>
          </cell>
          <cell r="J4027" t="str">
            <v>Научно-популярная литература</v>
          </cell>
          <cell r="K4027" t="str">
            <v>Гуманитарные науки</v>
          </cell>
        </row>
        <row r="4028">
          <cell r="A4028" t="str">
            <v>17-003-15</v>
          </cell>
          <cell r="B4028" t="str">
            <v>17-003</v>
          </cell>
          <cell r="C4028" t="str">
            <v>Углов Ф. Г.: Сердце хирурга. Оригинальное издание</v>
          </cell>
          <cell r="D4028" t="str">
            <v xml:space="preserve"> Углов Ф. Г.</v>
          </cell>
          <cell r="E4028" t="str">
            <v>АСТ</v>
          </cell>
          <cell r="F4028" t="str">
            <v xml:space="preserve"> Научно-популярная медицина</v>
          </cell>
          <cell r="G4028">
            <v>2018</v>
          </cell>
          <cell r="H4028" t="str">
            <v>Твердый переплет</v>
          </cell>
          <cell r="I4028">
            <v>2160</v>
          </cell>
          <cell r="J4028" t="str">
            <v>Научно-популярная литература</v>
          </cell>
          <cell r="K4028" t="str">
            <v>Гуманитарные науки</v>
          </cell>
        </row>
        <row r="4029">
          <cell r="A4029" t="str">
            <v>17-003-16</v>
          </cell>
          <cell r="B4029" t="str">
            <v>17-003</v>
          </cell>
          <cell r="C4029" t="str">
            <v>Смит Дж.: Псевдонаука и паранормальные явления: Критический взгляд</v>
          </cell>
          <cell r="D4029" t="str">
            <v xml:space="preserve"> Смит Дж.</v>
          </cell>
          <cell r="E4029" t="str">
            <v xml:space="preserve"> Альпина Паблишер</v>
          </cell>
          <cell r="F4029" t="str">
            <v xml:space="preserve"> Alpina Popular Science</v>
          </cell>
          <cell r="G4029">
            <v>2019</v>
          </cell>
          <cell r="H4029" t="str">
            <v>Мягкая обложка</v>
          </cell>
          <cell r="I4029">
            <v>2190</v>
          </cell>
          <cell r="J4029" t="str">
            <v>Научно-популярная литература</v>
          </cell>
          <cell r="K4029" t="str">
            <v>Гуманитарные науки</v>
          </cell>
        </row>
        <row r="4030">
          <cell r="A4030" t="str">
            <v>17-003-17</v>
          </cell>
          <cell r="B4030" t="str">
            <v>17-003</v>
          </cell>
          <cell r="C4030" t="str">
            <v>Решетун А.: Вскрытие покажет: Записки увлеченного судмедэксперта</v>
          </cell>
          <cell r="D4030" t="str">
            <v xml:space="preserve"> Решетун А.</v>
          </cell>
          <cell r="E4030" t="str">
            <v xml:space="preserve"> Альпина Паблишер</v>
          </cell>
          <cell r="F4030" t="str">
            <v xml:space="preserve"> Научно-популярные книги</v>
          </cell>
          <cell r="G4030">
            <v>2019</v>
          </cell>
          <cell r="H4030" t="str">
            <v>Мягкая обложка</v>
          </cell>
          <cell r="I4030">
            <v>4095</v>
          </cell>
          <cell r="J4030" t="str">
            <v>Научно-популярная литература</v>
          </cell>
          <cell r="K4030" t="str">
            <v>Гуманитарные науки</v>
          </cell>
        </row>
        <row r="4031">
          <cell r="A4031" t="str">
            <v>17-003-18</v>
          </cell>
          <cell r="B4031" t="str">
            <v>17-003</v>
          </cell>
          <cell r="C4031" t="str">
            <v>Фейнман Р.: Не все ли равно, что думают другие?</v>
          </cell>
          <cell r="D4031" t="str">
            <v xml:space="preserve"> Фейнман Р.</v>
          </cell>
          <cell r="E4031" t="str">
            <v>АСТ</v>
          </cell>
          <cell r="F4031" t="str">
            <v xml:space="preserve"> Наука: открытия и первооткрыватели</v>
          </cell>
          <cell r="G4031">
            <v>2018</v>
          </cell>
          <cell r="H4031" t="str">
            <v>Твердый переплет</v>
          </cell>
          <cell r="I4031">
            <v>2335</v>
          </cell>
          <cell r="J4031" t="str">
            <v>Научно-популярная литература</v>
          </cell>
          <cell r="K4031" t="str">
            <v>Гуманитарные науки</v>
          </cell>
        </row>
        <row r="4032">
          <cell r="A4032" t="str">
            <v>17-003-19</v>
          </cell>
          <cell r="B4032" t="str">
            <v>17-003</v>
          </cell>
          <cell r="C4032" t="str">
            <v>Иглмен Д.: Мозг. Ваша личная история</v>
          </cell>
          <cell r="D4032" t="str">
            <v xml:space="preserve"> Иглмен Д.</v>
          </cell>
          <cell r="E4032" t="str">
            <v>Колибри</v>
          </cell>
          <cell r="F4032" t="str">
            <v xml:space="preserve"> Научный интерес</v>
          </cell>
          <cell r="G4032">
            <v>2018</v>
          </cell>
          <cell r="H4032" t="str">
            <v>Мягкая обложка</v>
          </cell>
          <cell r="I4032">
            <v>1650</v>
          </cell>
          <cell r="J4032" t="str">
            <v>Научно-популярная литература</v>
          </cell>
          <cell r="K4032" t="str">
            <v>Гуманитарные науки</v>
          </cell>
        </row>
        <row r="4033">
          <cell r="A4033" t="str">
            <v>17-003-20</v>
          </cell>
          <cell r="B4033" t="str">
            <v>17-003</v>
          </cell>
          <cell r="C4033" t="str">
            <v>Хокинг С.: Краткие ответы на большие вопросы</v>
          </cell>
          <cell r="D4033" t="str">
            <v xml:space="preserve"> Хокинг С.</v>
          </cell>
          <cell r="E4033" t="str">
            <v>Бомбора</v>
          </cell>
          <cell r="F4033" t="str">
            <v xml:space="preserve"> Большая наука</v>
          </cell>
          <cell r="G4033">
            <v>2019</v>
          </cell>
          <cell r="H4033" t="str">
            <v>Твердый переплет</v>
          </cell>
          <cell r="I4033">
            <v>3290</v>
          </cell>
          <cell r="J4033" t="str">
            <v>Научно-популярная литература</v>
          </cell>
          <cell r="K4033" t="str">
            <v>Гуманитарные науки</v>
          </cell>
        </row>
        <row r="4034">
          <cell r="A4034" t="str">
            <v>17-003-21</v>
          </cell>
          <cell r="B4034" t="str">
            <v>17-003</v>
          </cell>
          <cell r="C4034" t="str">
            <v>Кинг Б.: Эпоха дополненной реальности</v>
          </cell>
          <cell r="D4034" t="str">
            <v xml:space="preserve"> Кинг Б.</v>
          </cell>
          <cell r="E4034" t="str">
            <v xml:space="preserve"> Олимп-бизнес</v>
          </cell>
          <cell r="F4034"/>
          <cell r="G4034">
            <v>2018</v>
          </cell>
          <cell r="H4034" t="str">
            <v>Твердый переплет</v>
          </cell>
          <cell r="I4034">
            <v>9320</v>
          </cell>
          <cell r="J4034" t="str">
            <v>Научно-популярная литература</v>
          </cell>
          <cell r="K4034" t="str">
            <v>Гуманитарные науки</v>
          </cell>
        </row>
        <row r="4035">
          <cell r="A4035" t="str">
            <v>17-003-22</v>
          </cell>
          <cell r="B4035" t="str">
            <v>17-003</v>
          </cell>
          <cell r="C4035" t="str">
            <v>Вааль Ф. де: Истоки морали. В поисках человеческого у приматов</v>
          </cell>
          <cell r="D4035" t="str">
            <v xml:space="preserve"> Вааль Ф. де</v>
          </cell>
          <cell r="E4035" t="str">
            <v xml:space="preserve"> Альпина Паблишер</v>
          </cell>
          <cell r="F4035" t="str">
            <v xml:space="preserve"> Alpina Popular Science</v>
          </cell>
          <cell r="G4035">
            <v>2018</v>
          </cell>
          <cell r="H4035" t="str">
            <v>Мягкая обложка</v>
          </cell>
          <cell r="I4035">
            <v>1630</v>
          </cell>
          <cell r="J4035" t="str">
            <v>Научно-популярная литература</v>
          </cell>
          <cell r="K4035" t="str">
            <v>Гуманитарные науки</v>
          </cell>
        </row>
        <row r="4036">
          <cell r="A4036" t="str">
            <v>17-003-23</v>
          </cell>
          <cell r="B4036" t="str">
            <v>17-003</v>
          </cell>
          <cell r="C4036" t="str">
            <v>Визнер К.: Живой текст. Как создавать глубокую и правдоподобную прозу</v>
          </cell>
          <cell r="D4036" t="str">
            <v xml:space="preserve"> Визнер К.</v>
          </cell>
          <cell r="E4036" t="str">
            <v>МИиФ</v>
          </cell>
          <cell r="F4036"/>
          <cell r="G4036">
            <v>2018</v>
          </cell>
          <cell r="H4036" t="str">
            <v>Твердый переплет</v>
          </cell>
          <cell r="I4036">
            <v>4535</v>
          </cell>
          <cell r="J4036" t="str">
            <v>Научно-популярная литература</v>
          </cell>
          <cell r="K4036" t="str">
            <v>Гуманитарные науки</v>
          </cell>
        </row>
        <row r="4037">
          <cell r="A4037" t="str">
            <v>17-003-24</v>
          </cell>
          <cell r="B4037" t="str">
            <v>17-003</v>
          </cell>
          <cell r="C4037" t="str">
            <v>Баррат Дж.: Последнее изобретение человечества: Искусственный интеллект и конец эры Homo sapiens</v>
          </cell>
          <cell r="D4037" t="str">
            <v xml:space="preserve"> Баррат Дж.</v>
          </cell>
          <cell r="E4037" t="str">
            <v xml:space="preserve"> Альпина Паблишер</v>
          </cell>
          <cell r="F4037"/>
          <cell r="G4037">
            <v>2018</v>
          </cell>
          <cell r="H4037" t="str">
            <v>Твердый переплет</v>
          </cell>
          <cell r="I4037">
            <v>3655</v>
          </cell>
          <cell r="J4037" t="str">
            <v>Научно-популярная литература</v>
          </cell>
          <cell r="K4037" t="str">
            <v>Гуманитарные науки</v>
          </cell>
        </row>
        <row r="4038">
          <cell r="A4038" t="str">
            <v>17-003-25</v>
          </cell>
          <cell r="B4038" t="str">
            <v>17-003</v>
          </cell>
          <cell r="C4038" t="str">
            <v>Уорнер Э.: Краткие истории обычных вещей. Комикс-версия</v>
          </cell>
          <cell r="D4038" t="str">
            <v xml:space="preserve"> Уорнер Э.</v>
          </cell>
          <cell r="E4038" t="str">
            <v>Гаятри</v>
          </cell>
          <cell r="F4038" t="str">
            <v xml:space="preserve"> Научно-популярная литература</v>
          </cell>
          <cell r="G4038">
            <v>2018</v>
          </cell>
          <cell r="H4038" t="str">
            <v>Твердый переплет</v>
          </cell>
          <cell r="I4038">
            <v>4350</v>
          </cell>
          <cell r="J4038" t="str">
            <v>Научно-популярная литература</v>
          </cell>
          <cell r="K4038" t="str">
            <v>Гуманитарные науки</v>
          </cell>
        </row>
        <row r="4039">
          <cell r="A4039" t="str">
            <v>17-003-26</v>
          </cell>
          <cell r="B4039" t="str">
            <v>17-003</v>
          </cell>
          <cell r="C4039" t="str">
            <v>Юзефович Г. Л.: О чем говорят бестселлеры</v>
          </cell>
          <cell r="D4039" t="str">
            <v xml:space="preserve"> Юзефович Г. Л.</v>
          </cell>
          <cell r="E4039" t="str">
            <v>АСТ</v>
          </cell>
          <cell r="F4039" t="str">
            <v xml:space="preserve"> Культурный разговор</v>
          </cell>
          <cell r="G4039">
            <v>2018</v>
          </cell>
          <cell r="H4039" t="str">
            <v>Твердый переплет</v>
          </cell>
          <cell r="I4039">
            <v>2775</v>
          </cell>
          <cell r="J4039" t="str">
            <v>Научно-популярная литература</v>
          </cell>
          <cell r="K4039" t="str">
            <v>Гуманитарные науки</v>
          </cell>
        </row>
        <row r="4040">
          <cell r="A4040" t="str">
            <v>17-003-27</v>
          </cell>
          <cell r="B4040" t="str">
            <v>17-003</v>
          </cell>
          <cell r="C4040" t="str">
            <v>Претр Р.: Там, где бьется сердце. Записки детского кардиохирурга</v>
          </cell>
          <cell r="D4040" t="str">
            <v xml:space="preserve"> Претр Р.</v>
          </cell>
          <cell r="E4040" t="str">
            <v>АСТ</v>
          </cell>
          <cell r="F4040" t="str">
            <v xml:space="preserve"> Спасая жизнь. Истории от первого лица</v>
          </cell>
          <cell r="G4040">
            <v>2018</v>
          </cell>
          <cell r="H4040" t="str">
            <v>Твердый переплет</v>
          </cell>
          <cell r="I4040">
            <v>2545</v>
          </cell>
          <cell r="J4040" t="str">
            <v>Научно-популярная литература</v>
          </cell>
          <cell r="K4040" t="str">
            <v>Гуманитарные науки</v>
          </cell>
        </row>
        <row r="4041">
          <cell r="A4041" t="str">
            <v>17-003-28</v>
          </cell>
          <cell r="B4041" t="str">
            <v>17-003</v>
          </cell>
          <cell r="C4041" t="str">
            <v>Казанцева А. А.: Мозг материален</v>
          </cell>
          <cell r="D4041" t="str">
            <v xml:space="preserve"> Казанцева А. А.</v>
          </cell>
          <cell r="E4041" t="str">
            <v>АСТ</v>
          </cell>
          <cell r="F4041" t="str">
            <v>Элементы</v>
          </cell>
          <cell r="G4041">
            <v>2019</v>
          </cell>
          <cell r="H4041" t="str">
            <v>Твердый переплет</v>
          </cell>
          <cell r="I4041">
            <v>4095</v>
          </cell>
          <cell r="J4041" t="str">
            <v>Научно-популярная литература</v>
          </cell>
          <cell r="K4041" t="str">
            <v>Гуманитарные науки</v>
          </cell>
        </row>
        <row r="4042">
          <cell r="A4042" t="str">
            <v>17-003-29</v>
          </cell>
          <cell r="B4042" t="str">
            <v>17-003</v>
          </cell>
          <cell r="C4042" t="str">
            <v>Эллард К.: Среда обитания: Как архитектура влияет на наше поведение и самочувствие</v>
          </cell>
          <cell r="D4042" t="str">
            <v xml:space="preserve"> Эллард К.</v>
          </cell>
          <cell r="E4042" t="str">
            <v xml:space="preserve"> Альпина Паблишер</v>
          </cell>
          <cell r="F4042"/>
          <cell r="G4042">
            <v>2018</v>
          </cell>
          <cell r="H4042" t="str">
            <v>Твердый переплет</v>
          </cell>
          <cell r="I4042">
            <v>3655</v>
          </cell>
          <cell r="J4042" t="str">
            <v>Научно-популярная литература</v>
          </cell>
          <cell r="K4042" t="str">
            <v>Гуманитарные науки</v>
          </cell>
        </row>
        <row r="4043">
          <cell r="A4043" t="str">
            <v>17-003-30</v>
          </cell>
          <cell r="B4043" t="str">
            <v>17-003</v>
          </cell>
          <cell r="C4043" t="str">
            <v>Пачнер М.: От литеры до литературы. Как письменное слово формирует мир, личности, историю</v>
          </cell>
          <cell r="D4043" t="str">
            <v xml:space="preserve"> Пачнер М.</v>
          </cell>
          <cell r="E4043" t="str">
            <v>Колибри</v>
          </cell>
          <cell r="F4043"/>
          <cell r="G4043">
            <v>2019</v>
          </cell>
          <cell r="H4043" t="str">
            <v>Твердый переплет</v>
          </cell>
          <cell r="I4043">
            <v>3740</v>
          </cell>
          <cell r="J4043" t="str">
            <v>Научно-популярная литература</v>
          </cell>
          <cell r="K4043" t="str">
            <v>Гуманитарные науки</v>
          </cell>
        </row>
        <row r="4044">
          <cell r="A4044" t="str">
            <v>17-003-31</v>
          </cell>
          <cell r="B4044" t="str">
            <v>17-003</v>
          </cell>
          <cell r="C4044" t="str">
            <v>Манн М.: Источники социальной власти. Т.4. Глобализации,1945-2011 гг.(Кн.в 4-х т.)</v>
          </cell>
          <cell r="D4044" t="str">
            <v xml:space="preserve"> Манн М.</v>
          </cell>
          <cell r="E4044" t="str">
            <v>Дело</v>
          </cell>
          <cell r="F4044"/>
          <cell r="G4044">
            <v>2018</v>
          </cell>
          <cell r="H4044" t="str">
            <v>Твердый переплет</v>
          </cell>
          <cell r="I4044">
            <v>6990</v>
          </cell>
          <cell r="J4044" t="str">
            <v>Научно-популярная литература</v>
          </cell>
          <cell r="K4044" t="str">
            <v>Гуманитарные науки</v>
          </cell>
        </row>
        <row r="4045">
          <cell r="A4045" t="str">
            <v>17-003-32</v>
          </cell>
          <cell r="B4045" t="str">
            <v>17-003</v>
          </cell>
          <cell r="C4045" t="str">
            <v>Каку М.: Будущее человечества: Колонизация Марса, путешествия к звездам и обретение бессмертия</v>
          </cell>
          <cell r="D4045" t="str">
            <v xml:space="preserve"> Каку М.</v>
          </cell>
          <cell r="E4045" t="str">
            <v xml:space="preserve"> Альпина Паблишер</v>
          </cell>
          <cell r="F4045"/>
          <cell r="G4045">
            <v>2018</v>
          </cell>
          <cell r="H4045" t="str">
            <v>Твердый переплет</v>
          </cell>
          <cell r="I4045">
            <v>4650</v>
          </cell>
          <cell r="J4045" t="str">
            <v>Научно-популярная литература</v>
          </cell>
          <cell r="K4045" t="str">
            <v>Гуманитарные науки</v>
          </cell>
        </row>
        <row r="4046">
          <cell r="A4046" t="str">
            <v>17-003-33</v>
          </cell>
          <cell r="B4046" t="str">
            <v>17-003</v>
          </cell>
          <cell r="C4046" t="str">
            <v>Сторпер М.: Ключи от города.Как устроено развитие?</v>
          </cell>
          <cell r="D4046" t="str">
            <v xml:space="preserve"> Сторпер М.</v>
          </cell>
          <cell r="E4046" t="str">
            <v xml:space="preserve"> Новое издательство</v>
          </cell>
          <cell r="F4046"/>
          <cell r="G4046">
            <v>2018</v>
          </cell>
          <cell r="H4046" t="str">
            <v>Мягкая обложка</v>
          </cell>
          <cell r="I4046">
            <v>7260</v>
          </cell>
          <cell r="J4046" t="str">
            <v>Научно-популярная литература</v>
          </cell>
          <cell r="K4046" t="str">
            <v>Гуманитарные науки</v>
          </cell>
        </row>
        <row r="4047">
          <cell r="A4047" t="str">
            <v>17-003-34</v>
          </cell>
          <cell r="B4047" t="str">
            <v>17-003</v>
          </cell>
          <cell r="C4047" t="str">
            <v>Дарвин Ч. Р.: Происхождение видов</v>
          </cell>
          <cell r="D4047" t="str">
            <v xml:space="preserve"> Дарвин Ч. Р.</v>
          </cell>
          <cell r="E4047" t="str">
            <v>АСТ</v>
          </cell>
          <cell r="F4047" t="str">
            <v xml:space="preserve"> Классика научной мысли</v>
          </cell>
          <cell r="G4047">
            <v>2018</v>
          </cell>
          <cell r="H4047" t="str">
            <v>Твердый переплет</v>
          </cell>
          <cell r="I4047">
            <v>2810</v>
          </cell>
          <cell r="J4047" t="str">
            <v>Научно-популярная литература</v>
          </cell>
          <cell r="K4047" t="str">
            <v>Гуманитарные науки</v>
          </cell>
        </row>
        <row r="4048">
          <cell r="A4048" t="str">
            <v>17-003-35</v>
          </cell>
          <cell r="B4048" t="str">
            <v>17-003</v>
          </cell>
          <cell r="C4048" t="str">
            <v>Шредингер Э.: Что такое жизнь?</v>
          </cell>
          <cell r="D4048" t="str">
            <v xml:space="preserve"> Шредингер Э.</v>
          </cell>
          <cell r="E4048" t="str">
            <v>АСТ</v>
          </cell>
          <cell r="F4048" t="str">
            <v xml:space="preserve"> Эксклюзивная классика</v>
          </cell>
          <cell r="G4048">
            <v>2018</v>
          </cell>
          <cell r="H4048" t="str">
            <v>Мягкая обложка</v>
          </cell>
          <cell r="I4048">
            <v>1188</v>
          </cell>
          <cell r="J4048" t="str">
            <v>Научно-популярная литература</v>
          </cell>
          <cell r="K4048" t="str">
            <v>Гуманитарные науки</v>
          </cell>
        </row>
        <row r="4049">
          <cell r="A4049" t="str">
            <v>17-003-36</v>
          </cell>
          <cell r="B4049" t="str">
            <v>17-003</v>
          </cell>
          <cell r="C4049" t="str">
            <v>Каррион Х.: Книжные магазины</v>
          </cell>
          <cell r="D4049" t="str">
            <v xml:space="preserve"> Каррион Х.</v>
          </cell>
          <cell r="E4049" t="str">
            <v xml:space="preserve"> Ад Маргинем</v>
          </cell>
          <cell r="F4049"/>
          <cell r="G4049">
            <v>2018</v>
          </cell>
          <cell r="H4049" t="str">
            <v>Мягкая обложка</v>
          </cell>
          <cell r="I4049">
            <v>4130</v>
          </cell>
          <cell r="J4049" t="str">
            <v>Научно-популярная литература</v>
          </cell>
          <cell r="K4049" t="str">
            <v>Гуманитарные науки</v>
          </cell>
        </row>
        <row r="4050">
          <cell r="A4050" t="str">
            <v>17-003-37</v>
          </cell>
          <cell r="B4050" t="str">
            <v>17-003</v>
          </cell>
          <cell r="C4050" t="str">
            <v xml:space="preserve">Блюм Д., Кнудсон М., Хениг Р. М.: Полевое руководство для научных журналистов </v>
          </cell>
          <cell r="D4050" t="str">
            <v xml:space="preserve"> Блюм Д., Кнудсон М., Хениг Р. М. </v>
          </cell>
          <cell r="E4050" t="str">
            <v xml:space="preserve"> Альпина Паблишер</v>
          </cell>
          <cell r="F4050" t="str">
            <v xml:space="preserve"> Дополнительные учебные пособия. Литература</v>
          </cell>
          <cell r="G4050">
            <v>2018</v>
          </cell>
          <cell r="H4050" t="str">
            <v>Твердый переплет</v>
          </cell>
          <cell r="I4050">
            <v>4395</v>
          </cell>
          <cell r="J4050" t="str">
            <v>Научно-популярная литература</v>
          </cell>
          <cell r="K4050" t="str">
            <v>Гуманитарные науки</v>
          </cell>
        </row>
        <row r="4051">
          <cell r="A4051" t="str">
            <v>17-003-38</v>
          </cell>
          <cell r="B4051" t="str">
            <v>17-003</v>
          </cell>
          <cell r="C4051" t="str">
            <v>Соколов А.: Мифы об эволюции человека</v>
          </cell>
          <cell r="D4051" t="str">
            <v xml:space="preserve"> Соколов А.</v>
          </cell>
          <cell r="E4051" t="str">
            <v xml:space="preserve"> Альпина Паблишер</v>
          </cell>
          <cell r="F4051" t="str">
            <v xml:space="preserve"> Alpina Popular Science</v>
          </cell>
          <cell r="G4051">
            <v>2018</v>
          </cell>
          <cell r="H4051" t="str">
            <v>Мягкая обложка</v>
          </cell>
          <cell r="I4051">
            <v>2150</v>
          </cell>
          <cell r="J4051" t="str">
            <v>Научно-популярная литература</v>
          </cell>
          <cell r="K4051" t="str">
            <v>Гуманитарные науки</v>
          </cell>
        </row>
        <row r="4052">
          <cell r="A4052" t="str">
            <v>17-003-39</v>
          </cell>
          <cell r="B4052" t="str">
            <v>17-003</v>
          </cell>
          <cell r="C4052" t="str">
            <v>Манн М.: Источники социальной власти. Т.3. Глобальные империи и революция 1890-1945гг.(Кн.в 4-х т.)</v>
          </cell>
          <cell r="D4052" t="str">
            <v xml:space="preserve"> Манн М.</v>
          </cell>
          <cell r="E4052" t="str">
            <v>Дело</v>
          </cell>
          <cell r="F4052"/>
          <cell r="G4052">
            <v>2018</v>
          </cell>
          <cell r="H4052" t="str">
            <v>Твердый переплет</v>
          </cell>
          <cell r="I4052">
            <v>7990</v>
          </cell>
          <cell r="J4052" t="str">
            <v>Научно-популярная литература</v>
          </cell>
          <cell r="K4052" t="str">
            <v>Гуманитарные науки</v>
          </cell>
        </row>
        <row r="4053">
          <cell r="A4053" t="str">
            <v>17-003-40</v>
          </cell>
          <cell r="B4053" t="str">
            <v>17-003</v>
          </cell>
          <cell r="C4053" t="str">
            <v>Пиперски А.: Конструирование языков: От эсперанто до дотракийского</v>
          </cell>
          <cell r="D4053" t="str">
            <v xml:space="preserve"> Пиперски А.</v>
          </cell>
          <cell r="E4053" t="str">
            <v xml:space="preserve"> Альпина Паблишер</v>
          </cell>
          <cell r="F4053"/>
          <cell r="G4053">
            <v>2019</v>
          </cell>
          <cell r="H4053" t="str">
            <v>Твердый переплет</v>
          </cell>
          <cell r="I4053">
            <v>3776</v>
          </cell>
          <cell r="J4053" t="str">
            <v>Научно-популярная литература</v>
          </cell>
          <cell r="K4053" t="str">
            <v>Гуманитарные науки</v>
          </cell>
        </row>
        <row r="4054">
          <cell r="A4054" t="str">
            <v>17-003-41</v>
          </cell>
          <cell r="B4054" t="str">
            <v>17-003</v>
          </cell>
          <cell r="C4054" t="str">
            <v>Лоренц К.: Оборотная сторона зеркала. Восемь смертных грехов цивилизованного человечества</v>
          </cell>
          <cell r="D4054" t="str">
            <v xml:space="preserve"> Лоренц К.</v>
          </cell>
          <cell r="E4054" t="str">
            <v>АСТ</v>
          </cell>
          <cell r="F4054" t="str">
            <v xml:space="preserve"> Наука: открытия и первооткрыватели</v>
          </cell>
          <cell r="G4054">
            <v>2019</v>
          </cell>
          <cell r="H4054" t="str">
            <v>Твердый переплет</v>
          </cell>
          <cell r="I4054">
            <v>3990</v>
          </cell>
          <cell r="J4054" t="str">
            <v>Научно-популярная литература</v>
          </cell>
          <cell r="K4054" t="str">
            <v>Гуманитарные науки</v>
          </cell>
        </row>
        <row r="4055">
          <cell r="A4055" t="str">
            <v>17-003-42</v>
          </cell>
          <cell r="B4055" t="str">
            <v>17-003</v>
          </cell>
          <cell r="C4055" t="str">
            <v>Ферри Л.: Краткая история мысли</v>
          </cell>
          <cell r="D4055" t="str">
            <v xml:space="preserve"> Ферри Л.</v>
          </cell>
          <cell r="E4055" t="str">
            <v xml:space="preserve"> Ад Маргинем</v>
          </cell>
          <cell r="F4055"/>
          <cell r="G4055">
            <v>2018</v>
          </cell>
          <cell r="H4055" t="str">
            <v>Твердый переплет</v>
          </cell>
          <cell r="I4055">
            <v>3515</v>
          </cell>
          <cell r="J4055" t="str">
            <v>Научно-популярная литература</v>
          </cell>
          <cell r="K4055" t="str">
            <v>Гуманитарные науки</v>
          </cell>
        </row>
        <row r="4056">
          <cell r="A4056" t="str">
            <v>17-003-43</v>
          </cell>
          <cell r="B4056" t="str">
            <v>17-003</v>
          </cell>
          <cell r="C4056" t="str">
            <v>Сакс О.: Пробуждения</v>
          </cell>
          <cell r="D4056" t="str">
            <v xml:space="preserve"> Сакс О.</v>
          </cell>
          <cell r="E4056" t="str">
            <v>АСТ</v>
          </cell>
          <cell r="F4056" t="str">
            <v xml:space="preserve"> Шляпа Оливера Сакса</v>
          </cell>
          <cell r="G4056">
            <v>2018</v>
          </cell>
          <cell r="H4056" t="str">
            <v>Твердый переплет</v>
          </cell>
          <cell r="I4056">
            <v>3480</v>
          </cell>
          <cell r="J4056" t="str">
            <v>Научно-популярная литература</v>
          </cell>
          <cell r="K4056" t="str">
            <v>Гуманитарные науки</v>
          </cell>
        </row>
        <row r="4057">
          <cell r="A4057" t="str">
            <v>17-003-44</v>
          </cell>
          <cell r="B4057" t="str">
            <v>17-003</v>
          </cell>
          <cell r="C4057" t="str">
            <v>Адлер М.: Как читать книги. Руководство по чтению великих произведений</v>
          </cell>
          <cell r="D4057" t="str">
            <v xml:space="preserve"> Адлер М.</v>
          </cell>
          <cell r="E4057" t="str">
            <v>МИиФ</v>
          </cell>
          <cell r="F4057" t="str">
            <v xml:space="preserve"> МИФ. Культура</v>
          </cell>
          <cell r="G4057">
            <v>2019</v>
          </cell>
          <cell r="H4057" t="str">
            <v>Твердый переплет</v>
          </cell>
          <cell r="I4057">
            <v>6550</v>
          </cell>
          <cell r="J4057" t="str">
            <v>Научно-популярная литература</v>
          </cell>
          <cell r="K4057" t="str">
            <v>Гуманитарные науки</v>
          </cell>
        </row>
        <row r="4058">
          <cell r="A4058" t="str">
            <v>17-003-45</v>
          </cell>
          <cell r="B4058" t="str">
            <v>17-003</v>
          </cell>
          <cell r="C4058" t="str">
            <v>Форсайт М.: Краткая история пьянства от каменного века до наших дней: Что, где, когда и по какому</v>
          </cell>
          <cell r="D4058" t="str">
            <v xml:space="preserve"> Форсайт М.</v>
          </cell>
          <cell r="E4058" t="str">
            <v xml:space="preserve"> Альпина Паблишер</v>
          </cell>
          <cell r="F4058"/>
          <cell r="G4058">
            <v>2018</v>
          </cell>
          <cell r="H4058" t="str">
            <v>Твердый переплет</v>
          </cell>
          <cell r="I4058">
            <v>3075</v>
          </cell>
          <cell r="J4058" t="str">
            <v>Научно-популярная литература</v>
          </cell>
          <cell r="K4058" t="str">
            <v>Гуманитарные науки</v>
          </cell>
        </row>
        <row r="4059">
          <cell r="A4059" t="str">
            <v>17-003-46</v>
          </cell>
          <cell r="B4059" t="str">
            <v>17-003</v>
          </cell>
          <cell r="C4059" t="str">
            <v xml:space="preserve">Фоер T., Варламова Д.: Секс: От нейробиологии либидо до виртуального порно. Научно-популярный гид </v>
          </cell>
          <cell r="D4059" t="str">
            <v xml:space="preserve"> Варламова Д., Фоер T.</v>
          </cell>
          <cell r="E4059" t="str">
            <v xml:space="preserve"> Альпина Паблишер</v>
          </cell>
          <cell r="F4059"/>
          <cell r="G4059">
            <v>2018</v>
          </cell>
          <cell r="H4059" t="str">
            <v>Твердый переплет</v>
          </cell>
          <cell r="I4059">
            <v>3512</v>
          </cell>
          <cell r="J4059" t="str">
            <v>Научно-популярная литература</v>
          </cell>
          <cell r="K4059" t="str">
            <v>Гуманитарные науки</v>
          </cell>
        </row>
        <row r="4060">
          <cell r="A4060" t="str">
            <v>17-003-47</v>
          </cell>
          <cell r="B4060" t="str">
            <v>17-003</v>
          </cell>
          <cell r="C4060" t="str">
            <v>Микалко М.: РИСОВЫЙ ШТУРМ в карточках. 56 инструментов для поиска нестандартных идей</v>
          </cell>
          <cell r="D4060" t="str">
            <v xml:space="preserve"> Микалко М.</v>
          </cell>
          <cell r="E4060" t="str">
            <v>МИиФ</v>
          </cell>
          <cell r="F4060"/>
          <cell r="G4060">
            <v>2018</v>
          </cell>
          <cell r="H4060" t="str">
            <v>Коробка</v>
          </cell>
          <cell r="I4060">
            <v>4620</v>
          </cell>
          <cell r="J4060" t="str">
            <v>Научно-популярная литература</v>
          </cell>
          <cell r="K4060" t="str">
            <v>Гуманитарные науки</v>
          </cell>
        </row>
        <row r="4061">
          <cell r="A4061" t="str">
            <v>17-003-48</v>
          </cell>
          <cell r="B4061" t="str">
            <v>17-003</v>
          </cell>
          <cell r="C4061" t="str">
            <v>Галь Н.: Слово живое и мертвое</v>
          </cell>
          <cell r="D4061"/>
          <cell r="E4061"/>
          <cell r="F4061"/>
          <cell r="G4061"/>
          <cell r="H4061"/>
          <cell r="I4061">
            <v>2510</v>
          </cell>
          <cell r="J4061" t="str">
            <v>Научно-популярная литература</v>
          </cell>
          <cell r="K4061" t="str">
            <v>Гуманитарные науки</v>
          </cell>
        </row>
        <row r="4062">
          <cell r="A4062" t="str">
            <v>20-001-01</v>
          </cell>
          <cell r="B4062" t="str">
            <v>20-001</v>
          </cell>
          <cell r="C4062" t="str">
            <v>Карта автодорог: Казахстан, Средняя Азия (1см:25км)</v>
          </cell>
          <cell r="D4062"/>
          <cell r="E4062" t="str">
            <v>Рипол</v>
          </cell>
          <cell r="F4062" t="str">
            <v>Без серии</v>
          </cell>
          <cell r="G4062">
            <v>2013</v>
          </cell>
          <cell r="H4062" t="str">
            <v>Мягкая обложка</v>
          </cell>
          <cell r="I4062">
            <v>875</v>
          </cell>
          <cell r="J4062" t="str">
            <v>Путешествия. Хобби. Спорт</v>
          </cell>
          <cell r="K4062" t="str">
            <v>Карты</v>
          </cell>
        </row>
        <row r="4063">
          <cell r="A4063" t="str">
            <v>20-001-02</v>
          </cell>
          <cell r="B4063" t="str">
            <v>20-001</v>
          </cell>
          <cell r="C4063" t="str">
            <v>Большой иллюстрированный атлас мира</v>
          </cell>
          <cell r="D4063"/>
          <cell r="E4063" t="str">
            <v>АСТ</v>
          </cell>
          <cell r="F4063" t="str">
            <v>Атлас универсальный</v>
          </cell>
          <cell r="G4063">
            <v>2019</v>
          </cell>
          <cell r="H4063" t="str">
            <v>Твердая обложка</v>
          </cell>
          <cell r="I4063">
            <v>4395</v>
          </cell>
          <cell r="J4063" t="str">
            <v>Путешествия. Хобби. Спорт</v>
          </cell>
          <cell r="K4063" t="str">
            <v>Карты</v>
          </cell>
        </row>
        <row r="4064">
          <cell r="A4064" t="str">
            <v>20-001-03</v>
          </cell>
          <cell r="B4064" t="str">
            <v>20-001</v>
          </cell>
          <cell r="C4064" t="str">
            <v>Большой атлас мира</v>
          </cell>
          <cell r="D4064"/>
          <cell r="E4064" t="str">
            <v>АСТ</v>
          </cell>
          <cell r="F4064" t="str">
            <v>Атлас универсальный</v>
          </cell>
          <cell r="G4064">
            <v>2019</v>
          </cell>
          <cell r="H4064" t="str">
            <v>Твердая обложка</v>
          </cell>
          <cell r="I4064">
            <v>4395</v>
          </cell>
          <cell r="J4064" t="str">
            <v>Путешествия. Хобби. Спорт</v>
          </cell>
          <cell r="K4064" t="str">
            <v>Карты</v>
          </cell>
        </row>
        <row r="4065">
          <cell r="A4065" t="str">
            <v>20-001-04</v>
          </cell>
          <cell r="B4065" t="str">
            <v>20-001</v>
          </cell>
          <cell r="C4065" t="str">
            <v>Черри Дж.: Атлас Города. Путешествуй по миру с помощью карт 30 городов</v>
          </cell>
          <cell r="D4065"/>
          <cell r="E4065" t="str">
            <v>Ад Маргинем</v>
          </cell>
          <cell r="F4065" t="str">
            <v>Без серии</v>
          </cell>
          <cell r="G4065">
            <v>2018</v>
          </cell>
          <cell r="H4065" t="str">
            <v>Твердая обложка</v>
          </cell>
          <cell r="I4065">
            <v>6155</v>
          </cell>
          <cell r="J4065" t="str">
            <v>Путешествия. Хобби. Спорт</v>
          </cell>
          <cell r="K4065" t="str">
            <v>Карты</v>
          </cell>
        </row>
        <row r="4066">
          <cell r="A4066" t="str">
            <v>20-001-05</v>
          </cell>
          <cell r="B4066" t="str">
            <v>20-001</v>
          </cell>
          <cell r="C4066" t="str">
            <v>Атлас мира</v>
          </cell>
          <cell r="D4066"/>
          <cell r="E4066"/>
          <cell r="F4066" t="str">
            <v>Атлас универсальный</v>
          </cell>
          <cell r="G4066">
            <v>2018</v>
          </cell>
          <cell r="H4066" t="str">
            <v>Твердая обложка</v>
          </cell>
          <cell r="I4066">
            <v>3040</v>
          </cell>
          <cell r="J4066" t="str">
            <v>Путешествия. Хобби. Спорт</v>
          </cell>
          <cell r="K4066" t="str">
            <v>Карты</v>
          </cell>
        </row>
        <row r="4067">
          <cell r="A4067" t="str">
            <v>20-001-06</v>
          </cell>
          <cell r="B4067" t="str">
            <v>20-001</v>
          </cell>
          <cell r="C4067" t="str">
            <v>Карта окрестности города Алматы и Алматинской области</v>
          </cell>
          <cell r="D4067"/>
          <cell r="E4067" t="str">
            <v>Е-Алем</v>
          </cell>
          <cell r="F4067" t="str">
            <v>Без серии</v>
          </cell>
          <cell r="G4067">
            <v>2015</v>
          </cell>
          <cell r="H4067" t="str">
            <v>Мягкая обложка</v>
          </cell>
          <cell r="I4067">
            <v>400</v>
          </cell>
          <cell r="J4067" t="str">
            <v>Путешествия. Хобби. Спорт</v>
          </cell>
          <cell r="K4067" t="str">
            <v>Карты</v>
          </cell>
        </row>
        <row r="4068">
          <cell r="A4068" t="str">
            <v>20-001-07</v>
          </cell>
          <cell r="B4068" t="str">
            <v>20-001</v>
          </cell>
          <cell r="C4068" t="str">
            <v>Малый атлас мира National Geographic</v>
          </cell>
          <cell r="D4068"/>
          <cell r="E4068" t="str">
            <v>АСТ</v>
          </cell>
          <cell r="F4068" t="str">
            <v>Атлас компактный</v>
          </cell>
          <cell r="G4068">
            <v>2017</v>
          </cell>
          <cell r="H4068" t="str">
            <v>Мягкая обложка</v>
          </cell>
          <cell r="I4068">
            <v>2610</v>
          </cell>
          <cell r="J4068" t="str">
            <v>Путешествия. Хобби. Спорт</v>
          </cell>
          <cell r="K4068" t="str">
            <v>Карты</v>
          </cell>
        </row>
        <row r="4069">
          <cell r="A4069" t="str">
            <v>20-001-08</v>
          </cell>
          <cell r="B4069" t="str">
            <v>20-001</v>
          </cell>
          <cell r="C4069" t="str">
            <v>Атлас мира (синий)</v>
          </cell>
          <cell r="D4069"/>
          <cell r="E4069" t="str">
            <v>АСТ</v>
          </cell>
          <cell r="F4069" t="str">
            <v>Атлас компактный</v>
          </cell>
          <cell r="G4069">
            <v>2018</v>
          </cell>
          <cell r="H4069" t="str">
            <v>Твердая обложка</v>
          </cell>
          <cell r="I4069">
            <v>750</v>
          </cell>
          <cell r="J4069" t="str">
            <v>Путешествия. Хобби. Спорт</v>
          </cell>
          <cell r="K4069" t="str">
            <v>Карты</v>
          </cell>
        </row>
        <row r="4070">
          <cell r="A4070" t="str">
            <v>20-001-09</v>
          </cell>
          <cell r="B4070" t="str">
            <v>20-001</v>
          </cell>
          <cell r="C4070" t="str">
            <v>Атлас мира</v>
          </cell>
          <cell r="D4070"/>
          <cell r="E4070" t="str">
            <v>АСТ</v>
          </cell>
          <cell r="F4070"/>
          <cell r="G4070">
            <v>2018</v>
          </cell>
          <cell r="H4070" t="str">
            <v>Мягкая обложка</v>
          </cell>
          <cell r="I4070">
            <v>900</v>
          </cell>
          <cell r="J4070" t="str">
            <v>Путешествия. Хобби. Спорт</v>
          </cell>
          <cell r="K4070" t="str">
            <v>Карты</v>
          </cell>
        </row>
        <row r="4071">
          <cell r="A4071" t="str">
            <v>20-001-10</v>
          </cell>
          <cell r="B4071" t="str">
            <v>20-001</v>
          </cell>
          <cell r="C4071" t="str">
            <v>Атлас мира. Максимально подробная информация (бел.)</v>
          </cell>
          <cell r="D4071"/>
          <cell r="E4071" t="str">
            <v>АСТ</v>
          </cell>
          <cell r="F4071" t="str">
            <v>Атлас универсальный</v>
          </cell>
          <cell r="G4071">
            <v>2018</v>
          </cell>
          <cell r="H4071" t="str">
            <v>Твердая обложка</v>
          </cell>
          <cell r="I4071">
            <v>3980</v>
          </cell>
          <cell r="J4071" t="str">
            <v>Путешествия. Хобби. Спорт</v>
          </cell>
          <cell r="K4071" t="str">
            <v>Карты</v>
          </cell>
        </row>
        <row r="4072">
          <cell r="A4072" t="str">
            <v>20-001-11</v>
          </cell>
          <cell r="B4072" t="str">
            <v>20-001</v>
          </cell>
          <cell r="C4072" t="str">
            <v>Атлас мира</v>
          </cell>
          <cell r="D4072"/>
          <cell r="E4072" t="str">
            <v>АСТ</v>
          </cell>
          <cell r="F4072" t="str">
            <v>Атлас мира</v>
          </cell>
          <cell r="G4072">
            <v>2012</v>
          </cell>
          <cell r="H4072" t="str">
            <v>Твердая обложка</v>
          </cell>
          <cell r="I4072">
            <v>1540</v>
          </cell>
          <cell r="J4072" t="str">
            <v>Путешествия. Хобби. Спорт</v>
          </cell>
          <cell r="K4072" t="str">
            <v>Карты</v>
          </cell>
        </row>
        <row r="4073">
          <cell r="A4073" t="str">
            <v>20-001-12</v>
          </cell>
          <cell r="B4073" t="str">
            <v>20-001</v>
          </cell>
          <cell r="C4073" t="str">
            <v>Милан: карта</v>
          </cell>
          <cell r="D4073"/>
          <cell r="E4073" t="str">
            <v>Эксмо</v>
          </cell>
          <cell r="F4073" t="str">
            <v>Оранжевый гид</v>
          </cell>
          <cell r="G4073">
            <v>2019</v>
          </cell>
          <cell r="H4073" t="str">
            <v>Мягкая обложка</v>
          </cell>
          <cell r="I4073">
            <v>700</v>
          </cell>
          <cell r="J4073" t="str">
            <v>Путешествия. Хобби. Спорт</v>
          </cell>
          <cell r="K4073" t="str">
            <v>Карты</v>
          </cell>
        </row>
        <row r="4074">
          <cell r="A4074" t="str">
            <v>20-001-13</v>
          </cell>
          <cell r="B4074" t="str">
            <v>20-001</v>
          </cell>
          <cell r="C4074" t="str">
            <v>Атлас мира. Максимально подробная информация (чёрн.)</v>
          </cell>
          <cell r="D4074"/>
          <cell r="E4074" t="str">
            <v>АСТ</v>
          </cell>
          <cell r="F4074" t="str">
            <v>Атлас универсальный</v>
          </cell>
          <cell r="G4074">
            <v>2018</v>
          </cell>
          <cell r="H4074" t="str">
            <v>Твердая обложка</v>
          </cell>
          <cell r="I4074">
            <v>3250</v>
          </cell>
          <cell r="J4074" t="str">
            <v>Путешествия. Хобби. Спорт</v>
          </cell>
          <cell r="K4074" t="str">
            <v>Карты</v>
          </cell>
        </row>
        <row r="4075">
          <cell r="A4075" t="str">
            <v>20-001-14</v>
          </cell>
          <cell r="B4075" t="str">
            <v>20-001</v>
          </cell>
          <cell r="C4075" t="str">
            <v>Атлас мира</v>
          </cell>
          <cell r="D4075"/>
          <cell r="E4075" t="str">
            <v>АСТ</v>
          </cell>
          <cell r="F4075" t="str">
            <v>Атлас компактный</v>
          </cell>
          <cell r="G4075">
            <v>2017</v>
          </cell>
          <cell r="H4075" t="str">
            <v>Твердая обложка</v>
          </cell>
          <cell r="I4075">
            <v>2155</v>
          </cell>
          <cell r="J4075" t="str">
            <v>Путешествия. Хобби. Спорт</v>
          </cell>
          <cell r="K4075" t="str">
            <v>Карты</v>
          </cell>
        </row>
        <row r="4076">
          <cell r="A4076" t="str">
            <v>20-001-15</v>
          </cell>
          <cell r="B4076" t="str">
            <v>20-001</v>
          </cell>
          <cell r="C4076" t="str">
            <v>Политическая карта мира. Федеративное устройство России А0</v>
          </cell>
          <cell r="D4076"/>
          <cell r="E4076" t="str">
            <v>АСТ</v>
          </cell>
          <cell r="F4076"/>
          <cell r="G4076">
            <v>2017</v>
          </cell>
          <cell r="H4076" t="str">
            <v>Листовое издание</v>
          </cell>
          <cell r="I4076">
            <v>2100</v>
          </cell>
          <cell r="J4076" t="str">
            <v>Путешествия. Хобби. Спорт</v>
          </cell>
          <cell r="K4076" t="str">
            <v>Карты</v>
          </cell>
        </row>
        <row r="4077">
          <cell r="A4077" t="str">
            <v>20-001-16</v>
          </cell>
          <cell r="B4077" t="str">
            <v>20-001</v>
          </cell>
          <cell r="C4077" t="str">
            <v>Атлас мира. Обзорно-географический (черн.)</v>
          </cell>
          <cell r="D4077"/>
          <cell r="E4077" t="str">
            <v>АСТ</v>
          </cell>
          <cell r="F4077"/>
          <cell r="G4077">
            <v>2017</v>
          </cell>
          <cell r="H4077" t="str">
            <v>Твердая обложка</v>
          </cell>
          <cell r="I4077">
            <v>4200</v>
          </cell>
          <cell r="J4077" t="str">
            <v>Путешествия. Хобби. Спорт</v>
          </cell>
          <cell r="K4077" t="str">
            <v>Карты</v>
          </cell>
        </row>
        <row r="4078">
          <cell r="A4078" t="str">
            <v>20-001-17</v>
          </cell>
          <cell r="B4078" t="str">
            <v>20-001</v>
          </cell>
          <cell r="C4078" t="str">
            <v>Атлас мира (желтый)</v>
          </cell>
          <cell r="D4078"/>
          <cell r="E4078" t="str">
            <v>АСТ</v>
          </cell>
          <cell r="F4078"/>
          <cell r="G4078">
            <v>2018</v>
          </cell>
          <cell r="H4078" t="str">
            <v>Мягкая обложка</v>
          </cell>
          <cell r="I4078">
            <v>1000</v>
          </cell>
          <cell r="J4078" t="str">
            <v>Путешествия. Хобби. Спорт</v>
          </cell>
          <cell r="K4078" t="str">
            <v>Карты</v>
          </cell>
        </row>
        <row r="4079">
          <cell r="A4079" t="str">
            <v>20-001-18</v>
          </cell>
          <cell r="B4079" t="str">
            <v>20-001</v>
          </cell>
          <cell r="C4079" t="str">
            <v>Атлас мира. Обзорно-географический (голуб.)</v>
          </cell>
          <cell r="D4079"/>
          <cell r="E4079"/>
          <cell r="F4079"/>
          <cell r="G4079"/>
          <cell r="H4079"/>
          <cell r="I4079">
            <v>4200</v>
          </cell>
          <cell r="J4079" t="str">
            <v>Путешествия. Хобби. Спорт</v>
          </cell>
          <cell r="K4079" t="str">
            <v>Карты</v>
          </cell>
        </row>
        <row r="4080">
          <cell r="A4080" t="str">
            <v>20-002-01</v>
          </cell>
          <cell r="B4080" t="str">
            <v>20-002</v>
          </cell>
          <cell r="C4080" t="str">
            <v>Тимофеев И. В.: Южная Корея: путеводитель + карта</v>
          </cell>
          <cell r="D4080" t="str">
            <v>Тимофеев И. В.</v>
          </cell>
          <cell r="E4080" t="str">
            <v>Бомбора</v>
          </cell>
          <cell r="F4080" t="str">
            <v>Оранжевый гид</v>
          </cell>
          <cell r="G4080">
            <v>2018</v>
          </cell>
          <cell r="H4080" t="str">
            <v>Мягкая обложка</v>
          </cell>
          <cell r="I4080">
            <v>3515</v>
          </cell>
          <cell r="J4080" t="str">
            <v>Путешествия. Хобби. Спорт</v>
          </cell>
          <cell r="K4080" t="str">
            <v>Путеводители</v>
          </cell>
        </row>
        <row r="4081">
          <cell r="A4081" t="str">
            <v>20-002-02</v>
          </cell>
          <cell r="B4081" t="str">
            <v>20-002</v>
          </cell>
          <cell r="C4081" t="str">
            <v xml:space="preserve">Тимофеев И. В.: Стамбул: путеводитель + карта. 8-е издание, испр. и доп. </v>
          </cell>
          <cell r="D4081" t="str">
            <v>Тимофеев И. В.</v>
          </cell>
          <cell r="E4081" t="str">
            <v>Бомбора</v>
          </cell>
          <cell r="F4081" t="str">
            <v>Оранжевый гид</v>
          </cell>
          <cell r="G4081">
            <v>2019</v>
          </cell>
          <cell r="H4081" t="str">
            <v>Мягкая обложка</v>
          </cell>
          <cell r="I4081">
            <v>3040</v>
          </cell>
          <cell r="J4081" t="str">
            <v>Путешествия. Хобби. Спорт</v>
          </cell>
          <cell r="K4081" t="str">
            <v>Путеводители</v>
          </cell>
        </row>
        <row r="4082">
          <cell r="A4082" t="str">
            <v>20-002-03</v>
          </cell>
          <cell r="B4082" t="str">
            <v>20-002</v>
          </cell>
          <cell r="C4082" t="str">
            <v xml:space="preserve">Пушкин В. А.: Вена. 5-е изд. испр. и доп. </v>
          </cell>
          <cell r="D4082" t="str">
            <v>Пушкин В. А.</v>
          </cell>
          <cell r="E4082" t="str">
            <v>Эксмо</v>
          </cell>
          <cell r="F4082" t="str">
            <v>Красный гид</v>
          </cell>
          <cell r="G4082">
            <v>2018</v>
          </cell>
          <cell r="H4082" t="str">
            <v>Мягкая обложка</v>
          </cell>
          <cell r="I4082">
            <v>1980</v>
          </cell>
          <cell r="J4082" t="str">
            <v>Путешествия. Хобби. Спорт</v>
          </cell>
          <cell r="K4082" t="str">
            <v>Путеводители</v>
          </cell>
        </row>
        <row r="4083">
          <cell r="A4083" t="str">
            <v>20-002-04</v>
          </cell>
          <cell r="B4083" t="str">
            <v>20-002</v>
          </cell>
          <cell r="C4083" t="str">
            <v>Жебрак М.: Пешком по Москве</v>
          </cell>
          <cell r="D4083" t="str">
            <v>Жебрак М.</v>
          </cell>
          <cell r="E4083" t="str">
            <v>АСТ</v>
          </cell>
          <cell r="F4083" t="str">
            <v>Пешком по городу</v>
          </cell>
          <cell r="G4083">
            <v>2019</v>
          </cell>
          <cell r="H4083" t="str">
            <v>Мягкая обложка</v>
          </cell>
          <cell r="I4083">
            <v>3040</v>
          </cell>
          <cell r="J4083" t="str">
            <v>Путешествия. Хобби. Спорт</v>
          </cell>
          <cell r="K4083" t="str">
            <v>Путеводители</v>
          </cell>
        </row>
        <row r="4084">
          <cell r="A4084" t="str">
            <v>20-002-05</v>
          </cell>
          <cell r="B4084" t="str">
            <v>20-002</v>
          </cell>
          <cell r="C4084" t="str">
            <v>Наша чудесная планета Земля. 360 необычных мест, о существовании которых вы не знали</v>
          </cell>
          <cell r="D4084"/>
          <cell r="E4084" t="str">
            <v>Эксмо</v>
          </cell>
          <cell r="F4084" t="str">
            <v>Lonely Planet. Подарочные издания</v>
          </cell>
          <cell r="G4084">
            <v>2018</v>
          </cell>
          <cell r="H4084" t="str">
            <v>Твердая обложка</v>
          </cell>
          <cell r="I4084">
            <v>7700</v>
          </cell>
          <cell r="J4084" t="str">
            <v>Путешествия. Хобби. Спорт</v>
          </cell>
          <cell r="K4084" t="str">
            <v>Путеводители</v>
          </cell>
        </row>
        <row r="4085">
          <cell r="A4085" t="str">
            <v>20-002-06</v>
          </cell>
          <cell r="B4085" t="str">
            <v>20-002</v>
          </cell>
          <cell r="C4085" t="str">
            <v xml:space="preserve">Польша: путеводитель. 4-е изд., испр. и доп. </v>
          </cell>
          <cell r="D4085"/>
          <cell r="E4085" t="str">
            <v>Бомбора</v>
          </cell>
          <cell r="F4085" t="str">
            <v>Оранжевый гид</v>
          </cell>
          <cell r="G4085">
            <v>2019</v>
          </cell>
          <cell r="H4085" t="str">
            <v>Мягкая обложка</v>
          </cell>
          <cell r="I4085">
            <v>4180</v>
          </cell>
          <cell r="J4085" t="str">
            <v>Путешествия. Хобби. Спорт</v>
          </cell>
          <cell r="K4085" t="str">
            <v>Путеводители</v>
          </cell>
        </row>
        <row r="4086">
          <cell r="A4086" t="str">
            <v>20-002-07</v>
          </cell>
          <cell r="B4086" t="str">
            <v>20-002</v>
          </cell>
          <cell r="C4086" t="str">
            <v xml:space="preserve">Александрова А.: Кипр. 4-е изд., испр. и доп. </v>
          </cell>
          <cell r="D4086" t="str">
            <v>Александрова А.</v>
          </cell>
          <cell r="E4086" t="str">
            <v>Эксмо</v>
          </cell>
          <cell r="F4086" t="str">
            <v>Красный гид</v>
          </cell>
          <cell r="G4086">
            <v>2018</v>
          </cell>
          <cell r="H4086" t="str">
            <v>Мягкая обложка</v>
          </cell>
          <cell r="I4086">
            <v>1540</v>
          </cell>
          <cell r="J4086" t="str">
            <v>Путешествия. Хобби. Спорт</v>
          </cell>
          <cell r="K4086" t="str">
            <v>Путеводители</v>
          </cell>
        </row>
        <row r="4087">
          <cell r="A4087" t="str">
            <v>20-002-08</v>
          </cell>
          <cell r="B4087" t="str">
            <v>20-002</v>
          </cell>
          <cell r="C4087" t="str">
            <v>Самые интересные места Санкт-Петербурга</v>
          </cell>
          <cell r="D4087"/>
          <cell r="E4087" t="str">
            <v>АСТ</v>
          </cell>
          <cell r="F4087" t="str">
            <v>Путеводители в кармане</v>
          </cell>
          <cell r="G4087">
            <v>2019</v>
          </cell>
          <cell r="H4087" t="str">
            <v>Мягкая обложка</v>
          </cell>
          <cell r="I4087">
            <v>875</v>
          </cell>
          <cell r="J4087" t="str">
            <v>Путешествия. Хобби. Спорт</v>
          </cell>
          <cell r="K4087" t="str">
            <v>Путеводители</v>
          </cell>
        </row>
        <row r="4088">
          <cell r="A4088" t="str">
            <v>20-002-09</v>
          </cell>
          <cell r="B4088" t="str">
            <v>20-002</v>
          </cell>
          <cell r="C4088" t="str">
            <v xml:space="preserve">Тимофеев И. В., Арье Л.: ИТАЛИЯ: Рим, Флоренция, Венеция, Милан, Неаполь, Палермо : путеводитель + карта. 6-е изд., испр. и доп. </v>
          </cell>
          <cell r="D4088" t="str">
            <v xml:space="preserve">Арье Л., Тимофеев И. В. </v>
          </cell>
          <cell r="E4088" t="str">
            <v>Бомбора</v>
          </cell>
          <cell r="F4088" t="str">
            <v>Оранжевый гид</v>
          </cell>
          <cell r="G4088">
            <v>2018</v>
          </cell>
          <cell r="H4088" t="str">
            <v>Мягкая обложка</v>
          </cell>
          <cell r="I4088">
            <v>3425</v>
          </cell>
          <cell r="J4088" t="str">
            <v>Путешествия. Хобби. Спорт</v>
          </cell>
          <cell r="K4088" t="str">
            <v>Путеводители</v>
          </cell>
        </row>
        <row r="4089">
          <cell r="A4089" t="str">
            <v>20-002-10</v>
          </cell>
          <cell r="B4089" t="str">
            <v>20-002</v>
          </cell>
          <cell r="C4089" t="str">
            <v xml:space="preserve">Корнилов Т. В., Арье Л.: Флоренция: путеводитель + карта. 5-е изд., испр. и доп. </v>
          </cell>
          <cell r="D4089" t="str">
            <v>Арье Л., Корнилов Т. В.</v>
          </cell>
          <cell r="E4089" t="str">
            <v>Бомбора</v>
          </cell>
          <cell r="F4089" t="str">
            <v>Оранжевый гид</v>
          </cell>
          <cell r="G4089">
            <v>2019</v>
          </cell>
          <cell r="H4089" t="str">
            <v>Мягкая обложка</v>
          </cell>
          <cell r="I4089">
            <v>3515</v>
          </cell>
          <cell r="J4089" t="str">
            <v>Путешествия. Хобби. Спорт</v>
          </cell>
          <cell r="K4089" t="str">
            <v>Путеводители</v>
          </cell>
        </row>
        <row r="4090">
          <cell r="A4090" t="str">
            <v>20-002-11</v>
          </cell>
          <cell r="B4090" t="str">
            <v>20-002</v>
          </cell>
          <cell r="C4090" t="str">
            <v xml:space="preserve">Рэмптон Г.: Лондон: путеводитель. 7-е изд., испр. и доп. </v>
          </cell>
          <cell r="D4090" t="str">
            <v>Рэмптон Г.</v>
          </cell>
          <cell r="E4090" t="str">
            <v>Бомбора</v>
          </cell>
          <cell r="F4090" t="str">
            <v>Оранжевый гид</v>
          </cell>
          <cell r="G4090">
            <v>2018</v>
          </cell>
          <cell r="H4090" t="str">
            <v>Мягкая обложка</v>
          </cell>
          <cell r="I4090">
            <v>3480</v>
          </cell>
          <cell r="J4090" t="str">
            <v>Путешествия. Хобби. Спорт</v>
          </cell>
          <cell r="K4090" t="str">
            <v>Путеводители</v>
          </cell>
        </row>
        <row r="4091">
          <cell r="A4091" t="str">
            <v>20-002-12</v>
          </cell>
          <cell r="B4091" t="str">
            <v>20-002</v>
          </cell>
          <cell r="C4091" t="str">
            <v>Тимофеев И. В.: Венеция: путеводитель + карта. 7-е изд., испр. и доп.</v>
          </cell>
          <cell r="D4091" t="str">
            <v>Тимофеев И. В.</v>
          </cell>
          <cell r="E4091" t="str">
            <v>Бомбора</v>
          </cell>
          <cell r="F4091" t="str">
            <v>Оранжевый гид</v>
          </cell>
          <cell r="G4091">
            <v>2019</v>
          </cell>
          <cell r="H4091" t="str">
            <v>Мягкая обложка</v>
          </cell>
          <cell r="I4091">
            <v>3515</v>
          </cell>
          <cell r="J4091" t="str">
            <v>Путешествия. Хобби. Спорт</v>
          </cell>
          <cell r="K4091" t="str">
            <v>Путеводители</v>
          </cell>
        </row>
        <row r="4092">
          <cell r="A4092" t="str">
            <v>20-002-13</v>
          </cell>
          <cell r="B4092" t="str">
            <v>20-002</v>
          </cell>
          <cell r="C4092" t="str">
            <v xml:space="preserve">Чумичева О. В.: Рим. 7-е изд., испр. и доп. </v>
          </cell>
          <cell r="D4092" t="str">
            <v>Чумичева О. В.</v>
          </cell>
          <cell r="E4092" t="str">
            <v>Бомбора</v>
          </cell>
          <cell r="F4092" t="str">
            <v>Красный гид</v>
          </cell>
          <cell r="G4092">
            <v>2019</v>
          </cell>
          <cell r="H4092" t="str">
            <v>Мягкая обложка</v>
          </cell>
          <cell r="I4092">
            <v>2070</v>
          </cell>
          <cell r="J4092" t="str">
            <v>Путешествия. Хобби. Спорт</v>
          </cell>
          <cell r="K4092" t="str">
            <v>Путеводители</v>
          </cell>
        </row>
        <row r="4093">
          <cell r="A4093" t="str">
            <v>20-002-14</v>
          </cell>
          <cell r="B4093" t="str">
            <v>20-002</v>
          </cell>
          <cell r="C4093" t="str">
            <v>Лондон. Путеводитель (Lonely Planet. Лучшее)</v>
          </cell>
          <cell r="D4093"/>
          <cell r="E4093" t="str">
            <v>Бомбора</v>
          </cell>
          <cell r="F4093" t="str">
            <v>Lonely Planet. Лучшее</v>
          </cell>
          <cell r="G4093">
            <v>2019</v>
          </cell>
          <cell r="H4093" t="str">
            <v>Мягкая обложка</v>
          </cell>
          <cell r="I4093">
            <v>5250</v>
          </cell>
          <cell r="J4093" t="str">
            <v>Путешествия. Хобби. Спорт</v>
          </cell>
          <cell r="K4093" t="str">
            <v>Путеводители</v>
          </cell>
        </row>
        <row r="4094">
          <cell r="A4094" t="str">
            <v>20-002-15</v>
          </cell>
          <cell r="B4094" t="str">
            <v>20-002</v>
          </cell>
          <cell r="C4094" t="str">
            <v>Чобан С., Мартовицкая А.: Три дня в Амстердаме. Краткий путеводитель в рисунках</v>
          </cell>
          <cell r="D4094" t="str">
            <v>Мартовицкая А., Чобан С.</v>
          </cell>
          <cell r="E4094" t="str">
            <v>Рипол</v>
          </cell>
          <cell r="F4094" t="str">
            <v>Краткий путеводитель в рисунках Сергея Чобана</v>
          </cell>
          <cell r="G4094">
            <v>2019</v>
          </cell>
          <cell r="H4094" t="str">
            <v>Мягкая обложка</v>
          </cell>
          <cell r="I4094">
            <v>2450</v>
          </cell>
          <cell r="J4094" t="str">
            <v>Путешествия. Хобби. Спорт</v>
          </cell>
          <cell r="K4094" t="str">
            <v>Путеводители</v>
          </cell>
        </row>
        <row r="4095">
          <cell r="A4095" t="str">
            <v>20-002-16</v>
          </cell>
          <cell r="B4095" t="str">
            <v>20-002</v>
          </cell>
          <cell r="C4095" t="str">
            <v xml:space="preserve">Белоконова А. А.: Будапешт. 5-е изд., испр. и доп. </v>
          </cell>
          <cell r="D4095" t="str">
            <v>Белоконова А. А.</v>
          </cell>
          <cell r="E4095" t="str">
            <v>Бомбора</v>
          </cell>
          <cell r="F4095" t="str">
            <v>Красный гид</v>
          </cell>
          <cell r="G4095">
            <v>2019</v>
          </cell>
          <cell r="H4095" t="str">
            <v>Мягкая обложка</v>
          </cell>
          <cell r="I4095">
            <v>1930</v>
          </cell>
          <cell r="J4095" t="str">
            <v>Путешествия. Хобби. Спорт</v>
          </cell>
          <cell r="K4095" t="str">
            <v>Путеводители</v>
          </cell>
        </row>
        <row r="4096">
          <cell r="A4096" t="str">
            <v>20-002-17</v>
          </cell>
          <cell r="B4096" t="str">
            <v>20-002</v>
          </cell>
          <cell r="C4096" t="str">
            <v xml:space="preserve">Пушкин В. А.: Вена. 6-е изд. испр. и доп. </v>
          </cell>
          <cell r="D4096" t="str">
            <v>Пушкин В. А.</v>
          </cell>
          <cell r="E4096" t="str">
            <v>Бомбора</v>
          </cell>
          <cell r="F4096" t="str">
            <v>Красный гид</v>
          </cell>
          <cell r="G4096">
            <v>2019</v>
          </cell>
          <cell r="H4096" t="str">
            <v>Мягкая обложка</v>
          </cell>
          <cell r="I4096">
            <v>1930</v>
          </cell>
          <cell r="J4096" t="str">
            <v>Путешествия. Хобби. Спорт</v>
          </cell>
          <cell r="K4096" t="str">
            <v>Путеводители</v>
          </cell>
        </row>
        <row r="4097">
          <cell r="A4097" t="str">
            <v>20-002-18</v>
          </cell>
          <cell r="B4097" t="str">
            <v>20-002</v>
          </cell>
          <cell r="C4097" t="str">
            <v>Лондон. Путеводитель DK</v>
          </cell>
          <cell r="D4097"/>
          <cell r="E4097" t="str">
            <v>АСТ</v>
          </cell>
          <cell r="F4097" t="str">
            <v>Путев</v>
          </cell>
          <cell r="G4097">
            <v>2014</v>
          </cell>
          <cell r="H4097" t="str">
            <v>Мягкая обложка</v>
          </cell>
          <cell r="I4097">
            <v>7440</v>
          </cell>
          <cell r="J4097" t="str">
            <v>Путешествия. Хобби. Спорт</v>
          </cell>
          <cell r="K4097" t="str">
            <v>Путеводители</v>
          </cell>
        </row>
        <row r="4098">
          <cell r="A4098" t="str">
            <v>20-002-19</v>
          </cell>
          <cell r="B4098" t="str">
            <v>20-002</v>
          </cell>
          <cell r="C4098" t="str">
            <v>Париж. Семейный путеводитель (ред Гус А.)</v>
          </cell>
          <cell r="D4098"/>
          <cell r="E4098" t="str">
            <v>АСТ</v>
          </cell>
          <cell r="F4098" t="str">
            <v>Путев</v>
          </cell>
          <cell r="G4098">
            <v>2013</v>
          </cell>
          <cell r="H4098" t="str">
            <v>Мягкая обложка</v>
          </cell>
          <cell r="I4098">
            <v>3655</v>
          </cell>
          <cell r="J4098" t="str">
            <v>Путешествия. Хобби. Спорт</v>
          </cell>
          <cell r="K4098" t="str">
            <v>Путеводители</v>
          </cell>
        </row>
        <row r="4099">
          <cell r="A4099" t="str">
            <v>20-002-20</v>
          </cell>
          <cell r="B4099" t="str">
            <v>20-002</v>
          </cell>
          <cell r="C4099" t="str">
            <v>Чобан С., Мартовицкая А.: Три дня в Праге. Краткий путеводитель в рисунках</v>
          </cell>
          <cell r="D4099" t="str">
            <v>Мартовицкая А., Чобан С.</v>
          </cell>
          <cell r="E4099" t="str">
            <v>Рипол</v>
          </cell>
          <cell r="F4099" t="str">
            <v>Краткий путеводитель в рисунках Сергея Чобана</v>
          </cell>
          <cell r="G4099">
            <v>2018</v>
          </cell>
          <cell r="H4099" t="str">
            <v>Мягкая обложка</v>
          </cell>
          <cell r="I4099">
            <v>2420</v>
          </cell>
          <cell r="J4099" t="str">
            <v>Путешествия. Хобби. Спорт</v>
          </cell>
          <cell r="K4099" t="str">
            <v>Путеводители</v>
          </cell>
        </row>
        <row r="4100">
          <cell r="A4100" t="str">
            <v>20-002-21</v>
          </cell>
          <cell r="B4100" t="str">
            <v>20-002</v>
          </cell>
          <cell r="C4100" t="str">
            <v>Тимофеева Н. П.: Бали: путеводитель + карта</v>
          </cell>
          <cell r="D4100" t="str">
            <v>Тимофеева Н. П.</v>
          </cell>
          <cell r="E4100" t="str">
            <v>Бомбора</v>
          </cell>
          <cell r="F4100" t="str">
            <v>Красный гид</v>
          </cell>
          <cell r="G4100">
            <v>2019</v>
          </cell>
          <cell r="H4100" t="str">
            <v>Мягкая обложка</v>
          </cell>
          <cell r="I4100">
            <v>2070</v>
          </cell>
          <cell r="J4100" t="str">
            <v>Путешествия. Хобби. Спорт</v>
          </cell>
          <cell r="K4100" t="str">
            <v>Путеводители</v>
          </cell>
        </row>
        <row r="4101">
          <cell r="A4101" t="str">
            <v>20-002-22</v>
          </cell>
          <cell r="B4101" t="str">
            <v>20-002</v>
          </cell>
          <cell r="C4101" t="str">
            <v xml:space="preserve">Кинкладзе Т. Ш., Попов М.: Прага. Топ-10 </v>
          </cell>
          <cell r="D4101" t="str">
            <v xml:space="preserve">Кинкладзе Т. Ш., Попов М. </v>
          </cell>
          <cell r="E4101" t="str">
            <v>АСТ</v>
          </cell>
          <cell r="F4101" t="str">
            <v>Без серии</v>
          </cell>
          <cell r="G4101">
            <v>2014</v>
          </cell>
          <cell r="H4101" t="str">
            <v>Мягкая обложка</v>
          </cell>
          <cell r="I4101">
            <v>3160</v>
          </cell>
          <cell r="J4101" t="str">
            <v>Путешествия. Хобби. Спорт</v>
          </cell>
          <cell r="K4101" t="str">
            <v>Путеводители</v>
          </cell>
        </row>
        <row r="4102">
          <cell r="A4102" t="str">
            <v>20-002-23</v>
          </cell>
          <cell r="B4102" t="str">
            <v>20-002</v>
          </cell>
          <cell r="C4102" t="str">
            <v xml:space="preserve">Чередниченко О. В.: Москва: путеводитель + карта.7-е изд., испр. и доп. </v>
          </cell>
          <cell r="D4102" t="str">
            <v>Чередниченко О. В.</v>
          </cell>
          <cell r="E4102" t="str">
            <v>Бомбора</v>
          </cell>
          <cell r="F4102" t="str">
            <v>Оранжевый гид</v>
          </cell>
          <cell r="G4102">
            <v>2018</v>
          </cell>
          <cell r="H4102" t="str">
            <v>Мягкая обложка</v>
          </cell>
          <cell r="I4102">
            <v>3690</v>
          </cell>
          <cell r="J4102" t="str">
            <v>Путешествия. Хобби. Спорт</v>
          </cell>
          <cell r="K4102" t="str">
            <v>Путеводители</v>
          </cell>
        </row>
        <row r="4103">
          <cell r="A4103" t="str">
            <v>20-002-24</v>
          </cell>
          <cell r="B4103" t="str">
            <v>20-002</v>
          </cell>
          <cell r="C4103" t="str">
            <v>PONS. Навигатор по Испании. Интерактивный путеводитель, словарь, записная книжка</v>
          </cell>
          <cell r="D4103"/>
          <cell r="E4103" t="str">
            <v>Рипол</v>
          </cell>
          <cell r="F4103" t="str">
            <v>PONS</v>
          </cell>
          <cell r="G4103">
            <v>2014</v>
          </cell>
          <cell r="H4103" t="str">
            <v>Мягкая обложка усиленная</v>
          </cell>
          <cell r="I4103">
            <v>1755</v>
          </cell>
          <cell r="J4103" t="str">
            <v>Путешествия. Хобби. Спорт</v>
          </cell>
          <cell r="K4103" t="str">
            <v>Путеводители</v>
          </cell>
        </row>
        <row r="4104">
          <cell r="A4104" t="str">
            <v>20-002-25</v>
          </cell>
          <cell r="B4104" t="str">
            <v>20-002</v>
          </cell>
          <cell r="C4104" t="str">
            <v xml:space="preserve">Кальницкая Т. Г.: Рим, 2-е изд., испр. и доп. </v>
          </cell>
          <cell r="D4104" t="str">
            <v>Кальницкая Т. Г.</v>
          </cell>
          <cell r="E4104" t="str">
            <v>Бомбора</v>
          </cell>
          <cell r="F4104" t="str">
            <v>Lonely Planet. Путеводители</v>
          </cell>
          <cell r="G4104">
            <v>2018</v>
          </cell>
          <cell r="H4104" t="str">
            <v>Мягкая обложка</v>
          </cell>
          <cell r="I4104">
            <v>5060</v>
          </cell>
          <cell r="J4104" t="str">
            <v>Путешествия. Хобби. Спорт</v>
          </cell>
          <cell r="K4104" t="str">
            <v>Путеводители</v>
          </cell>
        </row>
        <row r="4105">
          <cell r="A4105" t="str">
            <v>20-002-26</v>
          </cell>
          <cell r="B4105" t="str">
            <v>20-002</v>
          </cell>
          <cell r="C4105" t="str">
            <v>PONS. Навигатор по Испании. Интерактивный путеводитель, словарь, записная книжка</v>
          </cell>
          <cell r="D4105"/>
          <cell r="E4105" t="str">
            <v>Рипол</v>
          </cell>
          <cell r="F4105" t="str">
            <v>PONS</v>
          </cell>
          <cell r="G4105">
            <v>2014</v>
          </cell>
          <cell r="H4105" t="str">
            <v>Мягкая обложка усиленная</v>
          </cell>
          <cell r="I4105">
            <v>1755</v>
          </cell>
          <cell r="J4105" t="str">
            <v>Путешествия. Хобби. Спорт</v>
          </cell>
          <cell r="K4105" t="str">
            <v>Путеводители</v>
          </cell>
        </row>
        <row r="4106">
          <cell r="A4106" t="str">
            <v>20-002-27</v>
          </cell>
          <cell r="B4106" t="str">
            <v>20-002</v>
          </cell>
          <cell r="C4106" t="str">
            <v>Синцов А. Ю.: Вильнюс: путеводитель + карта</v>
          </cell>
          <cell r="D4106" t="str">
            <v>Синцов А. Ю.</v>
          </cell>
          <cell r="E4106" t="str">
            <v>Бомбора</v>
          </cell>
          <cell r="F4106" t="str">
            <v>Красный гид</v>
          </cell>
          <cell r="G4106">
            <v>2019</v>
          </cell>
          <cell r="H4106" t="str">
            <v>Мягкая обложка</v>
          </cell>
          <cell r="I4106">
            <v>1990</v>
          </cell>
          <cell r="J4106" t="str">
            <v>Путешествия. Хобби. Спорт</v>
          </cell>
          <cell r="K4106" t="str">
            <v>Путеводители</v>
          </cell>
        </row>
        <row r="4107">
          <cell r="A4107" t="str">
            <v>20-002-28</v>
          </cell>
          <cell r="B4107" t="str">
            <v>20-002</v>
          </cell>
          <cell r="C4107" t="str">
            <v xml:space="preserve">Милан: путеводитель+карта. 7-е изд., испр. и доп. </v>
          </cell>
          <cell r="D4107"/>
          <cell r="E4107" t="str">
            <v>Эксмо</v>
          </cell>
          <cell r="F4107" t="str">
            <v>Оранжевый гид</v>
          </cell>
          <cell r="G4107">
            <v>2019</v>
          </cell>
          <cell r="H4107" t="str">
            <v>Мягкая обложка</v>
          </cell>
          <cell r="I4107">
            <v>4650</v>
          </cell>
          <cell r="J4107" t="str">
            <v>Путешествия. Хобби. Спорт</v>
          </cell>
          <cell r="K4107" t="str">
            <v>Путеводители</v>
          </cell>
        </row>
        <row r="4108">
          <cell r="A4108" t="str">
            <v>20-002-29</v>
          </cell>
          <cell r="B4108" t="str">
            <v>20-002</v>
          </cell>
          <cell r="C4108" t="str">
            <v>Италия</v>
          </cell>
          <cell r="D4108"/>
          <cell r="E4108" t="str">
            <v>Бомбора</v>
          </cell>
          <cell r="F4108" t="str">
            <v>Lonely Planet. Лучшее</v>
          </cell>
          <cell r="G4108">
            <v>2019</v>
          </cell>
          <cell r="H4108" t="str">
            <v>Мягкая обложка</v>
          </cell>
          <cell r="I4108">
            <v>5350</v>
          </cell>
          <cell r="J4108" t="str">
            <v>Путешествия. Хобби. Спорт</v>
          </cell>
          <cell r="K4108" t="str">
            <v>Путеводители</v>
          </cell>
        </row>
        <row r="4109">
          <cell r="A4109" t="str">
            <v>20-002-30</v>
          </cell>
          <cell r="B4109" t="str">
            <v>20-002</v>
          </cell>
          <cell r="C4109" t="str">
            <v xml:space="preserve">Мюнхен, Бавария и Шварцвальд 2-е изд., испр. и доп. </v>
          </cell>
          <cell r="D4109"/>
          <cell r="E4109" t="str">
            <v>Бомбора</v>
          </cell>
          <cell r="F4109" t="str">
            <v>Lonely Planet. Путеводители</v>
          </cell>
          <cell r="G4109">
            <v>2019</v>
          </cell>
          <cell r="H4109" t="str">
            <v>Мягкая обложка</v>
          </cell>
          <cell r="I4109">
            <v>4620</v>
          </cell>
          <cell r="J4109" t="str">
            <v>Путешествия. Хобби. Спорт</v>
          </cell>
          <cell r="K4109" t="str">
            <v>Путеводители</v>
          </cell>
        </row>
        <row r="4110">
          <cell r="A4110" t="str">
            <v>20-002-31</v>
          </cell>
          <cell r="B4110" t="str">
            <v>20-002</v>
          </cell>
          <cell r="C4110" t="str">
            <v>Крузе М. А.: Испания. Путеводитель (Lonely Planet. Лучшее)</v>
          </cell>
          <cell r="D4110" t="str">
            <v>Крузе М. А.</v>
          </cell>
          <cell r="E4110" t="str">
            <v>Бомбора</v>
          </cell>
          <cell r="F4110" t="str">
            <v>Lonely Planet. Путеводители</v>
          </cell>
          <cell r="G4110">
            <v>2019</v>
          </cell>
          <cell r="H4110" t="str">
            <v>Мягкая обложка</v>
          </cell>
          <cell r="I4110">
            <v>5250</v>
          </cell>
          <cell r="J4110" t="str">
            <v>Путешествия. Хобби. Спорт</v>
          </cell>
          <cell r="K4110" t="str">
            <v>Путеводители</v>
          </cell>
        </row>
        <row r="4111">
          <cell r="A4111" t="str">
            <v>20-002-32</v>
          </cell>
          <cell r="B4111" t="str">
            <v>20-002</v>
          </cell>
          <cell r="C4111" t="str">
            <v>Синельникова Е.: Прогулки по Турции</v>
          </cell>
          <cell r="D4111" t="str">
            <v>Синельникова Е.</v>
          </cell>
          <cell r="E4111" t="str">
            <v>АСТ</v>
          </cell>
          <cell r="F4111" t="str">
            <v>Путеводители для пешеходов</v>
          </cell>
          <cell r="G4111">
            <v>2019</v>
          </cell>
          <cell r="H4111" t="str">
            <v>Мягкая обложка</v>
          </cell>
          <cell r="I4111">
            <v>2070</v>
          </cell>
          <cell r="J4111" t="str">
            <v>Путешествия. Хобби. Спорт</v>
          </cell>
          <cell r="K4111" t="str">
            <v>Путеводители</v>
          </cell>
        </row>
        <row r="4112">
          <cell r="A4112" t="str">
            <v>20-002-33</v>
          </cell>
          <cell r="B4112" t="str">
            <v>20-002</v>
          </cell>
          <cell r="C4112" t="str">
            <v>Кирьянов О. В.: Корея</v>
          </cell>
          <cell r="D4112" t="str">
            <v>Кирьянов О. В.</v>
          </cell>
          <cell r="E4112" t="str">
            <v>АСТ</v>
          </cell>
          <cell r="F4112" t="str">
            <v>Культурный шок!</v>
          </cell>
          <cell r="G4112">
            <v>2019</v>
          </cell>
          <cell r="H4112" t="str">
            <v>Мягкая обложка усиленная</v>
          </cell>
          <cell r="I4112">
            <v>1755</v>
          </cell>
          <cell r="J4112" t="str">
            <v>Путешествия. Хобби. Спорт</v>
          </cell>
          <cell r="K4112" t="str">
            <v>Путеводители</v>
          </cell>
        </row>
        <row r="4113">
          <cell r="A4113" t="str">
            <v>20-002-34</v>
          </cell>
          <cell r="B4113" t="str">
            <v>20-002</v>
          </cell>
          <cell r="C4113" t="str">
            <v xml:space="preserve">Александрова А.: ИСПАНИЯ: Барселона, Валенсия, Аликанте, Мадрид, Толедо, Галисия, Севилья, Кордова, Гранада, Малага. 4-е изд., испр. и доп. </v>
          </cell>
          <cell r="D4113" t="str">
            <v>Александрова А.</v>
          </cell>
          <cell r="E4113" t="str">
            <v>Бомбора</v>
          </cell>
          <cell r="F4113" t="str">
            <v>Оранжевый гид</v>
          </cell>
          <cell r="G4113">
            <v>2019</v>
          </cell>
          <cell r="H4113" t="str">
            <v>Мягкая обложка</v>
          </cell>
          <cell r="I4113">
            <v>5490</v>
          </cell>
          <cell r="J4113" t="str">
            <v>Путешествия. Хобби. Спорт</v>
          </cell>
          <cell r="K4113" t="str">
            <v>Путеводители</v>
          </cell>
        </row>
        <row r="4114">
          <cell r="A4114" t="str">
            <v>20-002-35</v>
          </cell>
          <cell r="B4114" t="str">
            <v>20-002</v>
          </cell>
          <cell r="C4114" t="str">
            <v>Данстон Л.: Дубай и Абу-Даби</v>
          </cell>
          <cell r="D4114" t="str">
            <v>Данстон Л.</v>
          </cell>
          <cell r="E4114" t="str">
            <v>АСТ</v>
          </cell>
          <cell r="F4114" t="str">
            <v>Путев</v>
          </cell>
          <cell r="G4114">
            <v>2012</v>
          </cell>
          <cell r="H4114" t="str">
            <v>Мягкая обложка</v>
          </cell>
          <cell r="I4114">
            <v>1100</v>
          </cell>
          <cell r="J4114" t="str">
            <v>Путешествия. Хобби. Спорт</v>
          </cell>
          <cell r="K4114" t="str">
            <v>Путеводители</v>
          </cell>
        </row>
        <row r="4115">
          <cell r="A4115" t="str">
            <v>20-002-36</v>
          </cell>
          <cell r="B4115" t="str">
            <v>20-002</v>
          </cell>
          <cell r="C4115" t="str">
            <v>Дэвис Р.: Англия. Обучающий путеводитель по стране PONS</v>
          </cell>
          <cell r="D4115" t="str">
            <v>Дэвис Р.</v>
          </cell>
          <cell r="E4115" t="str">
            <v>Живой язык</v>
          </cell>
          <cell r="F4115" t="str">
            <v>PONS</v>
          </cell>
          <cell r="G4115">
            <v>2018</v>
          </cell>
          <cell r="H4115" t="str">
            <v>Мягкая обложка</v>
          </cell>
          <cell r="I4115">
            <v>2245</v>
          </cell>
          <cell r="J4115" t="str">
            <v>Путешествия. Хобби. Спорт</v>
          </cell>
          <cell r="K4115" t="str">
            <v>Путеводители</v>
          </cell>
        </row>
        <row r="4116">
          <cell r="A4116" t="str">
            <v>20-002-37</v>
          </cell>
          <cell r="B4116" t="str">
            <v>20-002</v>
          </cell>
          <cell r="C4116" t="str">
            <v xml:space="preserve">Александрова А.: Кипр. 3-е изд., испр. и доп. </v>
          </cell>
          <cell r="D4116" t="str">
            <v>Александрова А.</v>
          </cell>
          <cell r="E4116" t="str">
            <v>Эксмо</v>
          </cell>
          <cell r="F4116" t="str">
            <v>Красный гид</v>
          </cell>
          <cell r="G4116">
            <v>2015</v>
          </cell>
          <cell r="H4116" t="str">
            <v>Мягкая обложка</v>
          </cell>
          <cell r="I4116">
            <v>1315</v>
          </cell>
          <cell r="J4116" t="str">
            <v>Путешествия. Хобби. Спорт</v>
          </cell>
          <cell r="K4116" t="str">
            <v>Путеводители</v>
          </cell>
        </row>
        <row r="4117">
          <cell r="A4117" t="str">
            <v>20-002-38</v>
          </cell>
          <cell r="B4117" t="str">
            <v>20-002</v>
          </cell>
          <cell r="C4117" t="str">
            <v xml:space="preserve">Давыдов А. В.: Гоа: путеводитель. 4-е изд. </v>
          </cell>
          <cell r="D4117" t="str">
            <v>Давыдов А. В.</v>
          </cell>
          <cell r="E4117" t="str">
            <v>Эксмо</v>
          </cell>
          <cell r="F4117" t="str">
            <v>Оранжевый гид</v>
          </cell>
          <cell r="G4117">
            <v>2018</v>
          </cell>
          <cell r="H4117" t="str">
            <v>Мягкая обложка</v>
          </cell>
          <cell r="I4117">
            <v>2860</v>
          </cell>
          <cell r="J4117" t="str">
            <v>Путешествия. Хобби. Спорт</v>
          </cell>
          <cell r="K4117" t="str">
            <v>Путеводители</v>
          </cell>
        </row>
        <row r="4118">
          <cell r="A4118" t="str">
            <v>20-002-39</v>
          </cell>
          <cell r="B4118" t="str">
            <v>20-002</v>
          </cell>
          <cell r="C4118" t="str">
            <v>Головин В. Л.: Калининград : путеводитель + карта</v>
          </cell>
          <cell r="D4118" t="str">
            <v>Головин В. Л.</v>
          </cell>
          <cell r="E4118" t="str">
            <v>Эксмо</v>
          </cell>
          <cell r="F4118" t="str">
            <v>Красный гид</v>
          </cell>
          <cell r="G4118">
            <v>2018</v>
          </cell>
          <cell r="H4118" t="str">
            <v>Мягкая обложка</v>
          </cell>
          <cell r="I4118">
            <v>1980</v>
          </cell>
          <cell r="J4118" t="str">
            <v>Путешествия. Хобби. Спорт</v>
          </cell>
          <cell r="K4118" t="str">
            <v>Путеводители</v>
          </cell>
        </row>
        <row r="4119">
          <cell r="A4119" t="str">
            <v>20-002-40</v>
          </cell>
          <cell r="B4119" t="str">
            <v>20-002</v>
          </cell>
          <cell r="C4119" t="str">
            <v xml:space="preserve">Перец И. Н.: Барселона. 6-е изд., испр. и доп. </v>
          </cell>
          <cell r="D4119" t="str">
            <v>Перец И. Н.</v>
          </cell>
          <cell r="E4119" t="str">
            <v>Эксмо</v>
          </cell>
          <cell r="F4119" t="str">
            <v>Красный гид</v>
          </cell>
          <cell r="G4119">
            <v>2018</v>
          </cell>
          <cell r="H4119" t="str">
            <v>Мягкая обложка</v>
          </cell>
          <cell r="I4119">
            <v>1980</v>
          </cell>
          <cell r="J4119" t="str">
            <v>Путешествия. Хобби. Спорт</v>
          </cell>
          <cell r="K4119" t="str">
            <v>Путеводители</v>
          </cell>
        </row>
        <row r="4120">
          <cell r="A4120" t="str">
            <v>20-002-41</v>
          </cell>
          <cell r="B4120" t="str">
            <v>20-002</v>
          </cell>
          <cell r="C4120" t="str">
            <v>Смирнова А., Бейкер М., Гринкруг О.: Амстердам (вып.6)</v>
          </cell>
          <cell r="D4120" t="str">
            <v>Бейкер М., Гринкруг О., Смирнова А.</v>
          </cell>
          <cell r="E4120" t="str">
            <v>Афиша</v>
          </cell>
          <cell r="F4120" t="str">
            <v>Путеводитель "Афиши"</v>
          </cell>
          <cell r="G4120">
            <v>2017</v>
          </cell>
          <cell r="H4120" t="str">
            <v>Мягкая обложка</v>
          </cell>
          <cell r="I4120">
            <v>4180</v>
          </cell>
          <cell r="J4120" t="str">
            <v>Путешествия. Хобби. Спорт</v>
          </cell>
          <cell r="K4120" t="str">
            <v>Путеводители</v>
          </cell>
        </row>
        <row r="4121">
          <cell r="A4121" t="str">
            <v>20-003-01</v>
          </cell>
          <cell r="B4121" t="str">
            <v>20-003</v>
          </cell>
          <cell r="C4121" t="str">
            <v xml:space="preserve">Кузина А. А.: Китай. Все тонкости </v>
          </cell>
          <cell r="D4121" t="str">
            <v>Кузина А. А.</v>
          </cell>
          <cell r="E4121" t="str">
            <v>АСТ</v>
          </cell>
          <cell r="F4121" t="str">
            <v>LifeBloger</v>
          </cell>
          <cell r="G4121">
            <v>2018</v>
          </cell>
          <cell r="H4121" t="str">
            <v>Твердая обложка</v>
          </cell>
          <cell r="I4121">
            <v>2105</v>
          </cell>
          <cell r="J4121" t="str">
            <v>Путешествия. Хобби. Спорт</v>
          </cell>
          <cell r="K4121" t="str">
            <v>Путешествия</v>
          </cell>
        </row>
        <row r="4122">
          <cell r="A4122" t="str">
            <v>20-003-02</v>
          </cell>
          <cell r="B4122" t="str">
            <v>20-003</v>
          </cell>
          <cell r="C4122" t="str">
            <v>Пессоа Ф.: Лиссабон</v>
          </cell>
          <cell r="D4122" t="str">
            <v>Пессоа Ф.</v>
          </cell>
          <cell r="E4122" t="str">
            <v>Ад Маргинем</v>
          </cell>
          <cell r="F4122" t="str">
            <v>Без серии</v>
          </cell>
          <cell r="G4122">
            <v>2017</v>
          </cell>
          <cell r="H4122" t="str">
            <v>Мягкая обложка</v>
          </cell>
          <cell r="I4122">
            <v>2950</v>
          </cell>
          <cell r="J4122" t="str">
            <v>Путешествия. Хобби. Спорт</v>
          </cell>
          <cell r="K4122" t="str">
            <v>Путешествия</v>
          </cell>
        </row>
        <row r="4123">
          <cell r="A4123" t="str">
            <v>20-003-03</v>
          </cell>
          <cell r="B4123" t="str">
            <v>20-003</v>
          </cell>
          <cell r="C4123" t="str">
            <v xml:space="preserve">Валиханов Ч. Ч.: Страна шести городов. Дневник путешествия на Иссык-Куль </v>
          </cell>
          <cell r="D4123" t="str">
            <v>Валиханов Ч. Ч.</v>
          </cell>
          <cell r="E4123" t="str">
            <v>Эксмо</v>
          </cell>
          <cell r="F4123" t="str">
            <v>Подарочные издания. Великие путешествия</v>
          </cell>
          <cell r="G4123">
            <v>2016</v>
          </cell>
          <cell r="H4123" t="str">
            <v>Твердая обложка</v>
          </cell>
          <cell r="I4123">
            <v>5610</v>
          </cell>
          <cell r="J4123" t="str">
            <v>Путешествия. Хобби. Спорт</v>
          </cell>
          <cell r="K4123" t="str">
            <v>Путешествия</v>
          </cell>
        </row>
        <row r="4124">
          <cell r="A4124" t="str">
            <v>20-003-04</v>
          </cell>
          <cell r="B4124" t="str">
            <v>20-003</v>
          </cell>
          <cell r="C4124" t="str">
            <v>Курлански М.: Гавана. Столица парадоксов</v>
          </cell>
          <cell r="D4124" t="str">
            <v>Курлански М.</v>
          </cell>
          <cell r="E4124" t="str">
            <v>Колибри</v>
          </cell>
          <cell r="F4124" t="str">
            <v>Города и люди</v>
          </cell>
          <cell r="G4124">
            <v>2018</v>
          </cell>
          <cell r="H4124" t="str">
            <v>Твердая обложка</v>
          </cell>
          <cell r="I4124">
            <v>2650</v>
          </cell>
          <cell r="J4124" t="str">
            <v>Путешествия. Хобби. Спорт</v>
          </cell>
          <cell r="K4124" t="str">
            <v>Путешествия</v>
          </cell>
        </row>
        <row r="4125">
          <cell r="A4125" t="str">
            <v>20-003-05</v>
          </cell>
          <cell r="B4125" t="str">
            <v>20-003</v>
          </cell>
          <cell r="C4125" t="str">
            <v xml:space="preserve">Иванова Ю. А.: В погоне за искусством. 52 маршрута, чтобы вдохновиться самыми необычными культурами мира </v>
          </cell>
          <cell r="D4125" t="str">
            <v>Иванова Ю. А.</v>
          </cell>
          <cell r="E4125" t="str">
            <v>Бомбора</v>
          </cell>
          <cell r="F4125" t="str">
            <v>Lonely Planet. Подарочные издания</v>
          </cell>
          <cell r="G4125">
            <v>2019</v>
          </cell>
          <cell r="H4125" t="str">
            <v>Твердая обложка</v>
          </cell>
          <cell r="I4125">
            <v>7035</v>
          </cell>
          <cell r="J4125" t="str">
            <v>Путешествия. Хобби. Спорт</v>
          </cell>
          <cell r="K4125" t="str">
            <v>Путешествия</v>
          </cell>
        </row>
        <row r="4126">
          <cell r="A4126" t="str">
            <v>20-003-06</v>
          </cell>
          <cell r="B4126" t="str">
            <v>20-003</v>
          </cell>
          <cell r="C4126" t="str">
            <v>Рескин Дж.: Прогулки по Флоренции</v>
          </cell>
          <cell r="D4126" t="str">
            <v>Рескин Дж.</v>
          </cell>
          <cell r="E4126" t="str">
            <v>Рипол</v>
          </cell>
          <cell r="F4126" t="str">
            <v>Искусство и действительность</v>
          </cell>
          <cell r="G4126">
            <v>2018</v>
          </cell>
          <cell r="H4126" t="str">
            <v>Мягкая обложка</v>
          </cell>
          <cell r="I4126">
            <v>2810</v>
          </cell>
          <cell r="J4126" t="str">
            <v>Путешествия. Хобби. Спорт</v>
          </cell>
          <cell r="K4126" t="str">
            <v>Путешествия</v>
          </cell>
        </row>
        <row r="4127">
          <cell r="A4127" t="str">
            <v>20-003-07</v>
          </cell>
          <cell r="B4127" t="str">
            <v>20-003</v>
          </cell>
          <cell r="C4127" t="str">
            <v>Мухранов А. Н.: Прогулки по Грузии</v>
          </cell>
          <cell r="D4127" t="str">
            <v>Мухранов А. Н.</v>
          </cell>
          <cell r="E4127" t="str">
            <v>АСТ</v>
          </cell>
          <cell r="F4127" t="str">
            <v>Путеводители для пешеходов</v>
          </cell>
          <cell r="G4127">
            <v>2018</v>
          </cell>
          <cell r="H4127" t="str">
            <v>Мягкая обложка</v>
          </cell>
          <cell r="I4127">
            <v>1755</v>
          </cell>
          <cell r="J4127" t="str">
            <v>Путешествия. Хобби. Спорт</v>
          </cell>
          <cell r="K4127" t="str">
            <v>Путешествия</v>
          </cell>
        </row>
        <row r="4128">
          <cell r="A4128" t="str">
            <v>20-003-08</v>
          </cell>
          <cell r="B4128" t="str">
            <v>20-003</v>
          </cell>
          <cell r="C4128" t="str">
            <v>Сапожников В. В.: Путешествия по Алтаю</v>
          </cell>
          <cell r="D4128" t="str">
            <v>Сапожников В. В.</v>
          </cell>
          <cell r="E4128" t="str">
            <v>Эксмо</v>
          </cell>
          <cell r="F4128" t="str">
            <v>Подарочные издания. Великие путешествия</v>
          </cell>
          <cell r="G4128">
            <v>2018</v>
          </cell>
          <cell r="H4128" t="str">
            <v>Твердая обложка</v>
          </cell>
          <cell r="I4128">
            <v>5275</v>
          </cell>
          <cell r="J4128" t="str">
            <v>Путешествия. Хобби. Спорт</v>
          </cell>
          <cell r="K4128" t="str">
            <v>Путешествия</v>
          </cell>
        </row>
        <row r="4129">
          <cell r="A4129" t="str">
            <v>20-003-09</v>
          </cell>
          <cell r="B4129" t="str">
            <v>20-003</v>
          </cell>
          <cell r="C4129" t="str">
            <v>Сапожников В. В.: Путешествие в Индию и на Цейлон</v>
          </cell>
          <cell r="D4129" t="str">
            <v>Сапожников В. В.</v>
          </cell>
          <cell r="E4129" t="str">
            <v>Эксмо</v>
          </cell>
          <cell r="F4129" t="str">
            <v>Подарочные издания. Великие путешествия</v>
          </cell>
          <cell r="G4129">
            <v>2019</v>
          </cell>
          <cell r="H4129" t="str">
            <v>Твердая обложка</v>
          </cell>
          <cell r="I4129">
            <v>5240</v>
          </cell>
          <cell r="J4129" t="str">
            <v>Путешествия. Хобби. Спорт</v>
          </cell>
          <cell r="K4129" t="str">
            <v>Путешествия</v>
          </cell>
        </row>
        <row r="4130">
          <cell r="A4130" t="str">
            <v>20-003-10</v>
          </cell>
          <cell r="B4130" t="str">
            <v>20-003</v>
          </cell>
          <cell r="C4130" t="str">
            <v>Шпаро Д. : Фредерик Кук на вершине континента. Возвращаем Мак-Кинли великому американцу</v>
          </cell>
          <cell r="D4130" t="str">
            <v>Шпаро Д.</v>
          </cell>
          <cell r="E4130" t="str">
            <v>МИиФ</v>
          </cell>
          <cell r="F4130" t="str">
            <v>МИФ. Кругозор</v>
          </cell>
          <cell r="G4130">
            <v>2016</v>
          </cell>
          <cell r="H4130" t="str">
            <v>Твердая обложка</v>
          </cell>
          <cell r="I4130">
            <v>4620</v>
          </cell>
          <cell r="J4130" t="str">
            <v>Путешествия. Хобби. Спорт</v>
          </cell>
          <cell r="K4130" t="str">
            <v>Путешествия</v>
          </cell>
        </row>
        <row r="4131">
          <cell r="A4131" t="str">
            <v>20-003-11</v>
          </cell>
          <cell r="B4131" t="str">
            <v>20-003</v>
          </cell>
          <cell r="C4131" t="str">
            <v>Лучкин А.: На электричках: Путешествие из Владивостока в Москву</v>
          </cell>
          <cell r="D4131" t="str">
            <v>Лучкин А.</v>
          </cell>
          <cell r="E4131" t="str">
            <v>Альпина Паблишер</v>
          </cell>
          <cell r="F4131"/>
          <cell r="G4131">
            <v>2017</v>
          </cell>
          <cell r="H4131" t="str">
            <v>Мягкая обложка</v>
          </cell>
          <cell r="I4131">
            <v>4900</v>
          </cell>
          <cell r="J4131" t="str">
            <v>Путешествия. Хобби. Спорт</v>
          </cell>
          <cell r="K4131" t="str">
            <v>Путешествия</v>
          </cell>
        </row>
        <row r="4132">
          <cell r="A4132" t="str">
            <v>20-003-12</v>
          </cell>
          <cell r="B4132" t="str">
            <v>20-003</v>
          </cell>
          <cell r="C4132" t="str">
            <v>Хэмптон С.: Царство льда</v>
          </cell>
          <cell r="D4132" t="str">
            <v>Хэмптон С.</v>
          </cell>
          <cell r="E4132" t="str">
            <v>Эксмо</v>
          </cell>
          <cell r="F4132"/>
          <cell r="G4132">
            <v>2018</v>
          </cell>
          <cell r="H4132" t="str">
            <v>Твердая обложка</v>
          </cell>
          <cell r="I4132">
            <v>5000</v>
          </cell>
          <cell r="J4132" t="str">
            <v>Путешествия. Хобби. Спорт</v>
          </cell>
          <cell r="K4132" t="str">
            <v>Путешествия</v>
          </cell>
        </row>
        <row r="4133">
          <cell r="A4133" t="str">
            <v>20-003-13</v>
          </cell>
          <cell r="B4133" t="str">
            <v>20-003</v>
          </cell>
          <cell r="C4133" t="str">
            <v xml:space="preserve">Крылова Е. С.: Барселона: путеводитель + карта. 6-е изд., испр. и доп. </v>
          </cell>
          <cell r="D4133" t="str">
            <v>Крылова Е. С.</v>
          </cell>
          <cell r="E4133" t="str">
            <v>Эксмо</v>
          </cell>
          <cell r="F4133" t="str">
            <v>Оранжевый гид</v>
          </cell>
          <cell r="G4133">
            <v>2017</v>
          </cell>
          <cell r="H4133" t="str">
            <v>Мягкая обложка</v>
          </cell>
          <cell r="I4133">
            <v>3775</v>
          </cell>
          <cell r="J4133" t="str">
            <v>Путешествия. Хобби. Спорт</v>
          </cell>
          <cell r="K4133" t="str">
            <v>Путешествия</v>
          </cell>
        </row>
        <row r="4134">
          <cell r="A4134" t="str">
            <v>20-003-14</v>
          </cell>
          <cell r="B4134" t="str">
            <v>20-003</v>
          </cell>
          <cell r="C4134" t="str">
            <v xml:space="preserve">Голомолзин Е. В.: Петербург пешком-2. Новые интересные прогулки по Северной столице России </v>
          </cell>
          <cell r="D4134" t="str">
            <v>Голомолзин Е. В.</v>
          </cell>
          <cell r="E4134" t="str">
            <v>Эксмо</v>
          </cell>
          <cell r="F4134" t="str">
            <v>Туризм в деталях</v>
          </cell>
          <cell r="G4134">
            <v>2017</v>
          </cell>
          <cell r="H4134" t="str">
            <v>Мягкая обложка</v>
          </cell>
          <cell r="I4134">
            <v>2420</v>
          </cell>
          <cell r="J4134" t="str">
            <v>Путешествия. Хобби. Спорт</v>
          </cell>
          <cell r="K4134" t="str">
            <v>Путешествия</v>
          </cell>
        </row>
        <row r="4135">
          <cell r="A4135" t="str">
            <v>20-003-15</v>
          </cell>
          <cell r="B4135" t="str">
            <v>20-003</v>
          </cell>
          <cell r="C4135" t="str">
            <v>Чернявская О. М.: Что такое Аргентина, или Логика абсурда</v>
          </cell>
          <cell r="D4135" t="str">
            <v>Чернявская О. М.</v>
          </cell>
          <cell r="E4135" t="str">
            <v>Рипол</v>
          </cell>
          <cell r="F4135" t="str">
            <v>Заграница без вранья</v>
          </cell>
          <cell r="G4135">
            <v>2018</v>
          </cell>
          <cell r="H4135" t="str">
            <v>Твердая обложка</v>
          </cell>
          <cell r="I4135">
            <v>3450</v>
          </cell>
          <cell r="J4135" t="str">
            <v>Путешествия. Хобби. Спорт</v>
          </cell>
          <cell r="K4135" t="str">
            <v>Путешествия</v>
          </cell>
        </row>
        <row r="4136">
          <cell r="A4136" t="str">
            <v>20-003-16</v>
          </cell>
          <cell r="B4136" t="str">
            <v>20-003</v>
          </cell>
          <cell r="C4136" t="str">
            <v>Соколинская А.: 100 самых романтических мест мира, чтобы найти свою любовь. 2-е изд. испр. и доп. (нов. оф. серии)</v>
          </cell>
          <cell r="D4136" t="str">
            <v>Соколинская А.</v>
          </cell>
          <cell r="E4136" t="str">
            <v>Бомбора</v>
          </cell>
          <cell r="F4136" t="str">
            <v>100 лучших</v>
          </cell>
          <cell r="G4136">
            <v>2018</v>
          </cell>
          <cell r="H4136" t="str">
            <v>Твердая обложка</v>
          </cell>
          <cell r="I4136">
            <v>2860</v>
          </cell>
          <cell r="J4136" t="str">
            <v>Путешествия. Хобби. Спорт</v>
          </cell>
          <cell r="K4136" t="str">
            <v>Путешествия</v>
          </cell>
        </row>
        <row r="4137">
          <cell r="A4137" t="str">
            <v>20-003-17</v>
          </cell>
          <cell r="B4137" t="str">
            <v>20-003</v>
          </cell>
          <cell r="C4137" t="str">
            <v xml:space="preserve">Савицкая С.В. : Мистика Востока. Большая энциклопедия </v>
          </cell>
          <cell r="D4137" t="str">
            <v>Савицкая С.В.</v>
          </cell>
          <cell r="E4137" t="str">
            <v>Эксмо</v>
          </cell>
          <cell r="F4137" t="str">
            <v>Подарочные издания. Энциклопедия тайн</v>
          </cell>
          <cell r="G4137">
            <v>2014</v>
          </cell>
          <cell r="H4137" t="str">
            <v>Твердая обложка</v>
          </cell>
          <cell r="I4137">
            <v>3655</v>
          </cell>
          <cell r="J4137" t="str">
            <v>Путешествия. Хобби. Спорт</v>
          </cell>
          <cell r="K4137" t="str">
            <v>Путешествия</v>
          </cell>
        </row>
        <row r="4138">
          <cell r="A4138" t="str">
            <v>20-003-18</v>
          </cell>
          <cell r="B4138" t="str">
            <v>20-003</v>
          </cell>
          <cell r="C4138" t="str">
            <v>Шейк А.: Девочки, такие девочки. Как я решила, что можно все, и что из этого получилось</v>
          </cell>
          <cell r="D4138" t="str">
            <v>Шейк А.</v>
          </cell>
          <cell r="E4138" t="str">
            <v>Бомбора</v>
          </cell>
          <cell r="F4138" t="str">
            <v>Travel Story. Книги для отдыха</v>
          </cell>
          <cell r="G4138">
            <v>2019</v>
          </cell>
          <cell r="H4138" t="str">
            <v>Твердая обложка</v>
          </cell>
          <cell r="I4138">
            <v>2730</v>
          </cell>
          <cell r="J4138" t="str">
            <v>Путешествия. Хобби. Спорт</v>
          </cell>
          <cell r="K4138" t="str">
            <v>Путешествия</v>
          </cell>
        </row>
        <row r="4139">
          <cell r="A4139" t="str">
            <v>20-003-19</v>
          </cell>
          <cell r="B4139" t="str">
            <v>20-003</v>
          </cell>
          <cell r="C4139" t="str">
            <v>Коцебу О. Е.: Путешествия вокруг света</v>
          </cell>
          <cell r="D4139" t="str">
            <v>Коцебу О. Е.</v>
          </cell>
          <cell r="E4139" t="str">
            <v>Эксмо</v>
          </cell>
          <cell r="F4139" t="str">
            <v>Подарочные издания. Великие путешествия</v>
          </cell>
          <cell r="G4139">
            <v>2017</v>
          </cell>
          <cell r="H4139" t="str">
            <v>Твердая обложка</v>
          </cell>
          <cell r="I4139">
            <v>5275</v>
          </cell>
          <cell r="J4139" t="str">
            <v>Путешествия. Хобби. Спорт</v>
          </cell>
          <cell r="K4139" t="str">
            <v>Путешествия</v>
          </cell>
        </row>
        <row r="4140">
          <cell r="A4140" t="str">
            <v>20-003-20</v>
          </cell>
          <cell r="B4140" t="str">
            <v>20-003</v>
          </cell>
          <cell r="C4140" t="str">
            <v>Слука И.: Места, исполняющие желания</v>
          </cell>
          <cell r="D4140" t="str">
            <v>Слука И.</v>
          </cell>
          <cell r="E4140" t="str">
            <v>Эксмо</v>
          </cell>
          <cell r="F4140" t="str">
            <v>Подарочные издания. Туризм</v>
          </cell>
          <cell r="G4140">
            <v>2015</v>
          </cell>
          <cell r="H4140" t="str">
            <v>Твердая обложка</v>
          </cell>
          <cell r="I4140">
            <v>7000</v>
          </cell>
          <cell r="J4140" t="str">
            <v>Путешествия. Хобби. Спорт</v>
          </cell>
          <cell r="K4140" t="str">
            <v>Путешествия</v>
          </cell>
        </row>
        <row r="4141">
          <cell r="A4141" t="str">
            <v>20-003-21</v>
          </cell>
          <cell r="B4141" t="str">
            <v>20-003</v>
          </cell>
          <cell r="C4141" t="str">
            <v>Сигов Ю.: Сингапур: Восьмое чудо света</v>
          </cell>
          <cell r="D4141" t="str">
            <v>Сигов Ю.</v>
          </cell>
          <cell r="E4141" t="str">
            <v>Альпина Паблишер</v>
          </cell>
          <cell r="F4141" t="str">
            <v>Хобби, путешествия, автомобили</v>
          </cell>
          <cell r="G4141">
            <v>2019</v>
          </cell>
          <cell r="H4141" t="str">
            <v>Твердая обложка</v>
          </cell>
          <cell r="I4141">
            <v>3845</v>
          </cell>
          <cell r="J4141" t="str">
            <v>Путешествия. Хобби. Спорт</v>
          </cell>
          <cell r="K4141" t="str">
            <v>Путешествия</v>
          </cell>
        </row>
        <row r="4142">
          <cell r="A4142" t="str">
            <v>20-003-22</v>
          </cell>
          <cell r="B4142" t="str">
            <v>20-003</v>
          </cell>
          <cell r="C4142" t="str">
            <v>Трайнито Э: Лучшие места мира для дайвинга</v>
          </cell>
          <cell r="D4142" t="str">
            <v>Трайнито Э.</v>
          </cell>
          <cell r="E4142" t="str">
            <v>АСТ</v>
          </cell>
          <cell r="F4142"/>
          <cell r="G4142">
            <v>2011</v>
          </cell>
          <cell r="H4142" t="str">
            <v>Твердая обложка</v>
          </cell>
          <cell r="I4142">
            <v>32100</v>
          </cell>
          <cell r="J4142" t="str">
            <v>Путешествия. Хобби. Спорт</v>
          </cell>
          <cell r="K4142" t="str">
            <v>Путешествия</v>
          </cell>
        </row>
        <row r="4143">
          <cell r="A4143" t="str">
            <v>20-003-23</v>
          </cell>
          <cell r="B4143" t="str">
            <v>20-003</v>
          </cell>
          <cell r="C4143" t="str">
            <v>Веселова М.: Будни Гринго в Америке</v>
          </cell>
          <cell r="D4143" t="str">
            <v>Маша Веселова</v>
          </cell>
          <cell r="E4143" t="str">
            <v>АСТ</v>
          </cell>
          <cell r="F4143"/>
          <cell r="G4143">
            <v>2017</v>
          </cell>
          <cell r="H4143" t="str">
            <v>Твердая обложка</v>
          </cell>
          <cell r="I4143">
            <v>4200</v>
          </cell>
          <cell r="J4143" t="str">
            <v>Путешествия. Хобби. Спорт</v>
          </cell>
          <cell r="K4143" t="str">
            <v>Путешествия</v>
          </cell>
        </row>
        <row r="4144">
          <cell r="A4144" t="str">
            <v>20-003-24</v>
          </cell>
          <cell r="B4144" t="str">
            <v>20-003</v>
          </cell>
          <cell r="C4144" t="str">
            <v xml:space="preserve">Томчин А. Б.: Невероятная Германия. 1125 фактов </v>
          </cell>
          <cell r="D4144" t="str">
            <v>Томчин А. Б.</v>
          </cell>
          <cell r="E4144" t="str">
            <v>Рипол</v>
          </cell>
          <cell r="F4144" t="str">
            <v>Культура в фактах</v>
          </cell>
          <cell r="G4144">
            <v>2019</v>
          </cell>
          <cell r="H4144" t="str">
            <v>Мягкая обложка</v>
          </cell>
          <cell r="I4144">
            <v>4550</v>
          </cell>
          <cell r="J4144" t="str">
            <v>Путешествия. Хобби. Спорт</v>
          </cell>
          <cell r="K4144" t="str">
            <v>Путешествия</v>
          </cell>
        </row>
        <row r="4145">
          <cell r="A4145" t="str">
            <v>20-003-25</v>
          </cell>
          <cell r="B4145" t="str">
            <v>20-003</v>
          </cell>
          <cell r="C4145" t="str">
            <v>Москаленко Р.В. : 1000 самых интересных путешествий по России</v>
          </cell>
          <cell r="D4145" t="str">
            <v>Москаленко Р.В.</v>
          </cell>
          <cell r="E4145" t="str">
            <v>Эксмо</v>
          </cell>
          <cell r="F4145"/>
          <cell r="G4145">
            <v>2012</v>
          </cell>
          <cell r="H4145" t="str">
            <v>Мягкая обложка усиленная</v>
          </cell>
          <cell r="I4145">
            <v>6155</v>
          </cell>
          <cell r="J4145" t="str">
            <v>Путешествия. Хобби. Спорт</v>
          </cell>
          <cell r="K4145" t="str">
            <v>Путешествия</v>
          </cell>
        </row>
        <row r="4146">
          <cell r="A4146" t="str">
            <v>20-003-26</v>
          </cell>
          <cell r="B4146" t="str">
            <v>20-003</v>
          </cell>
          <cell r="C4146" t="str">
            <v>Кан Э.: Секреты жизни в корейском стиле</v>
          </cell>
          <cell r="D4146" t="str">
            <v>Кан Э.</v>
          </cell>
          <cell r="E4146" t="str">
            <v>АСТ</v>
          </cell>
          <cell r="F4146" t="str">
            <v>Книга-тренд</v>
          </cell>
          <cell r="G4146">
            <v>2019</v>
          </cell>
          <cell r="H4146" t="str">
            <v>Твердая обложка</v>
          </cell>
          <cell r="I4146">
            <v>3850</v>
          </cell>
          <cell r="J4146" t="str">
            <v>Путешествия. Хобби. Спорт</v>
          </cell>
          <cell r="K4146" t="str">
            <v>Путешествия</v>
          </cell>
        </row>
        <row r="4147">
          <cell r="A4147" t="str">
            <v>20-003-27</v>
          </cell>
          <cell r="B4147" t="str">
            <v>20-003</v>
          </cell>
          <cell r="C4147" t="str">
            <v xml:space="preserve">Дашкевич А.А.: Таиланд. Все тонкости </v>
          </cell>
          <cell r="D4147" t="str">
            <v>Дашкевич А.А.</v>
          </cell>
          <cell r="E4147" t="str">
            <v>АСТ</v>
          </cell>
          <cell r="F4147"/>
          <cell r="G4147">
            <v>2018</v>
          </cell>
          <cell r="H4147" t="str">
            <v>Твердая обложка</v>
          </cell>
          <cell r="I4147">
            <v>3100</v>
          </cell>
          <cell r="J4147" t="str">
            <v>Путешествия. Хобби. Спорт</v>
          </cell>
          <cell r="K4147" t="str">
            <v>Путешествия</v>
          </cell>
        </row>
        <row r="4148">
          <cell r="A4148" t="str">
            <v>20-003-28</v>
          </cell>
          <cell r="B4148" t="str">
            <v>20-003</v>
          </cell>
          <cell r="C4148" t="str">
            <v>Иуанов Д.: Вокруг света за 100 дней и 100 рублей</v>
          </cell>
          <cell r="D4148" t="str">
            <v>Иуанов Д.</v>
          </cell>
          <cell r="E4148" t="str">
            <v>Эксмо</v>
          </cell>
          <cell r="F4148" t="str">
            <v>Travel Story. Книги для отдыха</v>
          </cell>
          <cell r="G4148">
            <v>2018</v>
          </cell>
          <cell r="H4148" t="str">
            <v>Твердая обложка</v>
          </cell>
          <cell r="I4148">
            <v>2590</v>
          </cell>
          <cell r="J4148" t="str">
            <v>Путешествия. Хобби. Спорт</v>
          </cell>
          <cell r="K4148" t="str">
            <v>Путешествия</v>
          </cell>
        </row>
        <row r="4149">
          <cell r="A4149" t="str">
            <v>20-003-29</v>
          </cell>
          <cell r="B4149" t="str">
            <v>20-003</v>
          </cell>
          <cell r="C4149" t="str">
            <v>Метальникова М. В.: Золотая коллекция лучших мест Санкт-Петербурга</v>
          </cell>
          <cell r="D4149" t="str">
            <v>Метальникова М. В.</v>
          </cell>
          <cell r="E4149" t="str">
            <v>Эксмо</v>
          </cell>
          <cell r="F4149" t="str">
            <v>Подарочные издания. Туризм</v>
          </cell>
          <cell r="G4149">
            <v>2012</v>
          </cell>
          <cell r="H4149" t="str">
            <v>Твердая обложка</v>
          </cell>
          <cell r="I4149">
            <v>26140</v>
          </cell>
          <cell r="J4149" t="str">
            <v>Путешествия. Хобби. Спорт</v>
          </cell>
          <cell r="K4149" t="str">
            <v>Путешествия</v>
          </cell>
        </row>
        <row r="4150">
          <cell r="A4150" t="str">
            <v>20-003-30</v>
          </cell>
          <cell r="B4150" t="str">
            <v>20-003</v>
          </cell>
          <cell r="C4150" t="str">
            <v xml:space="preserve">Подшибякин А., Самарина К.: Калифорния (вып.1) </v>
          </cell>
          <cell r="D4150" t="str">
            <v>Подшибякин А., Самарина К.</v>
          </cell>
          <cell r="E4150" t="str">
            <v>Афиша</v>
          </cell>
          <cell r="F4150" t="str">
            <v>Путеводитель "Афиши"</v>
          </cell>
          <cell r="G4150">
            <v>2017</v>
          </cell>
          <cell r="H4150" t="str">
            <v>Мягкая обложка</v>
          </cell>
          <cell r="I4150">
            <v>4180</v>
          </cell>
          <cell r="J4150" t="str">
            <v>Путешествия. Хобби. Спорт</v>
          </cell>
          <cell r="K4150" t="str">
            <v>Путешествия</v>
          </cell>
        </row>
        <row r="4151">
          <cell r="A4151" t="str">
            <v>20-003-31</v>
          </cell>
          <cell r="B4151" t="str">
            <v>20-003</v>
          </cell>
          <cell r="C4151" t="str">
            <v>Грумм-Гржимайло Г. Е.: По ступеням «Божьего трона»</v>
          </cell>
          <cell r="D4151" t="str">
            <v>Грумм-Гржимайло Г. Е.</v>
          </cell>
          <cell r="E4151" t="str">
            <v>Эксмо</v>
          </cell>
          <cell r="F4151" t="str">
            <v>Подарочные издания. Великие путешествия</v>
          </cell>
          <cell r="G4151">
            <v>2014</v>
          </cell>
          <cell r="H4151" t="str">
            <v>Твердая обложка</v>
          </cell>
          <cell r="I4151">
            <v>4710</v>
          </cell>
          <cell r="J4151" t="str">
            <v>Путешествия. Хобби. Спорт</v>
          </cell>
          <cell r="K4151" t="str">
            <v>Путешествия</v>
          </cell>
        </row>
        <row r="4152">
          <cell r="A4152" t="str">
            <v>20-003-32</v>
          </cell>
          <cell r="B4152" t="str">
            <v>20-003</v>
          </cell>
          <cell r="C4152" t="str">
            <v xml:space="preserve">Фоер Дж., Тюрас Д., Мортон Э.: Atlas Obscura. Самые необыкновенные места планеты </v>
          </cell>
          <cell r="D4152" t="str">
            <v xml:space="preserve">Мортон Э., Тюрас Д., Фоер Дж. </v>
          </cell>
          <cell r="E4152" t="str">
            <v>МИиФ</v>
          </cell>
          <cell r="F4152" t="str">
            <v>Без серии</v>
          </cell>
          <cell r="G4152">
            <v>2019</v>
          </cell>
          <cell r="H4152" t="str">
            <v>Твердая обложка</v>
          </cell>
          <cell r="I4152">
            <v>12760</v>
          </cell>
          <cell r="J4152" t="str">
            <v>Путешествия. Хобби. Спорт</v>
          </cell>
          <cell r="K4152" t="str">
            <v>Путешествия</v>
          </cell>
        </row>
        <row r="4153">
          <cell r="A4153" t="str">
            <v>20-003-33</v>
          </cell>
          <cell r="B4153" t="str">
            <v>20-003</v>
          </cell>
          <cell r="C4153" t="str">
            <v>Остальский А.: Что такое Великобритания</v>
          </cell>
          <cell r="D4153" t="str">
            <v>Остальский А.</v>
          </cell>
          <cell r="E4153" t="str">
            <v>Рипол</v>
          </cell>
          <cell r="F4153" t="str">
            <v>Заграница без вранья</v>
          </cell>
          <cell r="G4153">
            <v>2019</v>
          </cell>
          <cell r="H4153" t="str">
            <v>Твердая обложка</v>
          </cell>
          <cell r="I4153">
            <v>4350</v>
          </cell>
          <cell r="J4153" t="str">
            <v>Путешествия. Хобби. Спорт</v>
          </cell>
          <cell r="K4153" t="str">
            <v>Путешествия</v>
          </cell>
        </row>
        <row r="4154">
          <cell r="A4154" t="str">
            <v>20-003-34</v>
          </cell>
          <cell r="B4154" t="str">
            <v>20-003</v>
          </cell>
          <cell r="C4154" t="str">
            <v>Почаев Е.: 11 месяцев в пути, или Как проехать две Америки на велосипеде</v>
          </cell>
          <cell r="D4154" t="str">
            <v>Почаев Е.</v>
          </cell>
          <cell r="E4154" t="str">
            <v>Альпина Паблишер</v>
          </cell>
          <cell r="F4154" t="str">
            <v>Без серии</v>
          </cell>
          <cell r="G4154">
            <v>2017</v>
          </cell>
          <cell r="H4154" t="str">
            <v>Твердая обложка</v>
          </cell>
          <cell r="I4154">
            <v>8580</v>
          </cell>
          <cell r="J4154" t="str">
            <v>Путешествия. Хобби. Спорт</v>
          </cell>
          <cell r="K4154" t="str">
            <v>Путешествия</v>
          </cell>
        </row>
        <row r="4155">
          <cell r="A4155" t="str">
            <v>20-003-35</v>
          </cell>
          <cell r="B4155" t="str">
            <v>20-003</v>
          </cell>
          <cell r="C4155" t="str">
            <v>Идема Й.: Как научиться путешествовать</v>
          </cell>
          <cell r="D4155" t="str">
            <v>Идема Й.</v>
          </cell>
          <cell r="E4155" t="str">
            <v>Ад Маргинем</v>
          </cell>
          <cell r="F4155" t="str">
            <v>Без серии</v>
          </cell>
          <cell r="G4155">
            <v>2019</v>
          </cell>
          <cell r="H4155" t="str">
            <v>Твердая обложка</v>
          </cell>
          <cell r="I4155">
            <v>5240</v>
          </cell>
          <cell r="J4155" t="str">
            <v>Путешествия. Хобби. Спорт</v>
          </cell>
          <cell r="K4155" t="str">
            <v>Путешествия</v>
          </cell>
        </row>
        <row r="4156">
          <cell r="A4156" t="str">
            <v>20-003-36</v>
          </cell>
          <cell r="B4156" t="str">
            <v>20-003</v>
          </cell>
          <cell r="C4156" t="str">
            <v>Кирьянов О. В.: Южная Корея</v>
          </cell>
          <cell r="D4156" t="str">
            <v>Кирьянов О. В.</v>
          </cell>
          <cell r="E4156" t="str">
            <v>Рипол</v>
          </cell>
          <cell r="F4156" t="str">
            <v>Отдельные бестселлеры</v>
          </cell>
          <cell r="G4156">
            <v>2018</v>
          </cell>
          <cell r="H4156" t="str">
            <v>Твердая обложка</v>
          </cell>
          <cell r="I4156">
            <v>3750</v>
          </cell>
          <cell r="J4156" t="str">
            <v>Путешествия. Хобби. Спорт</v>
          </cell>
          <cell r="K4156" t="str">
            <v>Путешествия</v>
          </cell>
        </row>
        <row r="4157">
          <cell r="A4157" t="str">
            <v>20-003-37</v>
          </cell>
          <cell r="B4157" t="str">
            <v>20-003</v>
          </cell>
          <cell r="C4157" t="str">
            <v>Атлас приключений. Незабываемые ощущения, которые стоит пережить хотя бы раз</v>
          </cell>
          <cell r="D4157"/>
          <cell r="E4157" t="str">
            <v>Эксмо</v>
          </cell>
          <cell r="F4157" t="str">
            <v>Lonely Planet. Подарочные издания</v>
          </cell>
          <cell r="G4157">
            <v>2018</v>
          </cell>
          <cell r="H4157" t="str">
            <v>Твердая обложка</v>
          </cell>
          <cell r="I4157">
            <v>11440</v>
          </cell>
          <cell r="J4157" t="str">
            <v>Путешествия. Хобби. Спорт</v>
          </cell>
          <cell r="K4157" t="str">
            <v>Путешествия</v>
          </cell>
        </row>
        <row r="4158">
          <cell r="A4158" t="str">
            <v>20-003-38</v>
          </cell>
          <cell r="B4158" t="str">
            <v>20-003</v>
          </cell>
          <cell r="C4158" t="str">
            <v xml:space="preserve">Певцов М. В.: Алтай. Монголия. Китай. Тибет (448 стр) </v>
          </cell>
          <cell r="D4158" t="str">
            <v>Певцов М. В.</v>
          </cell>
          <cell r="E4158" t="str">
            <v>Эксмо</v>
          </cell>
          <cell r="F4158" t="str">
            <v>Подарочные издания. Великие путешествия</v>
          </cell>
          <cell r="G4158">
            <v>2016</v>
          </cell>
          <cell r="H4158" t="str">
            <v>Твердая обложка</v>
          </cell>
          <cell r="I4158">
            <v>5415</v>
          </cell>
          <cell r="J4158" t="str">
            <v>Путешествия. Хобби. Спорт</v>
          </cell>
          <cell r="K4158" t="str">
            <v>Путешествия</v>
          </cell>
        </row>
        <row r="4159">
          <cell r="A4159" t="str">
            <v>20-003-39</v>
          </cell>
          <cell r="B4159" t="str">
            <v>20-003</v>
          </cell>
          <cell r="C4159" t="str">
            <v>1000 потрясающих приключений, 2-е изд. (Большой формат)</v>
          </cell>
          <cell r="D4159"/>
          <cell r="E4159" t="str">
            <v>Эксмо</v>
          </cell>
          <cell r="F4159" t="str">
            <v>Lonely Planet. Подарочные издания</v>
          </cell>
          <cell r="G4159">
            <v>2014</v>
          </cell>
          <cell r="H4159" t="str">
            <v>Твердая обложка</v>
          </cell>
          <cell r="I4159">
            <v>4710</v>
          </cell>
          <cell r="J4159" t="str">
            <v>Путешествия. Хобби. Спорт</v>
          </cell>
          <cell r="K4159" t="str">
            <v>Путешествия</v>
          </cell>
        </row>
        <row r="4160">
          <cell r="A4160" t="str">
            <v>20-003-40</v>
          </cell>
          <cell r="B4160" t="str">
            <v>20-003</v>
          </cell>
          <cell r="C4160" t="str">
            <v>Овчинников В. В.: Дальневосточные соседи</v>
          </cell>
          <cell r="D4160" t="str">
            <v>Овчинников В. В.</v>
          </cell>
          <cell r="E4160" t="str">
            <v>АСТ</v>
          </cell>
          <cell r="F4160" t="str">
            <v>Размышления странника. Лучшее от Всеволода Овчинникова</v>
          </cell>
          <cell r="G4160">
            <v>2019</v>
          </cell>
          <cell r="H4160" t="str">
            <v>Твердая обложка</v>
          </cell>
          <cell r="I4160">
            <v>3250</v>
          </cell>
          <cell r="J4160" t="str">
            <v>Путешествия. Хобби. Спорт</v>
          </cell>
          <cell r="K4160" t="str">
            <v>Путешествия</v>
          </cell>
        </row>
        <row r="4161">
          <cell r="A4161" t="str">
            <v>20-003-41</v>
          </cell>
          <cell r="B4161" t="str">
            <v>20-003</v>
          </cell>
          <cell r="C4161" t="str">
            <v>Мерников А. Г.: Лучшие места мира. Иллюстрированный гид</v>
          </cell>
          <cell r="D4161" t="str">
            <v>Мерников А. Г.</v>
          </cell>
          <cell r="E4161" t="str">
            <v>АСТ</v>
          </cell>
          <cell r="F4161" t="str">
            <v>Иллюстрированный гид</v>
          </cell>
          <cell r="G4161">
            <v>2018</v>
          </cell>
          <cell r="H4161" t="str">
            <v>Твердая обложка</v>
          </cell>
          <cell r="I4161">
            <v>2860</v>
          </cell>
          <cell r="J4161" t="str">
            <v>Путешествия. Хобби. Спорт</v>
          </cell>
          <cell r="K4161" t="str">
            <v>Путешествия</v>
          </cell>
        </row>
        <row r="4162">
          <cell r="A4162" t="str">
            <v>20-003-42</v>
          </cell>
          <cell r="B4162" t="str">
            <v>20-003</v>
          </cell>
          <cell r="C4162" t="str">
            <v>Туджиас М., Шерман К.: И грянул шторм</v>
          </cell>
          <cell r="D4162" t="str">
            <v>Туджиас М., Шерман К.</v>
          </cell>
          <cell r="E4162" t="str">
            <v>Эксмо</v>
          </cell>
          <cell r="F4162"/>
          <cell r="G4162">
            <v>2019</v>
          </cell>
          <cell r="H4162" t="str">
            <v>Твердая обложка</v>
          </cell>
          <cell r="I4162">
            <v>4200</v>
          </cell>
          <cell r="J4162" t="str">
            <v>Путешествия. Хобби. Спорт</v>
          </cell>
          <cell r="K4162" t="str">
            <v>Путешествия</v>
          </cell>
        </row>
        <row r="4163">
          <cell r="A4163" t="str">
            <v>20-003-43</v>
          </cell>
          <cell r="B4163" t="str">
            <v>20-003</v>
          </cell>
          <cell r="C4163" t="str">
            <v>Поляков А.: Снег на экваторе</v>
          </cell>
          <cell r="D4163" t="str">
            <v>Поляков А.</v>
          </cell>
          <cell r="E4163" t="str">
            <v>Альпина Паблишер</v>
          </cell>
          <cell r="F4163"/>
          <cell r="G4163">
            <v>2018</v>
          </cell>
          <cell r="H4163" t="str">
            <v>Твердая обложка</v>
          </cell>
          <cell r="I4163">
            <v>8600</v>
          </cell>
          <cell r="J4163" t="str">
            <v>Путешествия. Хобби. Спорт</v>
          </cell>
          <cell r="K4163" t="str">
            <v>Путешествия</v>
          </cell>
        </row>
        <row r="4164">
          <cell r="A4164" t="str">
            <v>20-003-44</v>
          </cell>
          <cell r="B4164" t="str">
            <v>20-003</v>
          </cell>
          <cell r="C4164" t="str">
            <v>Сачердоти Анни: Самые интересные путешествия. Италия</v>
          </cell>
          <cell r="D4164" t="str">
            <v>Сачердоти А.</v>
          </cell>
          <cell r="E4164" t="str">
            <v>Астрель</v>
          </cell>
          <cell r="F4164"/>
          <cell r="G4164">
            <v>2012</v>
          </cell>
          <cell r="H4164" t="str">
            <v>Твердая обложка</v>
          </cell>
          <cell r="I4164">
            <v>29000</v>
          </cell>
          <cell r="J4164" t="str">
            <v>Путешествия. Хобби. Спорт</v>
          </cell>
          <cell r="K4164" t="str">
            <v>Путешествия</v>
          </cell>
        </row>
        <row r="4165">
          <cell r="A4165" t="str">
            <v>20-003-45</v>
          </cell>
          <cell r="B4165" t="str">
            <v>20-003</v>
          </cell>
          <cell r="C4165" t="str">
            <v xml:space="preserve">Бичурин Н. Я.: Китай. Его жители, нравы, обычаи, просвещение </v>
          </cell>
          <cell r="D4165" t="str">
            <v>Бичурин Н. Я.</v>
          </cell>
          <cell r="E4165" t="str">
            <v>Эксмо</v>
          </cell>
          <cell r="F4165" t="str">
            <v>Подарочные издания. Великие путешествия</v>
          </cell>
          <cell r="G4165">
            <v>2017</v>
          </cell>
          <cell r="H4165" t="str">
            <v>Твердая обложка</v>
          </cell>
          <cell r="I4165">
            <v>5415</v>
          </cell>
          <cell r="J4165" t="str">
            <v>Путешествия. Хобби. Спорт</v>
          </cell>
          <cell r="K4165" t="str">
            <v>Путешествия</v>
          </cell>
        </row>
        <row r="4166">
          <cell r="A4166" t="str">
            <v>20-003-46</v>
          </cell>
          <cell r="B4166" t="str">
            <v>20-003</v>
          </cell>
          <cell r="C4166" t="str">
            <v>Павлюк С.: Как объехать весь мир на одну зарплату. Путешествуем дешево и хорошо</v>
          </cell>
          <cell r="D4166" t="str">
            <v>Павлюк С.</v>
          </cell>
          <cell r="E4166" t="str">
            <v>Эксмо</v>
          </cell>
          <cell r="F4166" t="str">
            <v>Туризм в деталях</v>
          </cell>
          <cell r="G4166">
            <v>2016</v>
          </cell>
          <cell r="H4166" t="str">
            <v>Мягкая обложка</v>
          </cell>
          <cell r="I4166">
            <v>1405</v>
          </cell>
          <cell r="J4166" t="str">
            <v>Путешествия. Хобби. Спорт</v>
          </cell>
          <cell r="K4166" t="str">
            <v>Путешествия</v>
          </cell>
        </row>
        <row r="4167">
          <cell r="A4167" t="str">
            <v>20-004-01</v>
          </cell>
          <cell r="B4167" t="str">
            <v>20-004</v>
          </cell>
          <cell r="C4167" t="str">
            <v>Анатомия стретчинга. Большая иллюстрированная энциклопедия</v>
          </cell>
          <cell r="D4167"/>
          <cell r="E4167" t="str">
            <v>Эксмо</v>
          </cell>
          <cell r="F4167" t="str">
            <v>Анатомия спорта</v>
          </cell>
          <cell r="G4167">
            <v>2016</v>
          </cell>
          <cell r="H4167" t="str">
            <v>Твердая обложка</v>
          </cell>
          <cell r="I4167">
            <v>5240</v>
          </cell>
          <cell r="J4167" t="str">
            <v>Путешествия. Хобби. Спорт</v>
          </cell>
          <cell r="K4167" t="str">
            <v>Спорт</v>
          </cell>
        </row>
        <row r="4168">
          <cell r="A4168" t="str">
            <v>20-004-02</v>
          </cell>
          <cell r="B4168" t="str">
            <v>20-004</v>
          </cell>
          <cell r="C4168" t="str">
            <v>Футбол: книга-тренер</v>
          </cell>
          <cell r="D4168"/>
          <cell r="E4168" t="str">
            <v>Эксмо</v>
          </cell>
          <cell r="F4168" t="str">
            <v>Книга-тренер</v>
          </cell>
          <cell r="G4168">
            <v>2011</v>
          </cell>
          <cell r="H4168" t="str">
            <v>Твердая обложка</v>
          </cell>
          <cell r="I4168">
            <v>5680</v>
          </cell>
          <cell r="J4168" t="str">
            <v>Путешествия. Хобби. Спорт</v>
          </cell>
          <cell r="K4168" t="str">
            <v>Спорт</v>
          </cell>
        </row>
        <row r="4169">
          <cell r="A4169" t="str">
            <v>20-004-03</v>
          </cell>
          <cell r="B4169" t="str">
            <v>20-004</v>
          </cell>
          <cell r="C4169" t="str">
            <v>Месса Р., Масетти Ф.: 1001 шахматная задача. Интерактивная книга, которая учит выигрывать</v>
          </cell>
          <cell r="D4169" t="str">
            <v>Месса Р., Масетти Ф.</v>
          </cell>
          <cell r="E4169" t="str">
            <v>Бомбора</v>
          </cell>
          <cell r="F4169" t="str">
            <v>Шахматный клуб</v>
          </cell>
          <cell r="G4169">
            <v>2016</v>
          </cell>
          <cell r="H4169" t="str">
            <v>Мягкая обложка</v>
          </cell>
          <cell r="I4169">
            <v>2105</v>
          </cell>
          <cell r="J4169" t="str">
            <v>Путешествия. Хобби. Спорт</v>
          </cell>
          <cell r="K4169" t="str">
            <v>Спорт</v>
          </cell>
        </row>
        <row r="4170">
          <cell r="A4170" t="str">
            <v>20-004-04</v>
          </cell>
          <cell r="B4170" t="str">
            <v>20-004</v>
          </cell>
          <cell r="C4170" t="str">
            <v>Чернев И.: Основы шахмат. Шаг за шагом</v>
          </cell>
          <cell r="D4170" t="str">
            <v>Ирвинг Чернев</v>
          </cell>
          <cell r="E4170" t="str">
            <v>Эксмо</v>
          </cell>
          <cell r="F4170" t="str">
            <v>Шахматный клуб</v>
          </cell>
          <cell r="G4170">
            <v>2017</v>
          </cell>
          <cell r="H4170" t="str">
            <v>Твердая обложка</v>
          </cell>
          <cell r="I4170">
            <v>3300</v>
          </cell>
          <cell r="J4170" t="str">
            <v>Путешествия. Хобби. Спорт</v>
          </cell>
          <cell r="K4170" t="str">
            <v>Спорт</v>
          </cell>
        </row>
        <row r="4171">
          <cell r="A4171" t="str">
            <v>20-004-05</v>
          </cell>
          <cell r="B4171" t="str">
            <v>20-004</v>
          </cell>
          <cell r="C4171" t="str">
            <v>Левенфиш Г.: Книга начинающего шахматиста</v>
          </cell>
          <cell r="D4171" t="str">
            <v>Левенфиш Г.</v>
          </cell>
          <cell r="E4171" t="str">
            <v>Альпина Паблишер</v>
          </cell>
          <cell r="F4171" t="str">
            <v>Без серии</v>
          </cell>
          <cell r="G4171">
            <v>2018</v>
          </cell>
          <cell r="H4171" t="str">
            <v>Твердая обложка</v>
          </cell>
          <cell r="I4171">
            <v>3170</v>
          </cell>
          <cell r="J4171" t="str">
            <v>Путешествия. Хобби. Спорт</v>
          </cell>
          <cell r="K4171" t="str">
            <v>Спорт</v>
          </cell>
        </row>
        <row r="4172">
          <cell r="A4172" t="str">
            <v>20-004-06</v>
          </cell>
          <cell r="B4172" t="str">
            <v>20-004</v>
          </cell>
          <cell r="C4172" t="str">
            <v xml:space="preserve">Далавье Ф., Гандилл М.: Анатомия Боя. Силовые упражнения для боевых искусств </v>
          </cell>
          <cell r="D4172" t="str">
            <v>Далавье Ф., Гандилл М.</v>
          </cell>
          <cell r="E4172" t="str">
            <v>Рипол</v>
          </cell>
          <cell r="F4172" t="str">
            <v>Анатомия силовых упражнений</v>
          </cell>
          <cell r="G4172">
            <v>2019</v>
          </cell>
          <cell r="H4172" t="str">
            <v>Твердая обложка</v>
          </cell>
          <cell r="I4172">
            <v>13195</v>
          </cell>
          <cell r="J4172" t="str">
            <v>Путешествия. Хобби. Спорт</v>
          </cell>
          <cell r="K4172" t="str">
            <v>Спорт</v>
          </cell>
        </row>
        <row r="4173">
          <cell r="A4173" t="str">
            <v>20-004-07</v>
          </cell>
          <cell r="B4173" t="str">
            <v>20-004</v>
          </cell>
          <cell r="C4173" t="str">
            <v>Книга тренеров NBA: техники, тактики и тренерские стратегии от гениев баскетбола</v>
          </cell>
          <cell r="D4173"/>
          <cell r="E4173" t="str">
            <v>Эксмо</v>
          </cell>
          <cell r="F4173" t="str">
            <v>Спорт. Лучший мировой опыт</v>
          </cell>
          <cell r="G4173">
            <v>2017</v>
          </cell>
          <cell r="H4173" t="str">
            <v>Твердая обложка</v>
          </cell>
          <cell r="I4173">
            <v>7035</v>
          </cell>
          <cell r="J4173" t="str">
            <v>Путешествия. Хобби. Спорт</v>
          </cell>
          <cell r="K4173" t="str">
            <v>Спорт</v>
          </cell>
        </row>
        <row r="4174">
          <cell r="A4174" t="str">
            <v>20-004-08</v>
          </cell>
          <cell r="B4174" t="str">
            <v>20-004</v>
          </cell>
          <cell r="C4174" t="str">
            <v>Бронштейн Д.: Самоучитель шахматной игры</v>
          </cell>
          <cell r="D4174" t="str">
            <v>Бронштейн Д.</v>
          </cell>
          <cell r="E4174" t="str">
            <v>Русский шахматный дом</v>
          </cell>
          <cell r="F4174" t="str">
            <v>Шахматный университет</v>
          </cell>
          <cell r="G4174">
            <v>2018</v>
          </cell>
          <cell r="H4174" t="str">
            <v>Твердая обложка</v>
          </cell>
          <cell r="I4174">
            <v>5275</v>
          </cell>
          <cell r="J4174" t="str">
            <v>Путешествия. Хобби. Спорт</v>
          </cell>
          <cell r="K4174" t="str">
            <v>Спорт</v>
          </cell>
        </row>
        <row r="4175">
          <cell r="A4175" t="str">
            <v>20-004-09</v>
          </cell>
          <cell r="B4175" t="str">
            <v>20-004</v>
          </cell>
          <cell r="C4175" t="str">
            <v xml:space="preserve">Лафлин Т., Делвз Дж.: Полное погружение. Как плавать лучше, быстрее и легче </v>
          </cell>
          <cell r="D4175" t="str">
            <v>Терри Лафлин</v>
          </cell>
          <cell r="E4175" t="str">
            <v>МИиФ</v>
          </cell>
          <cell r="F4175" t="str">
            <v>Без серии</v>
          </cell>
          <cell r="G4175">
            <v>2018</v>
          </cell>
          <cell r="H4175" t="str">
            <v>Мягкая обложка</v>
          </cell>
          <cell r="I4175">
            <v>5275</v>
          </cell>
          <cell r="J4175" t="str">
            <v>Путешествия. Хобби. Спорт</v>
          </cell>
          <cell r="K4175" t="str">
            <v>Спорт</v>
          </cell>
        </row>
        <row r="4176">
          <cell r="A4176" t="str">
            <v>20-004-10</v>
          </cell>
          <cell r="B4176" t="str">
            <v>20-004</v>
          </cell>
          <cell r="C4176" t="str">
            <v>Диксон М.: Триатлон для занятых людей. Как подготовиться к Ironman, не жертвуя работой и личной жизнью</v>
          </cell>
          <cell r="D4176" t="str">
            <v>Диксон М.</v>
          </cell>
          <cell r="E4176" t="str">
            <v>МИиФ</v>
          </cell>
          <cell r="F4176" t="str">
            <v>Спорт-драйв</v>
          </cell>
          <cell r="G4176">
            <v>2019</v>
          </cell>
          <cell r="H4176" t="str">
            <v>Мягкая обложка</v>
          </cell>
          <cell r="I4176">
            <v>10500</v>
          </cell>
          <cell r="J4176" t="str">
            <v>Путешествия. Хобби. Спорт</v>
          </cell>
          <cell r="K4176" t="str">
            <v>Спорт</v>
          </cell>
        </row>
        <row r="4177">
          <cell r="A4177" t="str">
            <v>20-004-11</v>
          </cell>
          <cell r="B4177" t="str">
            <v>20-004</v>
          </cell>
          <cell r="C4177" t="str">
            <v>Тимощенко Г.: Дебютный репертуар будущего мастера</v>
          </cell>
          <cell r="D4177" t="str">
            <v>Тимощенко Г.</v>
          </cell>
          <cell r="E4177" t="str">
            <v>Рипол</v>
          </cell>
          <cell r="F4177" t="str">
            <v>Шахматная серия</v>
          </cell>
          <cell r="G4177">
            <v>2018</v>
          </cell>
          <cell r="H4177" t="str">
            <v>Твердая обложка</v>
          </cell>
          <cell r="I4177">
            <v>4005</v>
          </cell>
          <cell r="J4177" t="str">
            <v>Путешествия. Хобби. Спорт</v>
          </cell>
          <cell r="K4177" t="str">
            <v>Спорт</v>
          </cell>
        </row>
        <row r="4178">
          <cell r="A4178" t="str">
            <v>20-004-12</v>
          </cell>
          <cell r="B4178" t="str">
            <v>20-004</v>
          </cell>
          <cell r="C4178" t="str">
            <v>Эйве М., Мейден В.: Секреты гроссмейстерских шахмат</v>
          </cell>
          <cell r="D4178" t="str">
            <v>Эйве М., Мейден В.</v>
          </cell>
          <cell r="E4178" t="str">
            <v>Русский шахматный дом</v>
          </cell>
          <cell r="F4178" t="str">
            <v>Шахматный университет</v>
          </cell>
          <cell r="G4178">
            <v>2018</v>
          </cell>
          <cell r="H4178" t="str">
            <v>Твердая обложка</v>
          </cell>
          <cell r="I4178">
            <v>3300</v>
          </cell>
          <cell r="J4178" t="str">
            <v>Путешествия. Хобби. Спорт</v>
          </cell>
          <cell r="K4178" t="str">
            <v>Спорт</v>
          </cell>
        </row>
        <row r="4179">
          <cell r="A4179" t="str">
            <v>20-004-13</v>
          </cell>
          <cell r="B4179" t="str">
            <v>20-004</v>
          </cell>
          <cell r="C4179" t="str">
            <v>Юрий Строфилов: Не про бег</v>
          </cell>
          <cell r="D4179" t="str">
            <v>Юрий Строфилов</v>
          </cell>
          <cell r="E4179" t="str">
            <v>МИиФ</v>
          </cell>
          <cell r="F4179"/>
          <cell r="G4179">
            <v>2019</v>
          </cell>
          <cell r="H4179" t="str">
            <v>Мягкая обложка</v>
          </cell>
          <cell r="I4179">
            <v>4600</v>
          </cell>
          <cell r="J4179" t="str">
            <v>Путешествия. Хобби. Спорт</v>
          </cell>
          <cell r="K4179" t="str">
            <v>Спорт</v>
          </cell>
        </row>
        <row r="4180">
          <cell r="A4180" t="str">
            <v>20-004-14</v>
          </cell>
          <cell r="B4180" t="str">
            <v>20-004</v>
          </cell>
          <cell r="C4180" t="str">
            <v>Хатчинсон А.: Кардио или силовая? Какие нагрузки подходят именно вам (обложка)</v>
          </cell>
          <cell r="D4180" t="str">
            <v>Хатчинсон А.</v>
          </cell>
          <cell r="E4180" t="str">
            <v>Альпина Паблишер</v>
          </cell>
          <cell r="F4180"/>
          <cell r="G4180">
            <v>2018</v>
          </cell>
          <cell r="H4180" t="str">
            <v>Мягкая обложка</v>
          </cell>
          <cell r="I4180">
            <v>6500</v>
          </cell>
          <cell r="J4180" t="str">
            <v>Путешествия. Хобби. Спорт</v>
          </cell>
          <cell r="K4180" t="str">
            <v>Спорт</v>
          </cell>
        </row>
        <row r="4181">
          <cell r="A4181" t="str">
            <v>20-004-15</v>
          </cell>
          <cell r="B4181" t="str">
            <v>20-004</v>
          </cell>
          <cell r="C4181" t="str">
            <v xml:space="preserve">Мэттьюз М.: Суше. Сильнее. Рельефнее. Челленджер для мужчин на год </v>
          </cell>
          <cell r="D4181" t="str">
            <v>Мэттьюз М.</v>
          </cell>
          <cell r="E4181" t="str">
            <v>Эксмо</v>
          </cell>
          <cell r="F4181" t="str">
            <v>Сам себе тренер</v>
          </cell>
          <cell r="G4181">
            <v>2017</v>
          </cell>
          <cell r="H4181" t="str">
            <v>Мягкая обложка</v>
          </cell>
          <cell r="I4181">
            <v>2245</v>
          </cell>
          <cell r="J4181" t="str">
            <v>Путешествия. Хобби. Спорт</v>
          </cell>
          <cell r="K4181" t="str">
            <v>Спорт</v>
          </cell>
        </row>
        <row r="4182">
          <cell r="A4182" t="str">
            <v>20-004-16</v>
          </cell>
          <cell r="B4182" t="str">
            <v>20-004</v>
          </cell>
          <cell r="C4182" t="str">
            <v xml:space="preserve">Фергюсон Р.: Зона тренировок. Стань сильнее, быстрее и умнее. </v>
          </cell>
          <cell r="D4182" t="str">
            <v>Фергюсон Р.</v>
          </cell>
          <cell r="E4182" t="str">
            <v>Эксмо</v>
          </cell>
          <cell r="F4182" t="str">
            <v>Сам себе тренер</v>
          </cell>
          <cell r="G4182">
            <v>2016</v>
          </cell>
          <cell r="H4182" t="str">
            <v>Твердая обложка</v>
          </cell>
          <cell r="I4182">
            <v>3250</v>
          </cell>
          <cell r="J4182" t="str">
            <v>Путешествия. Хобби. Спорт</v>
          </cell>
          <cell r="K4182" t="str">
            <v>Спорт</v>
          </cell>
        </row>
        <row r="4183">
          <cell r="A4183" t="str">
            <v>20-004-17</v>
          </cell>
          <cell r="B4183" t="str">
            <v>20-004</v>
          </cell>
          <cell r="C4183" t="str">
            <v>Харрингтон Д.: Главная книга о покере в мире. Выигрывай в кэш-играх онлайн [новое оформление]</v>
          </cell>
          <cell r="D4183" t="str">
            <v>Дэн Харрингтон</v>
          </cell>
          <cell r="E4183" t="str">
            <v>Эксмо</v>
          </cell>
          <cell r="F4183" t="str">
            <v>Спорт. Лучший мировой опыт</v>
          </cell>
          <cell r="G4183">
            <v>2018</v>
          </cell>
          <cell r="H4183" t="str">
            <v>Твердая обложка</v>
          </cell>
          <cell r="I4183">
            <v>5275</v>
          </cell>
          <cell r="J4183" t="str">
            <v>Путешествия. Хобби. Спорт</v>
          </cell>
          <cell r="K4183" t="str">
            <v>Спорт</v>
          </cell>
        </row>
        <row r="4184">
          <cell r="A4184" t="str">
            <v>20-004-18</v>
          </cell>
          <cell r="B4184" t="str">
            <v>20-004</v>
          </cell>
          <cell r="C4184" t="str">
            <v>Лемо М.: Лучшие голы мира + DVD-диск</v>
          </cell>
          <cell r="D4184" t="str">
            <v>Лемо М.</v>
          </cell>
          <cell r="E4184" t="str">
            <v>Эксмо</v>
          </cell>
          <cell r="F4184" t="str">
            <v>Подарочные издания. Спорт</v>
          </cell>
          <cell r="G4184">
            <v>2018</v>
          </cell>
          <cell r="H4184" t="str">
            <v>Твердая обложка</v>
          </cell>
          <cell r="I4184">
            <v>4975</v>
          </cell>
          <cell r="J4184" t="str">
            <v>Путешествия. Хобби. Спорт</v>
          </cell>
          <cell r="K4184" t="str">
            <v>Спорт</v>
          </cell>
        </row>
        <row r="4185">
          <cell r="A4185" t="str">
            <v>20-004-19</v>
          </cell>
          <cell r="B4185" t="str">
            <v>20-004</v>
          </cell>
          <cell r="C4185" t="str">
            <v>Воробьев М.: Притяжение сверхмарафона. Психология, питание и подготовка</v>
          </cell>
          <cell r="D4185" t="str">
            <v>Воробьев М.</v>
          </cell>
          <cell r="E4185" t="str">
            <v>МИиФ</v>
          </cell>
          <cell r="F4185" t="str">
            <v>Без серии</v>
          </cell>
          <cell r="G4185">
            <v>2019</v>
          </cell>
          <cell r="H4185" t="str">
            <v>Твердая обложка</v>
          </cell>
          <cell r="I4185">
            <v>5060</v>
          </cell>
          <cell r="J4185" t="str">
            <v>Путешествия. Хобби. Спорт</v>
          </cell>
          <cell r="K4185" t="str">
            <v>Спорт</v>
          </cell>
        </row>
        <row r="4186">
          <cell r="A4186" t="str">
            <v>20-004-20</v>
          </cell>
          <cell r="B4186" t="str">
            <v>20-004</v>
          </cell>
          <cell r="C4186" t="str">
            <v>Хёфлер Х.: Фейсфитнес: 50 эффективных упражнений, чтобы избавиться от морщин, брылей и второго подбородка</v>
          </cell>
          <cell r="D4186" t="str">
            <v>Хёфлер Х.</v>
          </cell>
          <cell r="E4186" t="str">
            <v>Эксмо</v>
          </cell>
          <cell r="F4186"/>
          <cell r="G4186">
            <v>2019</v>
          </cell>
          <cell r="H4186" t="str">
            <v>Мягкая обложка</v>
          </cell>
          <cell r="I4186">
            <v>4500</v>
          </cell>
          <cell r="J4186" t="str">
            <v>Путешествия. Хобби. Спорт</v>
          </cell>
          <cell r="K4186" t="str">
            <v>Спорт</v>
          </cell>
        </row>
        <row r="4187">
          <cell r="A4187" t="str">
            <v>20-004-21</v>
          </cell>
          <cell r="B4187" t="str">
            <v>20-004</v>
          </cell>
          <cell r="C4187" t="str">
            <v>Уилсон Дж.: Революции на газоне. Книга о футбольных тактиках [2-е изд., испр.]</v>
          </cell>
          <cell r="D4187" t="str">
            <v>Джонатан Уилсон</v>
          </cell>
          <cell r="E4187" t="str">
            <v>Эксмо</v>
          </cell>
          <cell r="F4187" t="str">
            <v>Спорт. Лучший мировой опыт</v>
          </cell>
          <cell r="G4187">
            <v>2017</v>
          </cell>
          <cell r="H4187" t="str">
            <v>Твердая обложка</v>
          </cell>
          <cell r="I4187">
            <v>3515</v>
          </cell>
          <cell r="J4187" t="str">
            <v>Путешествия. Хобби. Спорт</v>
          </cell>
          <cell r="K4187" t="str">
            <v>Спорт</v>
          </cell>
        </row>
        <row r="4188">
          <cell r="A4188" t="str">
            <v>20-004-22</v>
          </cell>
          <cell r="B4188" t="str">
            <v>20-004</v>
          </cell>
          <cell r="C4188" t="str">
            <v>Эсмейл С., Луни К.: Мистер Робот: я безумен, но мой дневник не врет</v>
          </cell>
          <cell r="D4188" t="str">
            <v>Луни К., Эсмейл С.</v>
          </cell>
          <cell r="E4188" t="str">
            <v>Эксмо</v>
          </cell>
          <cell r="F4188"/>
          <cell r="G4188">
            <v>2019</v>
          </cell>
          <cell r="H4188" t="str">
            <v>Твердая обложка</v>
          </cell>
          <cell r="I4188">
            <v>7500</v>
          </cell>
          <cell r="J4188" t="str">
            <v>Путешествия. Хобби. Спорт</v>
          </cell>
          <cell r="K4188" t="str">
            <v>Спорт</v>
          </cell>
        </row>
        <row r="4189">
          <cell r="A4189" t="str">
            <v>20-004-23</v>
          </cell>
          <cell r="B4189" t="str">
            <v>20-004</v>
          </cell>
          <cell r="C4189" t="str">
            <v>Лорена Паджалунга: Играем в йогу</v>
          </cell>
          <cell r="D4189" t="str">
            <v>Лорена Паджалунга</v>
          </cell>
          <cell r="E4189" t="str">
            <v>МИиФ</v>
          </cell>
          <cell r="F4189"/>
          <cell r="G4189">
            <v>2019</v>
          </cell>
          <cell r="H4189" t="str">
            <v>Твердая обложка</v>
          </cell>
          <cell r="I4189">
            <v>2600</v>
          </cell>
          <cell r="J4189" t="str">
            <v>Путешествия. Хобби. Спорт</v>
          </cell>
          <cell r="K4189" t="str">
            <v>Спорт</v>
          </cell>
        </row>
        <row r="4190">
          <cell r="A4190" t="str">
            <v>20-005-01</v>
          </cell>
          <cell r="B4190" t="str">
            <v>20-005</v>
          </cell>
          <cell r="C4190" t="str">
            <v>Корабли. Иллюстрированная энциклопедия</v>
          </cell>
          <cell r="D4190"/>
          <cell r="E4190" t="str">
            <v>АСТ</v>
          </cell>
          <cell r="F4190" t="str">
            <v>Военная иллюстрированная энциклопедия</v>
          </cell>
          <cell r="G4190">
            <v>2019</v>
          </cell>
          <cell r="H4190" t="str">
            <v>Твердая обложка</v>
          </cell>
          <cell r="I4190">
            <v>6560</v>
          </cell>
          <cell r="J4190" t="str">
            <v>Путешествия. Хобби. Спорт</v>
          </cell>
          <cell r="K4190" t="str">
            <v>Хобби</v>
          </cell>
        </row>
        <row r="4191">
          <cell r="A4191" t="str">
            <v>22-001-01</v>
          </cell>
          <cell r="B4191" t="str">
            <v>22-001</v>
          </cell>
          <cell r="C4191" t="str">
            <v xml:space="preserve">Мерзляк А.Г., Полонс: ЕГЭ. Математика. Новый полный справочник для подготовки к ЕГЭ </v>
          </cell>
          <cell r="D4191" t="str">
            <v>Мерзляк А.Г., Полонс</v>
          </cell>
          <cell r="E4191" t="str">
            <v>АСТ</v>
          </cell>
          <cell r="F4191" t="str">
            <v xml:space="preserve"> Самый популярный справочник для подготовки к ЕГЭ</v>
          </cell>
          <cell r="G4191">
            <v>2017</v>
          </cell>
          <cell r="H4191" t="str">
            <v>Мягкая обложка</v>
          </cell>
          <cell r="I4191">
            <v>1315</v>
          </cell>
          <cell r="J4191" t="str">
            <v>Энциклопедии. Справочники. Словари</v>
          </cell>
          <cell r="K4191" t="str">
            <v>Справочники</v>
          </cell>
        </row>
        <row r="4192">
          <cell r="A4192" t="str">
            <v>22-001-02</v>
          </cell>
          <cell r="B4192" t="str">
            <v>22-001</v>
          </cell>
          <cell r="C4192" t="str">
            <v>Агыбаев М. : Энергосбережение KZ. Современные средства и способы экономии электроэнергии</v>
          </cell>
          <cell r="D4192" t="str">
            <v xml:space="preserve"> Агыбаев М.</v>
          </cell>
          <cell r="E4192" t="str">
            <v>LEM</v>
          </cell>
          <cell r="F4192"/>
          <cell r="G4192">
            <v>2016</v>
          </cell>
          <cell r="H4192" t="str">
            <v>Мягкая обложка</v>
          </cell>
          <cell r="I4192">
            <v>1715</v>
          </cell>
          <cell r="J4192" t="str">
            <v>Энциклопедии. Справочники. Словари</v>
          </cell>
          <cell r="K4192" t="str">
            <v>Справочники</v>
          </cell>
        </row>
        <row r="4193">
          <cell r="A4193" t="str">
            <v>22-001-03</v>
          </cell>
          <cell r="B4193" t="str">
            <v>22-001</v>
          </cell>
          <cell r="C4193" t="str">
            <v xml:space="preserve">Горяйнов А. Г.: По земному шару с удочкой. Записки матерого рыболова, путешествующего по миру </v>
          </cell>
          <cell r="D4193" t="str">
            <v xml:space="preserve"> Горяйнов А.</v>
          </cell>
          <cell r="E4193" t="str">
            <v>Эксмо</v>
          </cell>
          <cell r="F4193" t="str">
            <v xml:space="preserve"> Полный справочник рыбной ловли</v>
          </cell>
          <cell r="G4193">
            <v>2015</v>
          </cell>
          <cell r="H4193" t="str">
            <v>Твердый переплет</v>
          </cell>
          <cell r="I4193">
            <v>2775</v>
          </cell>
          <cell r="J4193" t="str">
            <v>Энциклопедии. Справочники. Словари</v>
          </cell>
          <cell r="K4193" t="str">
            <v>Справочники</v>
          </cell>
        </row>
        <row r="4194">
          <cell r="A4194" t="str">
            <v>22-001-04</v>
          </cell>
          <cell r="B4194" t="str">
            <v>22-001</v>
          </cell>
          <cell r="C4194" t="str">
            <v>Контакт Плюс - справочник предприятий</v>
          </cell>
          <cell r="D4194"/>
          <cell r="E4194" t="str">
            <v xml:space="preserve"> Справочник Контакт Plus ТОО</v>
          </cell>
          <cell r="F4194"/>
          <cell r="G4194">
            <v>2015</v>
          </cell>
          <cell r="H4194" t="str">
            <v>Мягкая обложка</v>
          </cell>
          <cell r="I4194">
            <v>2200</v>
          </cell>
          <cell r="J4194" t="str">
            <v>Энциклопедии. Справочники. Словари</v>
          </cell>
          <cell r="K4194" t="str">
            <v>Справочники</v>
          </cell>
        </row>
        <row r="4195">
          <cell r="A4195" t="str">
            <v>22-001-05</v>
          </cell>
          <cell r="B4195" t="str">
            <v>22-001</v>
          </cell>
          <cell r="C4195" t="str">
            <v>Есиркеп Г.: Казахские национальные блюда</v>
          </cell>
          <cell r="D4195" t="str">
            <v>Есиркеп Г.</v>
          </cell>
          <cell r="E4195" t="str">
            <v>Фолиант</v>
          </cell>
          <cell r="F4195" t="str">
            <v xml:space="preserve"> профессиональное образование</v>
          </cell>
          <cell r="G4195">
            <v>2011</v>
          </cell>
          <cell r="H4195" t="str">
            <v>Мягкая обложка</v>
          </cell>
          <cell r="I4195">
            <v>0</v>
          </cell>
          <cell r="J4195" t="str">
            <v>Энциклопедии. Справочники. Словари</v>
          </cell>
          <cell r="K4195" t="str">
            <v>Справочники</v>
          </cell>
        </row>
        <row r="4196">
          <cell r="A4196" t="str">
            <v>22-001-06</v>
          </cell>
          <cell r="B4196" t="str">
            <v>22-001</v>
          </cell>
          <cell r="C4196" t="str">
            <v>Яринен Л.: Горное дело</v>
          </cell>
          <cell r="D4196" t="str">
            <v>Яринен Л.</v>
          </cell>
          <cell r="E4196"/>
          <cell r="F4196"/>
          <cell r="G4196"/>
          <cell r="H4196"/>
          <cell r="I4196">
            <v>0</v>
          </cell>
          <cell r="J4196" t="str">
            <v>Энциклопедии. Справочники. Словари</v>
          </cell>
          <cell r="K4196" t="str">
            <v>Справочники</v>
          </cell>
        </row>
        <row r="4197">
          <cell r="A4197" t="str">
            <v>22-001-07</v>
          </cell>
          <cell r="B4197" t="str">
            <v>22-001</v>
          </cell>
          <cell r="C4197" t="str">
            <v>Григорьев В.,Тоқтабаева Қ. : Қазақстан Республикасының әкімшіліқ құқығы</v>
          </cell>
          <cell r="D4197" t="str">
            <v>Григорьев В.,Тоқтабаева Қ.</v>
          </cell>
          <cell r="E4197" t="str">
            <v>Фолиант</v>
          </cell>
          <cell r="F4197"/>
          <cell r="G4197">
            <v>2011</v>
          </cell>
          <cell r="H4197" t="str">
            <v>Мягкая обложка</v>
          </cell>
          <cell r="I4197">
            <v>0</v>
          </cell>
          <cell r="J4197" t="str">
            <v>Энциклопедии. Справочники. Словари</v>
          </cell>
          <cell r="K4197" t="str">
            <v>Справочники</v>
          </cell>
        </row>
        <row r="4198">
          <cell r="A4198" t="str">
            <v>22-001-08</v>
          </cell>
          <cell r="B4198" t="str">
            <v>22-001</v>
          </cell>
          <cell r="C4198" t="str">
            <v>Шуленбаева Ф.: Практикум по основам рыночной экономики</v>
          </cell>
          <cell r="D4198" t="str">
            <v>Шуленбаева Ф.</v>
          </cell>
          <cell r="E4198" t="str">
            <v>Фолиант</v>
          </cell>
          <cell r="F4198" t="str">
            <v xml:space="preserve"> профессиональное образование</v>
          </cell>
          <cell r="G4198">
            <v>2011</v>
          </cell>
          <cell r="H4198" t="str">
            <v>Мягкая обложка</v>
          </cell>
          <cell r="I4198">
            <v>0</v>
          </cell>
          <cell r="J4198" t="str">
            <v>Энциклопедии. Справочники. Словари</v>
          </cell>
          <cell r="K4198" t="str">
            <v>Справочники</v>
          </cell>
        </row>
        <row r="4199">
          <cell r="A4199" t="str">
            <v>22-001-09</v>
          </cell>
          <cell r="B4199" t="str">
            <v>22-001</v>
          </cell>
          <cell r="C4199" t="str">
            <v>Осколков В.: История Казахстана</v>
          </cell>
          <cell r="D4199" t="str">
            <v>Осколков В.</v>
          </cell>
          <cell r="E4199" t="str">
            <v>Фолиант</v>
          </cell>
          <cell r="F4199" t="str">
            <v xml:space="preserve"> профессиональное образование</v>
          </cell>
          <cell r="G4199">
            <v>2012</v>
          </cell>
          <cell r="H4199" t="str">
            <v>Мягкая обложка</v>
          </cell>
          <cell r="I4199">
            <v>0</v>
          </cell>
          <cell r="J4199" t="str">
            <v>Энциклопедии. Справочники. Словари</v>
          </cell>
          <cell r="K4199" t="str">
            <v>Справочники</v>
          </cell>
        </row>
        <row r="4200">
          <cell r="A4200" t="str">
            <v>22-002-01</v>
          </cell>
          <cell r="B4200" t="str">
            <v>22-002</v>
          </cell>
          <cell r="C4200" t="str">
            <v>Бирли Ш.: Ты можешь стать блогером</v>
          </cell>
          <cell r="D4200" t="str">
            <v>Бирли Ш.</v>
          </cell>
          <cell r="E4200" t="str">
            <v>Эксмо</v>
          </cell>
          <cell r="F4200" t="str">
            <v xml:space="preserve"> Ты можешь</v>
          </cell>
          <cell r="G4200">
            <v>2018</v>
          </cell>
          <cell r="H4200" t="str">
            <v>Твердый переплет</v>
          </cell>
          <cell r="I4200">
            <v>1980</v>
          </cell>
          <cell r="J4200" t="str">
            <v>Энциклопедии. Справочники. Словари</v>
          </cell>
          <cell r="K4200" t="str">
            <v>Энциклопедии для взрослых</v>
          </cell>
        </row>
        <row r="4201">
          <cell r="A4201" t="str">
            <v>22-002-02</v>
          </cell>
          <cell r="B4201" t="str">
            <v>22-002</v>
          </cell>
          <cell r="C4201" t="str">
            <v>Бишоп-Стивенс Б.: Ты можешь рисовать мультики</v>
          </cell>
          <cell r="D4201" t="str">
            <v>Бишоп-Стивенс Б.</v>
          </cell>
          <cell r="E4201" t="str">
            <v>Эксмо</v>
          </cell>
          <cell r="F4201" t="str">
            <v xml:space="preserve"> Ты можешь</v>
          </cell>
          <cell r="G4201">
            <v>2018</v>
          </cell>
          <cell r="H4201" t="str">
            <v>Твердый переплет</v>
          </cell>
          <cell r="I4201">
            <v>1980</v>
          </cell>
          <cell r="J4201" t="str">
            <v>Энциклопедии. Справочники. Словари</v>
          </cell>
          <cell r="K4201" t="str">
            <v>Энциклопедии для взрослых</v>
          </cell>
        </row>
        <row r="4202">
          <cell r="A4202" t="str">
            <v>22-002-03</v>
          </cell>
          <cell r="B4202" t="str">
            <v>22-002</v>
          </cell>
          <cell r="C4202" t="str">
            <v>DJ Бума (Дункан Д.): Ты можешь быть диджеем</v>
          </cell>
          <cell r="D4202" t="str">
            <v>DJ Бума (Дункан Д.)</v>
          </cell>
          <cell r="E4202" t="str">
            <v>Эксмо</v>
          </cell>
          <cell r="F4202" t="str">
            <v xml:space="preserve"> Ты можешь</v>
          </cell>
          <cell r="G4202">
            <v>2018</v>
          </cell>
          <cell r="H4202" t="str">
            <v>Твердый переплет</v>
          </cell>
          <cell r="I4202">
            <v>1980</v>
          </cell>
          <cell r="J4202" t="str">
            <v>Энциклопедии. Справочники. Словари</v>
          </cell>
          <cell r="K4202" t="str">
            <v>Энциклопедии для взрослых</v>
          </cell>
        </row>
        <row r="4203">
          <cell r="A4203" t="str">
            <v>22-002-04</v>
          </cell>
          <cell r="B4203" t="str">
            <v>22-002</v>
          </cell>
          <cell r="C4203" t="str">
            <v>Фрейд З.: Я и Оно. Антология мысли</v>
          </cell>
          <cell r="D4203" t="str">
            <v xml:space="preserve"> Зигмунд Фрейд</v>
          </cell>
          <cell r="E4203" t="str">
            <v>Эксмо</v>
          </cell>
          <cell r="F4203" t="str">
            <v xml:space="preserve"> Антология мысли</v>
          </cell>
          <cell r="G4203">
            <v>2006</v>
          </cell>
          <cell r="H4203" t="str">
            <v>Твердый переплет</v>
          </cell>
          <cell r="I4203">
            <v>2860</v>
          </cell>
          <cell r="J4203" t="str">
            <v>Энциклопедии. Справочники. Словари</v>
          </cell>
          <cell r="K4203" t="str">
            <v>Энциклопедии для взрослых</v>
          </cell>
        </row>
        <row r="4204">
          <cell r="A4204" t="str">
            <v>22-002-05</v>
          </cell>
          <cell r="B4204" t="str">
            <v>22-002</v>
          </cell>
          <cell r="C4204" t="str">
            <v>Блофилд Р.: Ты можешь снять фильм</v>
          </cell>
          <cell r="D4204" t="str">
            <v>Блофилд Р.</v>
          </cell>
          <cell r="E4204" t="str">
            <v>Эксмо</v>
          </cell>
          <cell r="F4204" t="str">
            <v xml:space="preserve"> Ты можешь</v>
          </cell>
          <cell r="G4204">
            <v>2018</v>
          </cell>
          <cell r="H4204" t="str">
            <v>Твердый переплет</v>
          </cell>
          <cell r="I4204">
            <v>1980</v>
          </cell>
          <cell r="J4204" t="str">
            <v>Энциклопедии. Справочники. Словари</v>
          </cell>
          <cell r="K4204" t="str">
            <v>Энциклопедии для взрослых</v>
          </cell>
        </row>
        <row r="4205">
          <cell r="A4205" t="str">
            <v>22-002-06</v>
          </cell>
          <cell r="B4205" t="str">
            <v>22-002</v>
          </cell>
          <cell r="C4205" t="str">
            <v xml:space="preserve">Барятинский М.Б.:Броня Гитлера. Все танки III Рейха. Самая полная энциклопедия </v>
          </cell>
          <cell r="D4205" t="str">
            <v xml:space="preserve"> Барятинский М.</v>
          </cell>
          <cell r="E4205" t="str">
            <v>Эксмо</v>
          </cell>
          <cell r="F4205" t="str">
            <v xml:space="preserve"> Всеобщая энциклопедия танков</v>
          </cell>
          <cell r="G4205">
            <v>2014</v>
          </cell>
          <cell r="H4205" t="str">
            <v>Твердый переплет</v>
          </cell>
          <cell r="I4205">
            <v>25080</v>
          </cell>
          <cell r="J4205" t="str">
            <v>Энциклопедии. Справочники. Словари</v>
          </cell>
          <cell r="K4205" t="str">
            <v>Энциклопедии для взрослых</v>
          </cell>
        </row>
        <row r="4206">
          <cell r="A4206" t="str">
            <v>22-002-07</v>
          </cell>
          <cell r="B4206" t="str">
            <v>22-002</v>
          </cell>
          <cell r="C4206" t="str">
            <v>Фрессон Р.: Все флаги чтото значат. История цветов и фигур</v>
          </cell>
          <cell r="D4206" t="str">
            <v>Фрессон Р.</v>
          </cell>
          <cell r="E4206" t="str">
            <v xml:space="preserve"> МИиФ</v>
          </cell>
          <cell r="F4206"/>
          <cell r="G4206">
            <v>2018</v>
          </cell>
          <cell r="H4206" t="str">
            <v>Твердый переплет</v>
          </cell>
          <cell r="I4206">
            <v>4795</v>
          </cell>
          <cell r="J4206" t="str">
            <v>Энциклопедии. Справочники. Словари</v>
          </cell>
          <cell r="K4206" t="str">
            <v>Энциклопедии для взрослых</v>
          </cell>
        </row>
        <row r="4207">
          <cell r="A4207" t="str">
            <v>22-002-08</v>
          </cell>
          <cell r="B4207" t="str">
            <v>22-002</v>
          </cell>
          <cell r="C4207" t="str">
            <v>Клейборн А.: Насекомые за 30 секунд</v>
          </cell>
          <cell r="D4207" t="str">
            <v xml:space="preserve"> Клейборн А.</v>
          </cell>
          <cell r="E4207" t="str">
            <v>Рипол</v>
          </cell>
          <cell r="F4207" t="str">
            <v xml:space="preserve"> 30 секунд</v>
          </cell>
          <cell r="G4207">
            <v>2018</v>
          </cell>
          <cell r="H4207" t="str">
            <v>Мягкая обложка</v>
          </cell>
          <cell r="I4207">
            <v>3125</v>
          </cell>
          <cell r="J4207" t="str">
            <v>Энциклопедии. Справочники. Словари</v>
          </cell>
          <cell r="K4207" t="str">
            <v>Энциклопедии для взрослых</v>
          </cell>
        </row>
        <row r="4208">
          <cell r="A4208" t="str">
            <v>22-002-09</v>
          </cell>
          <cell r="B4208" t="str">
            <v>22-002</v>
          </cell>
          <cell r="C4208" t="str">
            <v>Транспорт. Большая энциклопедия (суперобложка)</v>
          </cell>
          <cell r="D4208"/>
          <cell r="E4208" t="str">
            <v>Эксмо</v>
          </cell>
          <cell r="F4208"/>
          <cell r="G4208">
            <v>2016</v>
          </cell>
          <cell r="H4208" t="str">
            <v>Твердый переплет</v>
          </cell>
          <cell r="I4208">
            <v>8400</v>
          </cell>
          <cell r="J4208" t="str">
            <v>Энциклопедии. Справочники. Словари</v>
          </cell>
          <cell r="K4208" t="str">
            <v>Энциклопедии для взрослых</v>
          </cell>
        </row>
        <row r="4209">
          <cell r="A4209" t="str">
            <v>22-002-10</v>
          </cell>
          <cell r="B4209" t="str">
            <v>22-002</v>
          </cell>
          <cell r="C4209" t="str">
            <v>Невероятные факты, которые вы не знали</v>
          </cell>
          <cell r="D4209"/>
          <cell r="E4209" t="str">
            <v>АСТ</v>
          </cell>
          <cell r="F4209"/>
          <cell r="G4209">
            <v>2018</v>
          </cell>
          <cell r="H4209" t="str">
            <v>Твердый переплет</v>
          </cell>
          <cell r="I4209">
            <v>3800</v>
          </cell>
          <cell r="J4209" t="str">
            <v>Энциклопедии. Справочники. Словари</v>
          </cell>
          <cell r="K4209" t="str">
            <v>Энциклопедии для взрослых</v>
          </cell>
        </row>
        <row r="4210">
          <cell r="A4210" t="str">
            <v>22-002-11</v>
          </cell>
          <cell r="B4210" t="str">
            <v>22-002</v>
          </cell>
          <cell r="C4210" t="str">
            <v>Фарндон Дж.: Большое путешествие по телу человека</v>
          </cell>
          <cell r="D4210" t="str">
            <v xml:space="preserve"> Джон Фарндон</v>
          </cell>
          <cell r="E4210" t="str">
            <v>Лабиринт</v>
          </cell>
          <cell r="F4210" t="str">
            <v xml:space="preserve"> Атласы и энциклопедии для детей</v>
          </cell>
          <cell r="G4210">
            <v>2018</v>
          </cell>
          <cell r="H4210" t="str">
            <v>Твердый переплет</v>
          </cell>
          <cell r="I4210">
            <v>5855</v>
          </cell>
          <cell r="J4210" t="str">
            <v>Энциклопедии. Справочники. Словари</v>
          </cell>
          <cell r="K4210" t="str">
            <v>Энциклопедии для взрослых</v>
          </cell>
        </row>
        <row r="4211">
          <cell r="A4211" t="str">
            <v>22-002-12</v>
          </cell>
          <cell r="B4211" t="str">
            <v>22-002</v>
          </cell>
          <cell r="C4211" t="str">
            <v>Ганери А.: Мифология за 30 секунд</v>
          </cell>
          <cell r="D4211" t="str">
            <v xml:space="preserve"> Ганери А.</v>
          </cell>
          <cell r="E4211" t="str">
            <v>Рипол</v>
          </cell>
          <cell r="F4211" t="str">
            <v xml:space="preserve"> 30 секунд</v>
          </cell>
          <cell r="G4211">
            <v>2018</v>
          </cell>
          <cell r="H4211" t="str">
            <v>Мягкая обложка</v>
          </cell>
          <cell r="I4211">
            <v>3125</v>
          </cell>
          <cell r="J4211" t="str">
            <v>Энциклопедии. Справочники. Словари</v>
          </cell>
          <cell r="K4211" t="str">
            <v>Энциклопедии для взрослых</v>
          </cell>
        </row>
        <row r="4212">
          <cell r="A4212" t="str">
            <v>22-002-13</v>
          </cell>
          <cell r="B4212" t="str">
            <v>22-002</v>
          </cell>
          <cell r="C4212" t="str">
            <v xml:space="preserve">Дудникова С. С.: Кошки. Самая полная иллюстрированная энциклопедия </v>
          </cell>
          <cell r="D4212"/>
          <cell r="E4212" t="str">
            <v>Эксмо</v>
          </cell>
          <cell r="F4212" t="str">
            <v xml:space="preserve"> Подарочные издания. Домашние любимцы</v>
          </cell>
          <cell r="G4212">
            <v>2016</v>
          </cell>
          <cell r="H4212" t="str">
            <v>Твердый переплет</v>
          </cell>
          <cell r="I4212">
            <v>5940</v>
          </cell>
          <cell r="J4212" t="str">
            <v>Энциклопедии. Справочники. Словари</v>
          </cell>
          <cell r="K4212" t="str">
            <v>Энциклопедии для взрослых</v>
          </cell>
        </row>
        <row r="4213">
          <cell r="A4213" t="str">
            <v>22-002-14</v>
          </cell>
          <cell r="B4213" t="str">
            <v>22-002</v>
          </cell>
          <cell r="C4213" t="str">
            <v>Нечаев С.Ю.: Книга патриота</v>
          </cell>
          <cell r="D4213" t="str">
            <v xml:space="preserve"> Нечаев С.Ю.</v>
          </cell>
          <cell r="E4213" t="str">
            <v>АСТ</v>
          </cell>
          <cell r="F4213"/>
          <cell r="G4213">
            <v>2017</v>
          </cell>
          <cell r="H4213" t="str">
            <v>Твердый переплет</v>
          </cell>
          <cell r="I4213">
            <v>5300</v>
          </cell>
          <cell r="J4213" t="str">
            <v>Энциклопедии. Справочники. Словари</v>
          </cell>
          <cell r="K4213" t="str">
            <v>Энциклопедии для взрослых</v>
          </cell>
        </row>
        <row r="4214">
          <cell r="A4214" t="str">
            <v>22-002-15</v>
          </cell>
          <cell r="B4214" t="str">
            <v>22-002</v>
          </cell>
          <cell r="C4214" t="str">
            <v>Холтон Д.: Ты можешь играть на гитаре</v>
          </cell>
          <cell r="D4214" t="str">
            <v>Холтон Д.</v>
          </cell>
          <cell r="E4214" t="str">
            <v>Эксмо</v>
          </cell>
          <cell r="F4214" t="str">
            <v xml:space="preserve"> Ты можешь</v>
          </cell>
          <cell r="G4214">
            <v>2018</v>
          </cell>
          <cell r="H4214" t="str">
            <v>Твердый переплет</v>
          </cell>
          <cell r="I4214">
            <v>1980</v>
          </cell>
          <cell r="J4214" t="str">
            <v>Энциклопедии. Справочники. Словари</v>
          </cell>
          <cell r="K4214" t="str">
            <v>Энциклопедии для взрослых</v>
          </cell>
        </row>
        <row r="4215">
          <cell r="A4215" t="str">
            <v>22-002-16</v>
          </cell>
          <cell r="B4215" t="str">
            <v>22-002</v>
          </cell>
          <cell r="C4215" t="str">
            <v>Макманус Ш.: Ты можешь создать компьютерную игру</v>
          </cell>
          <cell r="D4215" t="str">
            <v>Макманус Ш.</v>
          </cell>
          <cell r="E4215" t="str">
            <v>Эксмо</v>
          </cell>
          <cell r="F4215" t="str">
            <v xml:space="preserve"> Ты можешь</v>
          </cell>
          <cell r="G4215">
            <v>2018</v>
          </cell>
          <cell r="H4215" t="str">
            <v>Твердый переплет</v>
          </cell>
          <cell r="I4215">
            <v>1980</v>
          </cell>
          <cell r="J4215" t="str">
            <v>Энциклопедии. Справочники. Словари</v>
          </cell>
          <cell r="K4215" t="str">
            <v>Энциклопедии для взрослых</v>
          </cell>
        </row>
        <row r="4216">
          <cell r="A4216" t="str">
            <v>22-002-17</v>
          </cell>
          <cell r="B4216" t="str">
            <v>22-002</v>
          </cell>
          <cell r="C4216" t="str">
            <v>Грин Дж.: Океан за 30 секунд</v>
          </cell>
          <cell r="D4216" t="str">
            <v>Грин Дж.</v>
          </cell>
          <cell r="E4216" t="str">
            <v>Рипол</v>
          </cell>
          <cell r="F4216" t="str">
            <v xml:space="preserve"> 30 секунд</v>
          </cell>
          <cell r="G4216">
            <v>2018</v>
          </cell>
          <cell r="H4216" t="str">
            <v>Мягкая обложка</v>
          </cell>
          <cell r="I4216">
            <v>3125</v>
          </cell>
          <cell r="J4216" t="str">
            <v>Энциклопедии. Справочники. Словари</v>
          </cell>
          <cell r="K4216" t="str">
            <v>Энциклопедии для взрослых</v>
          </cell>
        </row>
        <row r="4217">
          <cell r="A4217" t="str">
            <v>22-002-18</v>
          </cell>
          <cell r="B4217" t="str">
            <v>22-002</v>
          </cell>
          <cell r="C4217" t="str">
            <v>Голдсмит М.: Изобретения за 30 секунд</v>
          </cell>
          <cell r="D4217" t="str">
            <v>Голдсмит М.</v>
          </cell>
          <cell r="E4217" t="str">
            <v>Рипол</v>
          </cell>
          <cell r="F4217" t="str">
            <v xml:space="preserve"> 30 секунд</v>
          </cell>
          <cell r="G4217">
            <v>2018</v>
          </cell>
          <cell r="H4217" t="str">
            <v>Мягкая обложка</v>
          </cell>
          <cell r="I4217">
            <v>3125</v>
          </cell>
          <cell r="J4217" t="str">
            <v>Энциклопедии. Справочники. Словари</v>
          </cell>
          <cell r="K4217" t="str">
            <v>Энциклопедии для взрослых</v>
          </cell>
        </row>
        <row r="4218">
          <cell r="A4218" t="str">
            <v>22-002-19</v>
          </cell>
          <cell r="B4218" t="str">
            <v>22-002</v>
          </cell>
          <cell r="C4218" t="str">
            <v>Грин Дж.: Погода за 30 секунд</v>
          </cell>
          <cell r="D4218" t="str">
            <v>Грин Дж.</v>
          </cell>
          <cell r="E4218" t="str">
            <v>Рипол</v>
          </cell>
          <cell r="F4218" t="str">
            <v xml:space="preserve"> 30 секунд</v>
          </cell>
          <cell r="G4218">
            <v>2018</v>
          </cell>
          <cell r="H4218" t="str">
            <v>Мягкая обложка</v>
          </cell>
          <cell r="I4218">
            <v>3125</v>
          </cell>
          <cell r="J4218" t="str">
            <v>Энциклопедии. Справочники. Словари</v>
          </cell>
          <cell r="K4218" t="str">
            <v>Энциклопедии для взрослых</v>
          </cell>
        </row>
        <row r="4219">
          <cell r="A4219" t="str">
            <v>22-002-20</v>
          </cell>
          <cell r="B4219" t="str">
            <v>22-002</v>
          </cell>
          <cell r="C4219" t="str">
            <v>Архангельский А.Н.: Герои классики: продлёнка для взрослых</v>
          </cell>
          <cell r="D4219" t="str">
            <v xml:space="preserve"> Архангельский А.Н.</v>
          </cell>
          <cell r="E4219" t="str">
            <v>АСТ</v>
          </cell>
          <cell r="F4219"/>
          <cell r="G4219">
            <v>2018</v>
          </cell>
          <cell r="H4219" t="str">
            <v>Твердый переплет</v>
          </cell>
          <cell r="I4219">
            <v>4600</v>
          </cell>
          <cell r="J4219" t="str">
            <v>Энциклопедии. Справочники. Словари</v>
          </cell>
          <cell r="K4219" t="str">
            <v>Энциклопедии для взрослых</v>
          </cell>
        </row>
        <row r="4220">
          <cell r="A4220" t="str">
            <v>22-002-21</v>
          </cell>
          <cell r="B4220" t="str">
            <v>22-002</v>
          </cell>
          <cell r="C4220" t="str">
            <v xml:space="preserve">Макаревич Д.И., Спектор А.А., Тараканова М.В.: 50 людей, изменивших мир </v>
          </cell>
          <cell r="D4220" t="str">
            <v>Макаревич Д.И., Спектор А.А., Тараканова М.В.</v>
          </cell>
          <cell r="E4220" t="str">
            <v>АСТ</v>
          </cell>
          <cell r="F4220"/>
          <cell r="G4220">
            <v>2019</v>
          </cell>
          <cell r="H4220" t="str">
            <v>Твердый переплет</v>
          </cell>
          <cell r="I4220">
            <v>3300</v>
          </cell>
          <cell r="J4220" t="str">
            <v>Энциклопедии. Справочники. Словари</v>
          </cell>
          <cell r="K4220" t="str">
            <v>Энциклопедии для взрослых</v>
          </cell>
        </row>
        <row r="4221">
          <cell r="A4221" t="str">
            <v>22-003-01</v>
          </cell>
          <cell r="B4221" t="str">
            <v>22-003</v>
          </cell>
          <cell r="C4221" t="str">
            <v>Динозавры. Полная энциклопедия</v>
          </cell>
          <cell r="D4221"/>
          <cell r="E4221" t="str">
            <v>Росмэн</v>
          </cell>
          <cell r="F4221"/>
          <cell r="G4221">
            <v>2017</v>
          </cell>
          <cell r="H4221" t="str">
            <v>Твердый переплет</v>
          </cell>
          <cell r="I4221">
            <v>3450</v>
          </cell>
          <cell r="J4221" t="str">
            <v>Энциклопедии. Справочники. Словари</v>
          </cell>
          <cell r="K4221" t="str">
            <v>Энциклопедии для детей</v>
          </cell>
        </row>
        <row r="4222">
          <cell r="A4222" t="str">
            <v>22-003-02</v>
          </cell>
          <cell r="B4222" t="str">
            <v>22-003</v>
          </cell>
          <cell r="C4222" t="str">
            <v xml:space="preserve">Космос. Интерактивная детская энциклопедия с магнитами (нов.оф.) (в коробке) </v>
          </cell>
          <cell r="D4222"/>
          <cell r="E4222" t="str">
            <v>Махаон</v>
          </cell>
          <cell r="F4222" t="str">
            <v xml:space="preserve"> Хорошая книжка для любопытных детей</v>
          </cell>
          <cell r="G4222">
            <v>2018</v>
          </cell>
          <cell r="H4222" t="str">
            <v>Твердый переплет</v>
          </cell>
          <cell r="I4222">
            <v>8580</v>
          </cell>
          <cell r="J4222" t="str">
            <v>Энциклопедии. Справочники. Словари</v>
          </cell>
          <cell r="K4222" t="str">
            <v>Энциклопедии для детей</v>
          </cell>
        </row>
        <row r="4223">
          <cell r="A4223" t="str">
            <v>22-003-03</v>
          </cell>
          <cell r="B4223" t="str">
            <v>22-003</v>
          </cell>
          <cell r="C4223" t="str">
            <v>Перельман Я. И.: Занимательная арифметика</v>
          </cell>
          <cell r="D4223" t="str">
            <v xml:space="preserve"> Перельман Я.</v>
          </cell>
          <cell r="E4223" t="str">
            <v>АСТ</v>
          </cell>
          <cell r="F4223" t="str">
            <v xml:space="preserve"> Простая наука для детей</v>
          </cell>
          <cell r="G4223">
            <v>2018</v>
          </cell>
          <cell r="H4223" t="str">
            <v>Твердый переплет</v>
          </cell>
          <cell r="I4223">
            <v>1550</v>
          </cell>
          <cell r="J4223" t="str">
            <v>Энциклопедии. Справочники. Словари</v>
          </cell>
          <cell r="K4223" t="str">
            <v>Энциклопедии для детей</v>
          </cell>
        </row>
        <row r="4224">
          <cell r="A4224" t="str">
            <v>22-003-04</v>
          </cell>
          <cell r="B4224" t="str">
            <v>22-003</v>
          </cell>
          <cell r="C4224" t="str">
            <v>Кошевар Д., Папуниди Е.: Животные нашей планеты</v>
          </cell>
          <cell r="D4224" t="str">
            <v xml:space="preserve"> Кошевар Д., Папуниди Е.</v>
          </cell>
          <cell r="E4224" t="str">
            <v>АСТ</v>
          </cell>
          <cell r="F4224" t="str">
            <v xml:space="preserve"> Энциклопедии с дополненной реальностью</v>
          </cell>
          <cell r="G4224">
            <v>2018</v>
          </cell>
          <cell r="H4224" t="str">
            <v>Твердый переплет</v>
          </cell>
          <cell r="I4224">
            <v>4595</v>
          </cell>
          <cell r="J4224" t="str">
            <v>Энциклопедии. Справочники. Словари</v>
          </cell>
          <cell r="K4224" t="str">
            <v>Энциклопедии для детей</v>
          </cell>
        </row>
        <row r="4225">
          <cell r="A4225" t="str">
            <v>22-003-05</v>
          </cell>
          <cell r="B4225" t="str">
            <v>22-003</v>
          </cell>
          <cell r="C4225" t="str">
            <v>Собе-Панек М. В.: О Земле и космосе</v>
          </cell>
          <cell r="D4225" t="str">
            <v xml:space="preserve"> Марина Собе-Панек</v>
          </cell>
          <cell r="E4225" t="str">
            <v>АСТ</v>
          </cell>
          <cell r="F4225" t="str">
            <v xml:space="preserve"> Вопросы и ответы</v>
          </cell>
          <cell r="G4225">
            <v>2018</v>
          </cell>
          <cell r="H4225" t="str">
            <v>Твердый переплет</v>
          </cell>
          <cell r="I4225">
            <v>3120</v>
          </cell>
          <cell r="J4225" t="str">
            <v>Энциклопедии. Справочники. Словари</v>
          </cell>
          <cell r="K4225" t="str">
            <v>Энциклопедии для детей</v>
          </cell>
        </row>
        <row r="4226">
          <cell r="A4226" t="str">
            <v>22-003-06</v>
          </cell>
          <cell r="B4226" t="str">
            <v>22-003</v>
          </cell>
          <cell r="C4226" t="str">
            <v>Мулленхейм С.: Животные - это интересно!</v>
          </cell>
          <cell r="D4226" t="str">
            <v>Мулленхейм С.</v>
          </cell>
          <cell r="E4226" t="str">
            <v>Махаон</v>
          </cell>
          <cell r="F4226" t="str">
            <v xml:space="preserve"> Хорошая книжка для любопытных детей</v>
          </cell>
          <cell r="G4226">
            <v>2018</v>
          </cell>
          <cell r="H4226" t="str">
            <v>Твердый переплет</v>
          </cell>
          <cell r="I4226">
            <v>6155</v>
          </cell>
          <cell r="J4226" t="str">
            <v>Энциклопедии. Справочники. Словари</v>
          </cell>
          <cell r="K4226" t="str">
            <v>Энциклопедии для детей</v>
          </cell>
        </row>
        <row r="4227">
          <cell r="A4227" t="str">
            <v>22-003-07</v>
          </cell>
          <cell r="B4227" t="str">
            <v>22-003</v>
          </cell>
          <cell r="C4227" t="str">
            <v>Дикинс Р.: Открой тайны. Космические корабли</v>
          </cell>
          <cell r="D4227" t="str">
            <v xml:space="preserve"> Рози Дикинс</v>
          </cell>
          <cell r="E4227" t="str">
            <v>Робинс</v>
          </cell>
          <cell r="F4227" t="str">
            <v xml:space="preserve"> Книга с секретами</v>
          </cell>
          <cell r="G4227">
            <v>2018</v>
          </cell>
          <cell r="H4227" t="str">
            <v>Картон</v>
          </cell>
          <cell r="I4227">
            <v>5415</v>
          </cell>
          <cell r="J4227" t="str">
            <v>Энциклопедии. Справочники. Словари</v>
          </cell>
          <cell r="K4227" t="str">
            <v>Энциклопедии для детей</v>
          </cell>
        </row>
        <row r="4228">
          <cell r="A4228" t="str">
            <v>22-003-08</v>
          </cell>
          <cell r="B4228" t="str">
            <v>22-003</v>
          </cell>
          <cell r="C4228" t="str">
            <v>Руайе А.: Мифология: среди богов и героев</v>
          </cell>
          <cell r="D4228"/>
          <cell r="E4228" t="str">
            <v>Махаон</v>
          </cell>
          <cell r="F4228" t="str">
            <v xml:space="preserve"> Хорошая книжка для любопытных детей</v>
          </cell>
          <cell r="G4228">
            <v>2018</v>
          </cell>
          <cell r="H4228" t="str">
            <v>Твердый переплет</v>
          </cell>
          <cell r="I4228">
            <v>6155</v>
          </cell>
          <cell r="J4228" t="str">
            <v>Энциклопедии. Справочники. Словари</v>
          </cell>
          <cell r="K4228" t="str">
            <v>Энциклопедии для детей</v>
          </cell>
        </row>
        <row r="4229">
          <cell r="A4229" t="str">
            <v>22-003-09</v>
          </cell>
          <cell r="B4229" t="str">
            <v>22-003</v>
          </cell>
          <cell r="C4229" t="str">
            <v>Антон Нелихов, Андрей Атучин: Древние чудовища России. Палеонтологические истории для детей и взрослых</v>
          </cell>
          <cell r="D4229" t="str">
            <v xml:space="preserve"> Атучин А., Нелихов А.</v>
          </cell>
          <cell r="E4229" t="str">
            <v>МИиФ</v>
          </cell>
          <cell r="F4229"/>
          <cell r="G4229">
            <v>2017</v>
          </cell>
          <cell r="H4229" t="str">
            <v>Твердый переплет</v>
          </cell>
          <cell r="I4229">
            <v>5400</v>
          </cell>
          <cell r="J4229" t="str">
            <v>Энциклопедии. Справочники. Словари</v>
          </cell>
          <cell r="K4229" t="str">
            <v>Энциклопедии для детей</v>
          </cell>
        </row>
        <row r="4230">
          <cell r="A4230" t="str">
            <v>22-003-10</v>
          </cell>
          <cell r="B4230" t="str">
            <v>22-003</v>
          </cell>
          <cell r="C4230" t="str">
            <v>Элен Ражкак, Дамьен Лавердан: Живой мир под микроскопом</v>
          </cell>
          <cell r="D4230" t="str">
            <v xml:space="preserve"> Дамьен Лавердан, Элен Ражкак</v>
          </cell>
          <cell r="E4230" t="str">
            <v>МИиФ</v>
          </cell>
          <cell r="F4230"/>
          <cell r="G4230">
            <v>2018</v>
          </cell>
          <cell r="H4230" t="str">
            <v>Твердый переплет</v>
          </cell>
          <cell r="I4230">
            <v>4300</v>
          </cell>
          <cell r="J4230" t="str">
            <v>Энциклопедии. Справочники. Словари</v>
          </cell>
          <cell r="K4230" t="str">
            <v>Энциклопедии для детей</v>
          </cell>
        </row>
        <row r="4231">
          <cell r="A4231" t="str">
            <v>22-003-11</v>
          </cell>
          <cell r="B4231" t="str">
            <v>22-003</v>
          </cell>
          <cell r="C4231" t="str">
            <v>Касаткина Ю.: О животных и растениях</v>
          </cell>
          <cell r="D4231" t="str">
            <v>Касаткина Ю.</v>
          </cell>
          <cell r="E4231" t="str">
            <v>АСТ</v>
          </cell>
          <cell r="F4231" t="str">
            <v xml:space="preserve"> Вопросы и ответы</v>
          </cell>
          <cell r="G4231">
            <v>2018</v>
          </cell>
          <cell r="H4231" t="str">
            <v>Твердый переплет</v>
          </cell>
          <cell r="I4231">
            <v>3120</v>
          </cell>
          <cell r="J4231" t="str">
            <v>Энциклопедии. Справочники. Словари</v>
          </cell>
          <cell r="K4231" t="str">
            <v>Энциклопедии для детей</v>
          </cell>
        </row>
        <row r="4232">
          <cell r="A4232" t="str">
            <v>22-003-12</v>
          </cell>
          <cell r="B4232" t="str">
            <v>22-003</v>
          </cell>
          <cell r="C4232" t="str">
            <v>Дэйнс К.: Вопросы и ответы о природе</v>
          </cell>
          <cell r="D4232" t="str">
            <v>Дэйнс К.</v>
          </cell>
          <cell r="E4232" t="str">
            <v>Робинс</v>
          </cell>
          <cell r="F4232" t="str">
            <v xml:space="preserve"> Книга с секретами</v>
          </cell>
          <cell r="G4232">
            <v>2018</v>
          </cell>
          <cell r="H4232" t="str">
            <v>Картон</v>
          </cell>
          <cell r="I4232">
            <v>5450</v>
          </cell>
          <cell r="J4232" t="str">
            <v>Энциклопедии. Справочники. Словари</v>
          </cell>
          <cell r="K4232" t="str">
            <v>Энциклопедии для детей</v>
          </cell>
        </row>
        <row r="4233">
          <cell r="A4233" t="str">
            <v>22-003-13</v>
          </cell>
          <cell r="B4233" t="str">
            <v>22-003</v>
          </cell>
          <cell r="C4233" t="str">
            <v>Руайе А.: Тело человека</v>
          </cell>
          <cell r="D4233" t="str">
            <v>Руайе А.</v>
          </cell>
          <cell r="E4233" t="str">
            <v>Махаон</v>
          </cell>
          <cell r="F4233" t="str">
            <v xml:space="preserve"> Хорошая книжка для любопытных детей</v>
          </cell>
          <cell r="G4233">
            <v>2018</v>
          </cell>
          <cell r="H4233" t="str">
            <v>Твердый переплет</v>
          </cell>
          <cell r="I4233">
            <v>6155</v>
          </cell>
          <cell r="J4233" t="str">
            <v>Энциклопедии. Справочники. Словари</v>
          </cell>
          <cell r="K4233" t="str">
            <v>Энциклопедии для детей</v>
          </cell>
        </row>
        <row r="4234">
          <cell r="A4234" t="str">
            <v>22-003-14</v>
          </cell>
          <cell r="B4234" t="str">
            <v>22-003</v>
          </cell>
          <cell r="C4234" t="str">
            <v>Кмец П.: Удивительный LEGO Technic: Автомобили, роботы и другие замечательные проекты!</v>
          </cell>
          <cell r="D4234" t="str">
            <v>Кмец П.</v>
          </cell>
          <cell r="E4234" t="str">
            <v>Бомбора</v>
          </cell>
          <cell r="F4234" t="str">
            <v xml:space="preserve"> Подарочные издания. Компьютер</v>
          </cell>
          <cell r="G4234">
            <v>2018</v>
          </cell>
          <cell r="H4234" t="str">
            <v>Твердый переплет</v>
          </cell>
          <cell r="I4234">
            <v>7880</v>
          </cell>
          <cell r="J4234" t="str">
            <v>Энциклопедии. Справочники. Словари</v>
          </cell>
          <cell r="K4234" t="str">
            <v>Энциклопедии для детей</v>
          </cell>
        </row>
        <row r="4235">
          <cell r="A4235" t="str">
            <v>22-003-15</v>
          </cell>
          <cell r="B4235" t="str">
            <v>22-003</v>
          </cell>
          <cell r="C4235" t="str">
            <v>Епифанова О.: Детям про зубки. Невероятное путешествие по Зубландии</v>
          </cell>
          <cell r="D4235" t="str">
            <v xml:space="preserve"> Епифанова О.</v>
          </cell>
          <cell r="E4235" t="str">
            <v>Эксмо</v>
          </cell>
          <cell r="F4235"/>
          <cell r="G4235">
            <v>2017</v>
          </cell>
          <cell r="H4235" t="str">
            <v>Твердый переплет</v>
          </cell>
          <cell r="I4235">
            <v>4200</v>
          </cell>
          <cell r="J4235" t="str">
            <v>Энциклопедии. Справочники. Словари</v>
          </cell>
          <cell r="K4235" t="str">
            <v>Энциклопедии для детей</v>
          </cell>
        </row>
        <row r="4236">
          <cell r="A4236" t="str">
            <v>22-003-16</v>
          </cell>
          <cell r="B4236" t="str">
            <v>22-003</v>
          </cell>
          <cell r="C4236" t="str">
            <v>Вайткене Л.: Химия</v>
          </cell>
          <cell r="D4236" t="str">
            <v xml:space="preserve"> Любовь Вайткене</v>
          </cell>
          <cell r="E4236" t="str">
            <v>АСТ</v>
          </cell>
          <cell r="F4236" t="str">
            <v xml:space="preserve"> Энциклопедия занимательных наук для детей</v>
          </cell>
          <cell r="G4236">
            <v>2017</v>
          </cell>
          <cell r="H4236" t="str">
            <v>Твердый переплет</v>
          </cell>
          <cell r="I4236">
            <v>4220</v>
          </cell>
          <cell r="J4236" t="str">
            <v>Энциклопедии. Справочники. Словари</v>
          </cell>
          <cell r="K4236" t="str">
            <v>Энциклопедии для детей</v>
          </cell>
        </row>
        <row r="4237">
          <cell r="A4237" t="str">
            <v>22-003-17</v>
          </cell>
          <cell r="B4237" t="str">
            <v>22-003</v>
          </cell>
          <cell r="C4237" t="str">
            <v xml:space="preserve">Динозавры. Интерактивная детская энциклопедия с магнитами (нов.оф.) (в коробке) </v>
          </cell>
          <cell r="D4237"/>
          <cell r="E4237" t="str">
            <v>Махаон</v>
          </cell>
          <cell r="F4237" t="str">
            <v xml:space="preserve"> Хорошая книжка для любопытных детей</v>
          </cell>
          <cell r="G4237">
            <v>2018</v>
          </cell>
          <cell r="H4237" t="str">
            <v>Твердый переплет</v>
          </cell>
          <cell r="I4237">
            <v>8620</v>
          </cell>
          <cell r="J4237" t="str">
            <v>Энциклопедии. Справочники. Словари</v>
          </cell>
          <cell r="K4237" t="str">
            <v>Энциклопедии для детей</v>
          </cell>
        </row>
        <row r="4238">
          <cell r="A4238" t="str">
            <v>22-003-18</v>
          </cell>
          <cell r="B4238" t="str">
            <v>22-003</v>
          </cell>
          <cell r="C4238" t="str">
            <v>Вайткене Л. Д.: Астрономия</v>
          </cell>
          <cell r="D4238" t="str">
            <v xml:space="preserve"> Любовь Вайткене</v>
          </cell>
          <cell r="E4238" t="str">
            <v>АСТ</v>
          </cell>
          <cell r="F4238" t="str">
            <v xml:space="preserve"> Энциклопедия занимательных наук для детей</v>
          </cell>
          <cell r="G4238">
            <v>2017</v>
          </cell>
          <cell r="H4238" t="str">
            <v>Твердый переплет</v>
          </cell>
          <cell r="I4238">
            <v>4220</v>
          </cell>
          <cell r="J4238" t="str">
            <v>Энциклопедии. Справочники. Словари</v>
          </cell>
          <cell r="K4238" t="str">
            <v>Энциклопедии для детей</v>
          </cell>
        </row>
        <row r="4239">
          <cell r="A4239" t="str">
            <v>22-003-19</v>
          </cell>
          <cell r="B4239" t="str">
            <v>22-003</v>
          </cell>
          <cell r="C4239" t="str">
            <v>Качур Е.: Великие путешествия. Детские энциклопедии с Чевостиком</v>
          </cell>
          <cell r="D4239" t="str">
            <v>Качур Е.</v>
          </cell>
          <cell r="E4239" t="str">
            <v>МИиФ</v>
          </cell>
          <cell r="F4239" t="str">
            <v>МИФ. Детство</v>
          </cell>
          <cell r="G4239">
            <v>2018</v>
          </cell>
          <cell r="H4239" t="str">
            <v>Твердый переплет</v>
          </cell>
          <cell r="I4239">
            <v>3000</v>
          </cell>
          <cell r="J4239" t="str">
            <v>Энциклопедии. Справочники. Словари</v>
          </cell>
          <cell r="K4239" t="str">
            <v>Энциклопедии для детей</v>
          </cell>
        </row>
        <row r="4240">
          <cell r="A4240" t="str">
            <v>22-003-20</v>
          </cell>
          <cell r="B4240" t="str">
            <v>22-003</v>
          </cell>
          <cell r="C4240" t="str">
            <v>Елена Качур: Динозавры и другие пресмыкающиеся</v>
          </cell>
          <cell r="D4240" t="str">
            <v>Качур Е.</v>
          </cell>
          <cell r="E4240" t="str">
            <v>МИиФ</v>
          </cell>
          <cell r="F4240" t="str">
            <v>МИФ. Детство</v>
          </cell>
          <cell r="G4240">
            <v>2019</v>
          </cell>
          <cell r="H4240" t="str">
            <v>Твердый переплет</v>
          </cell>
          <cell r="I4240">
            <v>3200</v>
          </cell>
          <cell r="J4240" t="str">
            <v>Энциклопедии. Справочники. Словари</v>
          </cell>
          <cell r="K4240" t="str">
            <v>Энциклопедии для детей</v>
          </cell>
        </row>
        <row r="4241">
          <cell r="A4241" t="str">
            <v>22-003-21</v>
          </cell>
          <cell r="B4241" t="str">
            <v>22-003</v>
          </cell>
          <cell r="C4241" t="str">
            <v>Элен Дрювер: Анатомия</v>
          </cell>
          <cell r="D4241" t="str">
            <v>Элен Дрювер</v>
          </cell>
          <cell r="E4241" t="str">
            <v>МИиФ</v>
          </cell>
          <cell r="F4241"/>
          <cell r="G4241">
            <v>2018</v>
          </cell>
          <cell r="H4241" t="str">
            <v>Твердый переплет</v>
          </cell>
          <cell r="I4241">
            <v>14300</v>
          </cell>
          <cell r="J4241" t="str">
            <v>Энциклопедии. Справочники. Словари</v>
          </cell>
          <cell r="K4241" t="str">
            <v>Энциклопедии для детей</v>
          </cell>
        </row>
        <row r="4242">
          <cell r="A4242" t="str">
            <v>22-003-22</v>
          </cell>
          <cell r="B4242" t="str">
            <v>22-003</v>
          </cell>
          <cell r="C4242" t="str">
            <v>Сенкер К.: Древний Египет за 30 секунд</v>
          </cell>
          <cell r="D4242" t="str">
            <v>Сенкер К.</v>
          </cell>
          <cell r="E4242" t="str">
            <v>Рипол</v>
          </cell>
          <cell r="F4242" t="str">
            <v xml:space="preserve"> 30 секунд</v>
          </cell>
          <cell r="G4242">
            <v>2018</v>
          </cell>
          <cell r="H4242" t="str">
            <v>Мягкая обложка</v>
          </cell>
          <cell r="I4242">
            <v>2900</v>
          </cell>
          <cell r="J4242" t="str">
            <v>Энциклопедии. Справочники. Словари</v>
          </cell>
          <cell r="K4242" t="str">
            <v>Энциклопедии для детей</v>
          </cell>
        </row>
        <row r="4243">
          <cell r="A4243" t="str">
            <v>22-003-23</v>
          </cell>
          <cell r="B4243" t="str">
            <v>22-003</v>
          </cell>
          <cell r="C4243" t="str">
            <v>Лакомб Б.: Мария-Антуанетта. Тайный дневник королевы</v>
          </cell>
          <cell r="D4243" t="str">
            <v>Лакомб Б.</v>
          </cell>
          <cell r="E4243" t="str">
            <v>Рипол</v>
          </cell>
          <cell r="F4243" t="str">
            <v xml:space="preserve"> Коллекция "Метаморфозы"</v>
          </cell>
          <cell r="G4243">
            <v>2018</v>
          </cell>
          <cell r="H4243" t="str">
            <v>Твердый переплет</v>
          </cell>
          <cell r="I4243">
            <v>9240</v>
          </cell>
          <cell r="J4243" t="str">
            <v>Энциклопедии. Справочники. Словари</v>
          </cell>
          <cell r="K4243" t="str">
            <v>Энциклопедии для детей</v>
          </cell>
        </row>
        <row r="4244">
          <cell r="A4244" t="str">
            <v>22-003-24</v>
          </cell>
          <cell r="B4244" t="str">
            <v>22-003</v>
          </cell>
          <cell r="C4244" t="str">
            <v>Елена Качур: Автомобили и транспорт</v>
          </cell>
          <cell r="D4244" t="str">
            <v>Качур Е.</v>
          </cell>
          <cell r="E4244" t="str">
            <v>МИиФ</v>
          </cell>
          <cell r="F4244" t="str">
            <v>МИФ. Детство</v>
          </cell>
          <cell r="G4244">
            <v>2018</v>
          </cell>
          <cell r="H4244" t="str">
            <v>Твердый переплет</v>
          </cell>
          <cell r="I4244">
            <v>3000</v>
          </cell>
          <cell r="J4244" t="str">
            <v>Энциклопедии. Справочники. Словари</v>
          </cell>
          <cell r="K4244" t="str">
            <v>Энциклопедии для детей</v>
          </cell>
        </row>
        <row r="4245">
          <cell r="A4245" t="str">
            <v>22-003-25</v>
          </cell>
          <cell r="B4245" t="str">
            <v>22-003</v>
          </cell>
          <cell r="C4245" t="str">
            <v>Елена Качур. По мотивам произведения Н. Манушкиной: Как жили на Руси</v>
          </cell>
          <cell r="D4245" t="str">
            <v>Качур Е.</v>
          </cell>
          <cell r="E4245" t="str">
            <v>МИиФ</v>
          </cell>
          <cell r="F4245" t="str">
            <v xml:space="preserve">
МИФ. Детство 5-12</v>
          </cell>
          <cell r="G4245">
            <v>2018</v>
          </cell>
          <cell r="H4245" t="str">
            <v>Твердый переплет</v>
          </cell>
          <cell r="I4245">
            <v>3000</v>
          </cell>
          <cell r="J4245" t="str">
            <v>Энциклопедии. Справочники. Словари</v>
          </cell>
          <cell r="K4245" t="str">
            <v>Энциклопедии для детей</v>
          </cell>
        </row>
        <row r="4246">
          <cell r="A4246" t="str">
            <v>22-003-26</v>
          </cell>
          <cell r="B4246" t="str">
            <v>22-003</v>
          </cell>
          <cell r="C4246" t="str">
            <v>Наташа Кайя: Путешествие в Средневековье</v>
          </cell>
          <cell r="D4246" t="str">
            <v xml:space="preserve"> Наташа Кайя</v>
          </cell>
          <cell r="E4246" t="str">
            <v>МИиФ</v>
          </cell>
          <cell r="F4246"/>
          <cell r="G4246">
            <v>2017</v>
          </cell>
          <cell r="H4246" t="str">
            <v>Твердый переплет</v>
          </cell>
          <cell r="I4246">
            <v>5300</v>
          </cell>
          <cell r="J4246" t="str">
            <v>Энциклопедии. Справочники. Словари</v>
          </cell>
          <cell r="K4246" t="str">
            <v>Энциклопедии для детей</v>
          </cell>
        </row>
        <row r="4247">
          <cell r="A4247" t="str">
            <v>22-003-27</v>
          </cell>
          <cell r="B4247" t="str">
            <v>22-003</v>
          </cell>
          <cell r="C4247" t="str">
            <v>Франсуаз де Гибер, Клеманс Полле: Где они живут?</v>
          </cell>
          <cell r="D4247" t="str">
            <v xml:space="preserve"> Клеманс Пол, Франсуаз де Гибер</v>
          </cell>
          <cell r="E4247" t="str">
            <v>МИиФ</v>
          </cell>
          <cell r="F4247"/>
          <cell r="G4247">
            <v>2018</v>
          </cell>
          <cell r="H4247" t="str">
            <v>Твердый переплет</v>
          </cell>
          <cell r="I4247">
            <v>3000</v>
          </cell>
          <cell r="J4247" t="str">
            <v>Энциклопедии. Справочники. Словари</v>
          </cell>
          <cell r="K4247" t="str">
            <v>Энциклопедии для детей</v>
          </cell>
        </row>
        <row r="4248">
          <cell r="A4248" t="str">
            <v>22-004-01</v>
          </cell>
          <cell r="B4248" t="str">
            <v>22-004</v>
          </cell>
          <cell r="C4248" t="str">
            <v>Новая энциклопедия школьника (нов.оф.)</v>
          </cell>
          <cell r="D4248"/>
          <cell r="E4248"/>
          <cell r="F4248"/>
          <cell r="G4248"/>
          <cell r="H4248" t="str">
            <v>Твердый переплет</v>
          </cell>
          <cell r="I4248">
            <v>4840</v>
          </cell>
          <cell r="J4248" t="str">
            <v>Энциклопедии. Справочники. Словари</v>
          </cell>
          <cell r="K4248" t="str">
            <v>Энциклопедические словари</v>
          </cell>
        </row>
        <row r="4249">
          <cell r="A4249" t="str">
            <v>23-001-01</v>
          </cell>
          <cell r="B4249" t="str">
            <v>23-001</v>
          </cell>
          <cell r="C4249" t="str">
            <v>Прокопенко И. С.: Последняя миссия Гитлера</v>
          </cell>
          <cell r="D4249" t="str">
            <v xml:space="preserve"> Прокопенко И. С.</v>
          </cell>
          <cell r="E4249" t="str">
            <v>Эксмо</v>
          </cell>
          <cell r="F4249" t="str">
            <v xml:space="preserve"> Военная тайна с Игорем Прокопенко (новое оформление)</v>
          </cell>
          <cell r="G4249">
            <v>2017</v>
          </cell>
          <cell r="H4249" t="str">
            <v>Твердый переплет</v>
          </cell>
          <cell r="I4249">
            <v>2650</v>
          </cell>
          <cell r="J4249" t="str">
            <v>Тайны. Сенсации. Катастрофы</v>
          </cell>
          <cell r="K4249" t="str">
            <v>Тайны</v>
          </cell>
        </row>
        <row r="4250">
          <cell r="A4250" t="str">
            <v>23-001-02</v>
          </cell>
          <cell r="B4250" t="str">
            <v>23-001</v>
          </cell>
          <cell r="C4250" t="str">
            <v>Серикпаев К. : Заповеди тенгри</v>
          </cell>
          <cell r="D4250" t="str">
            <v xml:space="preserve"> Серикпаев К.</v>
          </cell>
          <cell r="E4250" t="str">
            <v xml:space="preserve"> Signet Print</v>
          </cell>
          <cell r="F4250"/>
          <cell r="G4250">
            <v>2013</v>
          </cell>
          <cell r="H4250" t="str">
            <v>Твердый переплет</v>
          </cell>
          <cell r="I4250">
            <v>2370</v>
          </cell>
          <cell r="J4250" t="str">
            <v>Тайны. Сенсации. Катастрофы</v>
          </cell>
          <cell r="K4250" t="str">
            <v>Тайны</v>
          </cell>
        </row>
        <row r="4251">
          <cell r="A4251" t="str">
            <v>23-001-03</v>
          </cell>
          <cell r="B4251" t="str">
            <v>23-001</v>
          </cell>
          <cell r="C4251" t="str">
            <v>Стоун О., Кузник П.: Нерассказанная история США</v>
          </cell>
          <cell r="D4251" t="str">
            <v xml:space="preserve"> Кузник П., Стоун О.</v>
          </cell>
          <cell r="E4251" t="str">
            <v>Колибри</v>
          </cell>
          <cell r="F4251" t="str">
            <v xml:space="preserve"> Человек Мыслящий. Идеи, способные изменить мир</v>
          </cell>
          <cell r="G4251">
            <v>2014</v>
          </cell>
          <cell r="H4251" t="str">
            <v>Твердый переплет</v>
          </cell>
          <cell r="I4251">
            <v>5890</v>
          </cell>
          <cell r="J4251" t="str">
            <v>Тайны. Сенсации. Катастрофы</v>
          </cell>
          <cell r="K4251" t="str">
            <v>Тайны</v>
          </cell>
        </row>
        <row r="4252">
          <cell r="A4252" t="str">
            <v>23-001-04</v>
          </cell>
          <cell r="B4252" t="str">
            <v>23-001</v>
          </cell>
          <cell r="C4252" t="str">
            <v>Марков А. В.: Рождение сложности. Эволюционная биология сегодня: неожиданные открытия и новые</v>
          </cell>
          <cell r="D4252" t="str">
            <v xml:space="preserve"> Марков А. В.</v>
          </cell>
          <cell r="E4252" t="str">
            <v>АСТ</v>
          </cell>
          <cell r="F4252" t="str">
            <v xml:space="preserve"> Элементы (Россия)</v>
          </cell>
          <cell r="G4252">
            <v>2014</v>
          </cell>
          <cell r="H4252" t="str">
            <v>Твердый переплет</v>
          </cell>
          <cell r="I4252">
            <v>3515</v>
          </cell>
          <cell r="J4252" t="str">
            <v>Тайны. Сенсации. Катастрофы</v>
          </cell>
          <cell r="K4252" t="str">
            <v>Тайны</v>
          </cell>
        </row>
        <row r="4253">
          <cell r="A4253" t="str">
            <v>23-001-05</v>
          </cell>
          <cell r="B4253" t="str">
            <v>23-001</v>
          </cell>
          <cell r="C4253" t="str">
            <v>Скотт С.: Секреты царя Соломона</v>
          </cell>
          <cell r="D4253" t="str">
            <v xml:space="preserve"> Скотт С.</v>
          </cell>
          <cell r="E4253" t="str">
            <v>Попурри</v>
          </cell>
          <cell r="F4253"/>
          <cell r="G4253">
            <v>2014</v>
          </cell>
          <cell r="H4253" t="str">
            <v>Мягкая обложка</v>
          </cell>
          <cell r="I4253">
            <v>2280</v>
          </cell>
          <cell r="J4253" t="str">
            <v>Тайны. Сенсации. Катастрофы</v>
          </cell>
          <cell r="K4253" t="str">
            <v>Тайны</v>
          </cell>
        </row>
        <row r="4254">
          <cell r="A4254" t="str">
            <v>23-001-06</v>
          </cell>
          <cell r="B4254" t="str">
            <v>23-001</v>
          </cell>
          <cell r="C4254" t="str">
            <v>Вирче Д.: Ангелы среди нас</v>
          </cell>
          <cell r="D4254" t="str">
            <v xml:space="preserve"> Вирче Д.</v>
          </cell>
          <cell r="E4254" t="str">
            <v>Попурри</v>
          </cell>
          <cell r="F4254"/>
          <cell r="G4254">
            <v>2014</v>
          </cell>
          <cell r="H4254" t="str">
            <v>Мягкая обложка</v>
          </cell>
          <cell r="I4254">
            <v>2195</v>
          </cell>
          <cell r="J4254" t="str">
            <v>Тайны. Сенсации. Катастрофы</v>
          </cell>
          <cell r="K4254" t="str">
            <v>Тайны</v>
          </cell>
        </row>
        <row r="4255">
          <cell r="A4255" t="str">
            <v>23-001-07</v>
          </cell>
          <cell r="B4255" t="str">
            <v>23-001</v>
          </cell>
          <cell r="C4255" t="str">
            <v>Пикнетт Линн: Тайны "Приората Сиона"</v>
          </cell>
          <cell r="D4255" t="str">
            <v xml:space="preserve"> Пикнетт Линн</v>
          </cell>
          <cell r="E4255" t="str">
            <v>АСТ</v>
          </cell>
          <cell r="F4255"/>
          <cell r="G4255">
            <v>2009</v>
          </cell>
          <cell r="H4255" t="str">
            <v>Твердый переплет</v>
          </cell>
          <cell r="I4255">
            <v>3300</v>
          </cell>
          <cell r="J4255" t="str">
            <v>Тайны. Сенсации. Катастрофы</v>
          </cell>
          <cell r="K4255" t="str">
            <v>Тайны</v>
          </cell>
        </row>
        <row r="4256">
          <cell r="A4256" t="str">
            <v>23-001-08</v>
          </cell>
          <cell r="B4256" t="str">
            <v>23-001</v>
          </cell>
          <cell r="C4256" t="str">
            <v>Леви Д.: Тайные общества: справочник по секретным организациям</v>
          </cell>
          <cell r="D4256" t="str">
            <v xml:space="preserve"> Леви Д.</v>
          </cell>
          <cell r="E4256" t="str">
            <v>АСТ</v>
          </cell>
          <cell r="F4256" t="str">
            <v xml:space="preserve"> Кладезь. Эзот</v>
          </cell>
          <cell r="G4256">
            <v>2012</v>
          </cell>
          <cell r="H4256" t="str">
            <v>Мягкая обложка</v>
          </cell>
          <cell r="I4256">
            <v>4990</v>
          </cell>
          <cell r="J4256" t="str">
            <v>Тайны. Сенсации. Катастрофы</v>
          </cell>
          <cell r="K4256" t="str">
            <v>Тайны</v>
          </cell>
        </row>
        <row r="4257">
          <cell r="A4257" t="str">
            <v>23-001-09</v>
          </cell>
          <cell r="B4257" t="str">
            <v>23-001</v>
          </cell>
          <cell r="C4257" t="str">
            <v xml:space="preserve">Коцюбинский Д. А., Коцюбинский: Распутин. Жизнь. Смерть. Тайна </v>
          </cell>
          <cell r="D4257" t="str">
            <v xml:space="preserve"> Коцюбинский, Коцюбинский Д. А.</v>
          </cell>
          <cell r="E4257" t="str">
            <v>Колибри</v>
          </cell>
          <cell r="F4257" t="str">
            <v>Персона</v>
          </cell>
          <cell r="G4257">
            <v>2013</v>
          </cell>
          <cell r="H4257" t="str">
            <v>Твердый переплет</v>
          </cell>
          <cell r="I4257">
            <v>1980</v>
          </cell>
          <cell r="J4257" t="str">
            <v>Тайны. Сенсации. Катастрофы</v>
          </cell>
          <cell r="K4257" t="str">
            <v>Тайны</v>
          </cell>
        </row>
        <row r="4258">
          <cell r="A4258" t="str">
            <v>23-001-10</v>
          </cell>
          <cell r="B4258" t="str">
            <v>23-001</v>
          </cell>
          <cell r="C4258" t="str">
            <v>Сперроу Д.: Фантастические существа : справочник-определитель</v>
          </cell>
          <cell r="D4258" t="str">
            <v xml:space="preserve"> Жиль Спэрроу</v>
          </cell>
          <cell r="E4258" t="str">
            <v>АСТ</v>
          </cell>
          <cell r="F4258" t="str">
            <v xml:space="preserve"> Кладезь. Эзот</v>
          </cell>
          <cell r="G4258">
            <v>2015</v>
          </cell>
          <cell r="H4258" t="str">
            <v>Твердый переплет</v>
          </cell>
          <cell r="I4258">
            <v>11600</v>
          </cell>
          <cell r="J4258" t="str">
            <v>Тайны. Сенсации. Катастрофы</v>
          </cell>
          <cell r="K4258" t="str">
            <v>Тайны</v>
          </cell>
        </row>
        <row r="4259">
          <cell r="A4259" t="str">
            <v>23-001-11</v>
          </cell>
          <cell r="B4259" t="str">
            <v>23-001</v>
          </cell>
          <cell r="C4259" t="str">
            <v>Прокопенко И.С.: Тайны пророчеств и предсказаний</v>
          </cell>
          <cell r="D4259" t="str">
            <v xml:space="preserve"> Прокопенко И.С.</v>
          </cell>
          <cell r="E4259" t="str">
            <v>Эксмо</v>
          </cell>
          <cell r="F4259"/>
          <cell r="G4259">
            <v>2018</v>
          </cell>
          <cell r="H4259" t="str">
            <v>Твердый переплет</v>
          </cell>
          <cell r="I4259">
            <v>3900</v>
          </cell>
          <cell r="J4259" t="str">
            <v>Тайны. Сенсации. Катастрофы</v>
          </cell>
          <cell r="K4259" t="str">
            <v>Тайны</v>
          </cell>
        </row>
        <row r="4260">
          <cell r="A4260" t="str">
            <v>23-001-12</v>
          </cell>
          <cell r="B4260" t="str">
            <v>23-001</v>
          </cell>
          <cell r="C4260" t="str">
            <v>Прокопенко И.С.: Тайны богов</v>
          </cell>
          <cell r="D4260" t="str">
            <v xml:space="preserve"> Прокопенко И.С.</v>
          </cell>
          <cell r="E4260" t="str">
            <v>Эксмо</v>
          </cell>
          <cell r="F4260"/>
          <cell r="G4260">
            <v>2018</v>
          </cell>
          <cell r="H4260" t="str">
            <v>Твердый переплет</v>
          </cell>
          <cell r="I4260">
            <v>3900</v>
          </cell>
          <cell r="J4260" t="str">
            <v>Тайны. Сенсации. Катастрофы</v>
          </cell>
          <cell r="K4260" t="str">
            <v>Тайны</v>
          </cell>
        </row>
        <row r="4261">
          <cell r="A4261" t="str">
            <v>23-001-13</v>
          </cell>
          <cell r="B4261" t="str">
            <v>23-001</v>
          </cell>
          <cell r="C4261" t="str">
            <v>Милдон Э.: Эволюция богини. Новое практическое руководство по развитию женских сверхспособностей</v>
          </cell>
          <cell r="D4261" t="str">
            <v xml:space="preserve"> Милдон Э.</v>
          </cell>
          <cell r="E4261" t="str">
            <v>Эксмо</v>
          </cell>
          <cell r="F4261"/>
          <cell r="G4261">
            <v>2019</v>
          </cell>
          <cell r="H4261" t="str">
            <v>Твердый переплет</v>
          </cell>
          <cell r="I4261">
            <v>5900</v>
          </cell>
          <cell r="J4261" t="str">
            <v>Тайны. Сенсации. Катастрофы</v>
          </cell>
          <cell r="K4261" t="str">
            <v>Тайны</v>
          </cell>
        </row>
        <row r="4262">
          <cell r="A4262" t="str">
            <v>23-001-14</v>
          </cell>
          <cell r="B4262" t="str">
            <v>23-001</v>
          </cell>
          <cell r="C4262" t="str">
            <v>Прокопенко И.С.: Тайны мирового океана</v>
          </cell>
          <cell r="D4262" t="str">
            <v xml:space="preserve"> Прокопенко И.С.</v>
          </cell>
          <cell r="E4262" t="str">
            <v>Эксмо</v>
          </cell>
          <cell r="F4262"/>
          <cell r="G4262">
            <v>2018</v>
          </cell>
          <cell r="H4262" t="str">
            <v>Твердый переплет</v>
          </cell>
          <cell r="I4262">
            <v>3900</v>
          </cell>
          <cell r="J4262" t="str">
            <v>Тайны. Сенсации. Катастрофы</v>
          </cell>
          <cell r="K4262" t="str">
            <v>Тайны</v>
          </cell>
        </row>
        <row r="4263">
          <cell r="A4263" t="str">
            <v>23-001-15</v>
          </cell>
          <cell r="B4263" t="str">
            <v>23-001</v>
          </cell>
          <cell r="C4263" t="str">
            <v>Прокопенко И.С.: Тайны природных аномалий</v>
          </cell>
          <cell r="D4263" t="str">
            <v xml:space="preserve"> Прокопенко И.С.</v>
          </cell>
          <cell r="E4263" t="str">
            <v>Эксмо</v>
          </cell>
          <cell r="F4263"/>
          <cell r="G4263">
            <v>2019</v>
          </cell>
          <cell r="H4263" t="str">
            <v>Твердый переплет</v>
          </cell>
          <cell r="I4263">
            <v>3900</v>
          </cell>
          <cell r="J4263" t="str">
            <v>Тайны. Сенсации. Катастрофы</v>
          </cell>
          <cell r="K4263" t="str">
            <v>Тайны</v>
          </cell>
        </row>
        <row r="4264">
          <cell r="A4264" t="str">
            <v>23-001-16</v>
          </cell>
          <cell r="B4264" t="str">
            <v>23-001</v>
          </cell>
          <cell r="C4264" t="str">
            <v>Прокопенко И.С.: Тайны Марса</v>
          </cell>
          <cell r="D4264" t="str">
            <v xml:space="preserve"> Прокопенко И.С.</v>
          </cell>
          <cell r="E4264" t="str">
            <v>Эксмо</v>
          </cell>
          <cell r="F4264"/>
          <cell r="G4264">
            <v>2018</v>
          </cell>
          <cell r="H4264" t="str">
            <v>Твердый переплет</v>
          </cell>
          <cell r="I4264">
            <v>3900</v>
          </cell>
          <cell r="J4264" t="str">
            <v>Тайны. Сенсации. Катастрофы</v>
          </cell>
          <cell r="K4264" t="str">
            <v>Тайны</v>
          </cell>
        </row>
        <row r="4265">
          <cell r="A4265" t="str">
            <v>23-001-17</v>
          </cell>
          <cell r="B4265" t="str">
            <v>23-001</v>
          </cell>
          <cell r="C4265" t="str">
            <v>Арнольд П.: История розенкрейцеров и истоки франкмасонства</v>
          </cell>
          <cell r="D4265" t="str">
            <v xml:space="preserve"> Арнольд П.</v>
          </cell>
          <cell r="E4265" t="str">
            <v>Энигма</v>
          </cell>
          <cell r="F4265"/>
          <cell r="G4265">
            <v>2014</v>
          </cell>
          <cell r="H4265" t="str">
            <v>Твердый переплет</v>
          </cell>
          <cell r="I4265">
            <v>1720</v>
          </cell>
          <cell r="J4265" t="str">
            <v>Тайны. Сенсации. Катастрофы</v>
          </cell>
          <cell r="K4265" t="str">
            <v>Тайны</v>
          </cell>
        </row>
        <row r="4266">
          <cell r="A4266" t="str">
            <v>23-001-18</v>
          </cell>
          <cell r="B4266" t="str">
            <v>23-001</v>
          </cell>
          <cell r="C4266" t="str">
            <v xml:space="preserve">Полуян П.В.: Охота за НЛО. Вихри во времени </v>
          </cell>
          <cell r="D4266" t="str">
            <v>Полуян П.</v>
          </cell>
          <cell r="E4266" t="str">
            <v>Энигма</v>
          </cell>
          <cell r="F4266"/>
          <cell r="G4266">
            <v>2018</v>
          </cell>
          <cell r="H4266" t="str">
            <v>Твердый переплет</v>
          </cell>
          <cell r="I4266">
            <v>4000</v>
          </cell>
          <cell r="J4266" t="str">
            <v>Тайны. Сенсации. Катастрофы</v>
          </cell>
          <cell r="K4266" t="str">
            <v>Тайны</v>
          </cell>
        </row>
        <row r="4267">
          <cell r="A4267" t="str">
            <v>23-001-19</v>
          </cell>
          <cell r="B4267" t="str">
            <v>23-001</v>
          </cell>
          <cell r="C4267" t="str">
            <v>Сапольски Р.: Записки примата: необычайная жизнь ученого среди павианов</v>
          </cell>
          <cell r="D4267" t="str">
            <v xml:space="preserve"> Сапольски Р.</v>
          </cell>
          <cell r="E4267" t="str">
            <v xml:space="preserve"> Альпина Паблишер</v>
          </cell>
          <cell r="F4267" t="str">
            <v xml:space="preserve"> Научно-популярная литература</v>
          </cell>
          <cell r="G4267">
            <v>2017</v>
          </cell>
          <cell r="H4267" t="str">
            <v>Твердый переплет</v>
          </cell>
          <cell r="I4267">
            <v>3800</v>
          </cell>
          <cell r="J4267" t="str">
            <v>Тайны. Сенсации. Катастрофы</v>
          </cell>
          <cell r="K4267" t="str">
            <v>Тайны</v>
          </cell>
        </row>
        <row r="4268">
          <cell r="A4268" t="str">
            <v>24-001-01</v>
          </cell>
          <cell r="B4268" t="str">
            <v>24-001</v>
          </cell>
          <cell r="C4268" t="str">
            <v xml:space="preserve">Рязанский С. Н.: Удивительная Земля. Календарь настенный на 2020 год (300х300) </v>
          </cell>
          <cell r="D4268" t="str">
            <v xml:space="preserve"> Рязанский С. Н.</v>
          </cell>
          <cell r="E4268" t="str">
            <v>Эксмо</v>
          </cell>
          <cell r="F4268" t="str">
            <v>Календари настенные 2020</v>
          </cell>
          <cell r="G4268">
            <v>2019</v>
          </cell>
          <cell r="H4268" t="str">
            <v>Мягкая обложка</v>
          </cell>
          <cell r="I4268">
            <v>1755</v>
          </cell>
          <cell r="J4268" t="str">
            <v>Периодика. Календари</v>
          </cell>
          <cell r="K4268" t="str">
            <v>Календари</v>
          </cell>
        </row>
        <row r="4269">
          <cell r="A4269" t="str">
            <v>24-001-02</v>
          </cell>
          <cell r="B4269" t="str">
            <v>24-001</v>
          </cell>
          <cell r="C4269" t="str">
            <v>Третьяковская галерея. Серов. Календарь настенный на 2020 год (300х300 мм)</v>
          </cell>
          <cell r="D4269"/>
          <cell r="E4269" t="str">
            <v>Эксмо</v>
          </cell>
          <cell r="F4269" t="str">
            <v>Календари настенные 2020</v>
          </cell>
          <cell r="G4269">
            <v>2019</v>
          </cell>
          <cell r="H4269" t="str">
            <v>Мягкая обложка</v>
          </cell>
          <cell r="I4269">
            <v>1755</v>
          </cell>
          <cell r="J4269" t="str">
            <v>Периодика. Календари</v>
          </cell>
          <cell r="K4269" t="str">
            <v>Календари</v>
          </cell>
        </row>
        <row r="4270">
          <cell r="A4270" t="str">
            <v>24-001-03</v>
          </cell>
          <cell r="B4270" t="str">
            <v>24-001</v>
          </cell>
          <cell r="C4270" t="str">
            <v>Альфонс Муха. Календарь настенный на 2020 год (300х300 мм)</v>
          </cell>
          <cell r="D4270"/>
          <cell r="E4270" t="str">
            <v>Эксмо</v>
          </cell>
          <cell r="F4270" t="str">
            <v>Календари настенные 2020</v>
          </cell>
          <cell r="G4270">
            <v>2019</v>
          </cell>
          <cell r="H4270" t="str">
            <v>Мягкая обложка</v>
          </cell>
          <cell r="I4270">
            <v>1755</v>
          </cell>
          <cell r="J4270" t="str">
            <v>Периодика. Календари</v>
          </cell>
          <cell r="K4270" t="str">
            <v>Календари</v>
          </cell>
        </row>
        <row r="4271">
          <cell r="A4271" t="str">
            <v>24-001-04</v>
          </cell>
          <cell r="B4271" t="str">
            <v>24-001</v>
          </cell>
          <cell r="C4271" t="str">
            <v>Мотиватор: Ты сильнее, чем думаешь. Календарь настенный на 2020 год (300х300 мм)</v>
          </cell>
          <cell r="D4271"/>
          <cell r="E4271" t="str">
            <v>Эксмо</v>
          </cell>
          <cell r="F4271" t="str">
            <v>Календари настенные 2020</v>
          </cell>
          <cell r="G4271">
            <v>2019</v>
          </cell>
          <cell r="H4271" t="str">
            <v>Мягкая обложка</v>
          </cell>
          <cell r="I4271">
            <v>1755</v>
          </cell>
          <cell r="J4271" t="str">
            <v>Периодика. Календари</v>
          </cell>
          <cell r="K4271" t="str">
            <v>Календари</v>
          </cell>
        </row>
        <row r="4272">
          <cell r="A4272" t="str">
            <v>24-001-05</v>
          </cell>
          <cell r="B4272" t="str">
            <v>24-001</v>
          </cell>
          <cell r="C4272" t="str">
            <v>Визуализация желаний. Календарь настенный на 16 месяцев на 2020 год (300х300 мм)</v>
          </cell>
          <cell r="D4272"/>
          <cell r="E4272" t="str">
            <v>Эксмо</v>
          </cell>
          <cell r="F4272" t="str">
            <v>Календари настенные 2020</v>
          </cell>
          <cell r="G4272">
            <v>2019</v>
          </cell>
          <cell r="H4272" t="str">
            <v>Мягкая обложка</v>
          </cell>
          <cell r="I4272">
            <v>1755</v>
          </cell>
          <cell r="J4272" t="str">
            <v>Периодика. Календари</v>
          </cell>
          <cell r="K4272" t="str">
            <v>Календари</v>
          </cell>
        </row>
        <row r="4273">
          <cell r="A4273" t="str">
            <v>24-001-06</v>
          </cell>
          <cell r="B4273" t="str">
            <v>24-001</v>
          </cell>
          <cell r="C4273" t="str">
            <v xml:space="preserve">Хей Л.: Все будет хорошо. Луиза Хей. Календарь настенный на 2020 год (300х300мм) </v>
          </cell>
          <cell r="D4273" t="str">
            <v xml:space="preserve"> Хей Л.</v>
          </cell>
          <cell r="E4273" t="str">
            <v>Эксмо</v>
          </cell>
          <cell r="F4273" t="str">
            <v>Календари настенные 2020</v>
          </cell>
          <cell r="G4273">
            <v>2019</v>
          </cell>
          <cell r="H4273" t="str">
            <v>Мягкая обложка</v>
          </cell>
          <cell r="I4273">
            <v>1755</v>
          </cell>
          <cell r="J4273" t="str">
            <v>Периодика. Календари</v>
          </cell>
          <cell r="K4273" t="str">
            <v>Календари</v>
          </cell>
        </row>
        <row r="4274">
          <cell r="A4274" t="str">
            <v>24-001-07</v>
          </cell>
          <cell r="B4274" t="str">
            <v>24-001</v>
          </cell>
          <cell r="C4274" t="str">
            <v>Страдающее Средневековье. Календарь настенный на 2020 год (300х300)</v>
          </cell>
          <cell r="D4274"/>
          <cell r="E4274" t="str">
            <v>Эксмо</v>
          </cell>
          <cell r="F4274" t="str">
            <v>Календари настенные 2020</v>
          </cell>
          <cell r="G4274">
            <v>2019</v>
          </cell>
          <cell r="H4274" t="str">
            <v>Мягкая обложка</v>
          </cell>
          <cell r="I4274">
            <v>1755</v>
          </cell>
          <cell r="J4274" t="str">
            <v>Периодика. Календари</v>
          </cell>
          <cell r="K4274" t="str">
            <v>Календари</v>
          </cell>
        </row>
        <row r="4275">
          <cell r="A4275" t="str">
            <v>24-001-08</v>
          </cell>
          <cell r="B4275" t="str">
            <v>24-001</v>
          </cell>
          <cell r="C4275" t="str">
            <v>Гарри Поттер. Календарь настенный-постер на 2020 год (315х440 мм)</v>
          </cell>
          <cell r="D4275"/>
          <cell r="E4275" t="str">
            <v>Эксмо</v>
          </cell>
          <cell r="F4275" t="str">
            <v>Календари настенные 2020</v>
          </cell>
          <cell r="G4275">
            <v>2019</v>
          </cell>
          <cell r="H4275" t="str">
            <v>Мягкая обложка</v>
          </cell>
          <cell r="I4275">
            <v>1755</v>
          </cell>
          <cell r="J4275" t="str">
            <v>Периодика. Календари</v>
          </cell>
          <cell r="K4275" t="str">
            <v>Календари</v>
          </cell>
        </row>
        <row r="4276">
          <cell r="A4276" t="str">
            <v>24-001-09</v>
          </cell>
          <cell r="B4276" t="str">
            <v>24-001</v>
          </cell>
          <cell r="C4276" t="str">
            <v>Париж - город искусств. Календарь настенный на 2020 год (300х300 мм)</v>
          </cell>
          <cell r="D4276"/>
          <cell r="E4276" t="str">
            <v>Эксмо</v>
          </cell>
          <cell r="F4276" t="str">
            <v>Календари настенные 2020</v>
          </cell>
          <cell r="G4276">
            <v>2019</v>
          </cell>
          <cell r="H4276" t="str">
            <v>Мягкая обложка</v>
          </cell>
          <cell r="I4276">
            <v>1755</v>
          </cell>
          <cell r="J4276" t="str">
            <v>Периодика. Календари</v>
          </cell>
          <cell r="K4276" t="str">
            <v>Календари</v>
          </cell>
        </row>
        <row r="4277">
          <cell r="A4277" t="str">
            <v>24-001-10</v>
          </cell>
          <cell r="B4277" t="str">
            <v>24-001</v>
          </cell>
          <cell r="C4277" t="str">
            <v>Розова А.: Символы удачи. Календарь настенный на 2020 год (300х300мм)</v>
          </cell>
          <cell r="D4277"/>
          <cell r="E4277" t="str">
            <v>Эксмо</v>
          </cell>
          <cell r="F4277" t="str">
            <v>Календари настенные 2020</v>
          </cell>
          <cell r="G4277">
            <v>2019</v>
          </cell>
          <cell r="H4277" t="str">
            <v>Мягкая обложка</v>
          </cell>
          <cell r="I4277">
            <v>1755</v>
          </cell>
          <cell r="J4277" t="str">
            <v>Периодика. Календари</v>
          </cell>
          <cell r="K4277" t="str">
            <v>Календари</v>
          </cell>
        </row>
        <row r="4278">
          <cell r="A4278" t="str">
            <v>24-001-11</v>
          </cell>
          <cell r="B4278" t="str">
            <v>24-001</v>
          </cell>
          <cell r="C4278" t="str">
            <v>Год обретения богатства. Календарь настенный на 2020 год (300х300)</v>
          </cell>
          <cell r="D4278"/>
          <cell r="E4278" t="str">
            <v>Эксмо</v>
          </cell>
          <cell r="F4278" t="str">
            <v>Календари настенные 2020</v>
          </cell>
          <cell r="G4278">
            <v>2019</v>
          </cell>
          <cell r="H4278" t="str">
            <v>Мягкая обложка</v>
          </cell>
          <cell r="I4278">
            <v>1755</v>
          </cell>
          <cell r="J4278" t="str">
            <v>Периодика. Календари</v>
          </cell>
          <cell r="K4278" t="str">
            <v>Календари</v>
          </cell>
        </row>
        <row r="4279">
          <cell r="A4279" t="str">
            <v>24-001-12</v>
          </cell>
          <cell r="B4279" t="str">
            <v>24-001</v>
          </cell>
          <cell r="C4279" t="str">
            <v>Самые красивые закаты планеты. Календарь настенный на 16 месяцев на 2020 год (300х300 мм)</v>
          </cell>
          <cell r="D4279"/>
          <cell r="E4279" t="str">
            <v>Эксмо</v>
          </cell>
          <cell r="F4279" t="str">
            <v>Календари настенные 2020</v>
          </cell>
          <cell r="G4279">
            <v>2019</v>
          </cell>
          <cell r="H4279" t="str">
            <v>Мягкая обложка</v>
          </cell>
          <cell r="I4279">
            <v>1755</v>
          </cell>
          <cell r="J4279" t="str">
            <v>Периодика. Календари</v>
          </cell>
          <cell r="K4279" t="str">
            <v>Календари</v>
          </cell>
        </row>
        <row r="4280">
          <cell r="A4280" t="str">
            <v>24-001-13</v>
          </cell>
          <cell r="B4280" t="str">
            <v>24-001</v>
          </cell>
          <cell r="C4280" t="str">
            <v>Чудеса света. Календарь настенный на 16 месяцев на 2020 год (300х300 мм)</v>
          </cell>
          <cell r="D4280"/>
          <cell r="E4280" t="str">
            <v>Эксмо</v>
          </cell>
          <cell r="F4280" t="str">
            <v>Календари настенные 2020</v>
          </cell>
          <cell r="G4280">
            <v>2019</v>
          </cell>
          <cell r="H4280" t="str">
            <v>Мягкая обложка</v>
          </cell>
          <cell r="I4280">
            <v>1755</v>
          </cell>
          <cell r="J4280" t="str">
            <v>Периодика. Календари</v>
          </cell>
          <cell r="K4280" t="str">
            <v>Календари</v>
          </cell>
        </row>
        <row r="4281">
          <cell r="A4281" t="str">
            <v>24-001-14</v>
          </cell>
          <cell r="B4281" t="str">
            <v>24-001</v>
          </cell>
          <cell r="C4281" t="str">
            <v>Ван Гог. Календарь настенный-постер на 2020 год (315х440 мм)</v>
          </cell>
          <cell r="D4281"/>
          <cell r="E4281" t="str">
            <v>Эксмо</v>
          </cell>
          <cell r="F4281" t="str">
            <v>Календари настенные 2020</v>
          </cell>
          <cell r="G4281">
            <v>2019</v>
          </cell>
          <cell r="H4281" t="str">
            <v>Мягкая обложка</v>
          </cell>
          <cell r="I4281">
            <v>1755</v>
          </cell>
          <cell r="J4281" t="str">
            <v>Периодика. Календари</v>
          </cell>
          <cell r="K4281" t="str">
            <v>Календари</v>
          </cell>
        </row>
        <row r="4282">
          <cell r="A4282" t="str">
            <v>24-001-15</v>
          </cell>
          <cell r="B4282" t="str">
            <v>24-001</v>
          </cell>
          <cell r="C4282" t="str">
            <v>Визуализация желаний. Календарь настенный на 16 месяцев на 2020 год (300х300 мм)</v>
          </cell>
          <cell r="D4282"/>
          <cell r="E4282" t="str">
            <v>Эксмо</v>
          </cell>
          <cell r="F4282" t="str">
            <v>Календари настенные 2020</v>
          </cell>
          <cell r="G4282">
            <v>2019</v>
          </cell>
          <cell r="H4282" t="str">
            <v>Мягкая обложка</v>
          </cell>
          <cell r="I4282">
            <v>1755</v>
          </cell>
          <cell r="J4282" t="str">
            <v>Периодика. Календари</v>
          </cell>
          <cell r="K4282" t="str">
            <v>Календари</v>
          </cell>
        </row>
        <row r="4283">
          <cell r="A4283" t="str">
            <v>24-001-16</v>
          </cell>
          <cell r="B4283" t="str">
            <v>24-001</v>
          </cell>
          <cell r="C4283" t="str">
            <v>Клод Моне. Календарь настенный на 2020 год (300х300 мм)</v>
          </cell>
          <cell r="D4283"/>
          <cell r="E4283" t="str">
            <v>Эксмо</v>
          </cell>
          <cell r="F4283" t="str">
            <v>Календари настенные 2020</v>
          </cell>
          <cell r="G4283">
            <v>2019</v>
          </cell>
          <cell r="H4283" t="str">
            <v>Мягкая обложка</v>
          </cell>
          <cell r="I4283">
            <v>1755</v>
          </cell>
          <cell r="J4283" t="str">
            <v>Периодика. Календари</v>
          </cell>
          <cell r="K4283" t="str">
            <v>Календари</v>
          </cell>
        </row>
        <row r="4284">
          <cell r="A4284" t="str">
            <v>24-001-17</v>
          </cell>
          <cell r="B4284" t="str">
            <v>24-001</v>
          </cell>
          <cell r="C4284" t="str">
            <v>Импрессионисты. Календарь настенный на 2020 год (300х300 мм)</v>
          </cell>
          <cell r="D4284"/>
          <cell r="E4284" t="str">
            <v>Эксмо</v>
          </cell>
          <cell r="F4284" t="str">
            <v>Календари настенные 2020</v>
          </cell>
          <cell r="G4284">
            <v>2019</v>
          </cell>
          <cell r="H4284" t="str">
            <v>Мягкая обложка</v>
          </cell>
          <cell r="I4284">
            <v>1755</v>
          </cell>
          <cell r="J4284" t="str">
            <v>Периодика. Календари</v>
          </cell>
          <cell r="K4284" t="str">
            <v>Календари</v>
          </cell>
        </row>
        <row r="4285">
          <cell r="A4285" t="str">
            <v>24-001-18</v>
          </cell>
          <cell r="B4285" t="str">
            <v>24-001</v>
          </cell>
          <cell r="C4285" t="str">
            <v>Ван Гог. Календарь настенный на 2020 год (300х300 мм)</v>
          </cell>
          <cell r="D4285"/>
          <cell r="E4285" t="str">
            <v>Эксмо</v>
          </cell>
          <cell r="F4285" t="str">
            <v>Календари настенные 2020</v>
          </cell>
          <cell r="G4285">
            <v>2019</v>
          </cell>
          <cell r="H4285" t="str">
            <v>Мягкая обложка</v>
          </cell>
          <cell r="I4285">
            <v>1755</v>
          </cell>
          <cell r="J4285" t="str">
            <v>Периодика. Календари</v>
          </cell>
          <cell r="K4285" t="str">
            <v>Календари</v>
          </cell>
        </row>
        <row r="4286">
          <cell r="A4286" t="str">
            <v>24-001-19</v>
          </cell>
          <cell r="B4286" t="str">
            <v>24-001</v>
          </cell>
          <cell r="C4286" t="str">
            <v>Самые романтичные места мира. Календарь настенный на 16 месяцев на 2020 год (300х300 мм)</v>
          </cell>
          <cell r="D4286"/>
          <cell r="E4286" t="str">
            <v>Эксмо</v>
          </cell>
          <cell r="F4286" t="str">
            <v>Календари настенные 2020</v>
          </cell>
          <cell r="G4286">
            <v>2019</v>
          </cell>
          <cell r="H4286" t="str">
            <v>Мягкая обложка</v>
          </cell>
          <cell r="I4286">
            <v>1755</v>
          </cell>
          <cell r="J4286" t="str">
            <v>Периодика. Календари</v>
          </cell>
          <cell r="K4286" t="str">
            <v>Календари</v>
          </cell>
        </row>
        <row r="4287">
          <cell r="A4287" t="str">
            <v>24-001-20</v>
          </cell>
          <cell r="B4287" t="str">
            <v>24-001</v>
          </cell>
          <cell r="C4287" t="str">
            <v>Гарри Поттер. Календарь настенный на 2020 год (300х300 мм)</v>
          </cell>
          <cell r="D4287"/>
          <cell r="E4287" t="str">
            <v>Эксмо</v>
          </cell>
          <cell r="F4287" t="str">
            <v>Календари настенные 2020</v>
          </cell>
          <cell r="G4287">
            <v>2019</v>
          </cell>
          <cell r="H4287" t="str">
            <v>Мягкая обложка</v>
          </cell>
          <cell r="I4287">
            <v>1755</v>
          </cell>
          <cell r="J4287" t="str">
            <v>Периодика. Календари</v>
          </cell>
          <cell r="K4287" t="str">
            <v>Календари</v>
          </cell>
        </row>
        <row r="4288">
          <cell r="A4288" t="str">
            <v>24-001-21</v>
          </cell>
          <cell r="B4288" t="str">
            <v>24-001</v>
          </cell>
          <cell r="C4288" t="str">
            <v>Густав Климт. Календарь настенный на 2020 год (300х300 мм)</v>
          </cell>
          <cell r="D4288"/>
          <cell r="E4288" t="str">
            <v>Эксмо</v>
          </cell>
          <cell r="F4288" t="str">
            <v>Календари настенные 2020</v>
          </cell>
          <cell r="G4288">
            <v>2019</v>
          </cell>
          <cell r="H4288" t="str">
            <v>Мягкая обложка</v>
          </cell>
          <cell r="I4288">
            <v>1755</v>
          </cell>
          <cell r="J4288" t="str">
            <v>Периодика. Календари</v>
          </cell>
          <cell r="K4288" t="str">
            <v>Календари</v>
          </cell>
        </row>
        <row r="4289">
          <cell r="A4289" t="str">
            <v>24-001-22</v>
          </cell>
          <cell r="B4289" t="str">
            <v>24-001</v>
          </cell>
          <cell r="C4289" t="str">
            <v>Еремина Е. П.: Ёжекалендарь (письмо Санте). Календарь настенный на 2020 год (300х300 мм)</v>
          </cell>
          <cell r="D4289" t="str">
            <v xml:space="preserve"> Еремина Е. П.</v>
          </cell>
          <cell r="E4289" t="str">
            <v>Эксмо</v>
          </cell>
          <cell r="F4289" t="str">
            <v>Календари настенные 2020</v>
          </cell>
          <cell r="G4289">
            <v>2019</v>
          </cell>
          <cell r="H4289" t="str">
            <v>Мягкая обложка</v>
          </cell>
          <cell r="I4289">
            <v>1755</v>
          </cell>
          <cell r="J4289" t="str">
            <v>Периодика. Календари</v>
          </cell>
          <cell r="K4289" t="str">
            <v>Календари</v>
          </cell>
        </row>
        <row r="4290">
          <cell r="A4290" t="str">
            <v>24-001-23</v>
          </cell>
          <cell r="B4290" t="str">
            <v>24-001</v>
          </cell>
          <cell r="C4290" t="str">
            <v>Home sweet home. Маленькие ритуалы счастливого дома. Календарь настенный на 2020 год (300х300 мм)</v>
          </cell>
          <cell r="D4290"/>
          <cell r="E4290" t="str">
            <v>Эксмо</v>
          </cell>
          <cell r="F4290" t="str">
            <v>Календари настенные 2020</v>
          </cell>
          <cell r="G4290">
            <v>2019</v>
          </cell>
          <cell r="H4290" t="str">
            <v>Мягкая обложка</v>
          </cell>
          <cell r="I4290">
            <v>1755</v>
          </cell>
          <cell r="J4290" t="str">
            <v>Периодика. Календари</v>
          </cell>
          <cell r="K4290" t="str">
            <v>Календари</v>
          </cell>
        </row>
        <row r="4291">
          <cell r="A4291" t="str">
            <v>24-001-24</v>
          </cell>
          <cell r="B4291" t="str">
            <v>24-001</v>
          </cell>
          <cell r="C4291" t="str">
            <v>Времена года. Календарь настенный на 2020 год (300х300 мм)</v>
          </cell>
          <cell r="D4291"/>
          <cell r="E4291" t="str">
            <v>Эксмо</v>
          </cell>
          <cell r="F4291" t="str">
            <v>Календари настенные 2020</v>
          </cell>
          <cell r="G4291">
            <v>2019</v>
          </cell>
          <cell r="H4291" t="str">
            <v>Мягкая обложка</v>
          </cell>
          <cell r="I4291">
            <v>1755</v>
          </cell>
          <cell r="J4291" t="str">
            <v>Периодика. Календари</v>
          </cell>
          <cell r="K4291" t="str">
            <v>Календари</v>
          </cell>
        </row>
        <row r="4292">
          <cell r="A4292" t="str">
            <v>24-001-25</v>
          </cell>
          <cell r="B4292" t="str">
            <v>24-001</v>
          </cell>
          <cell r="C4292" t="str">
            <v>Третьяковская галерея. Врубель. Календарь настенный на 2020 год (300х300 мм)</v>
          </cell>
          <cell r="D4292"/>
          <cell r="E4292" t="str">
            <v>Эксмо</v>
          </cell>
          <cell r="F4292" t="str">
            <v>Календари настенные 2020</v>
          </cell>
          <cell r="G4292">
            <v>2019</v>
          </cell>
          <cell r="H4292" t="str">
            <v>Мягкая обложка</v>
          </cell>
          <cell r="I4292">
            <v>1755</v>
          </cell>
          <cell r="J4292" t="str">
            <v>Периодика. Календари</v>
          </cell>
          <cell r="K4292" t="str">
            <v>Календари</v>
          </cell>
        </row>
        <row r="4293">
          <cell r="A4293" t="str">
            <v>24-001-26</v>
          </cell>
          <cell r="B4293" t="str">
            <v>24-001</v>
          </cell>
          <cell r="C4293" t="str">
            <v>Павлины. Календарь настенный на 2020 год (300х300 мм)</v>
          </cell>
          <cell r="D4293"/>
          <cell r="E4293" t="str">
            <v>Эксмо</v>
          </cell>
          <cell r="F4293" t="str">
            <v>Календари настенные 2020</v>
          </cell>
          <cell r="G4293">
            <v>2019</v>
          </cell>
          <cell r="H4293" t="str">
            <v>Мягкая обложка</v>
          </cell>
          <cell r="I4293">
            <v>1755</v>
          </cell>
          <cell r="J4293" t="str">
            <v>Периодика. Календари</v>
          </cell>
          <cell r="K4293" t="str">
            <v>Календари</v>
          </cell>
        </row>
        <row r="4294">
          <cell r="A4294" t="str">
            <v>24-001-27</v>
          </cell>
          <cell r="B4294" t="str">
            <v>24-001</v>
          </cell>
          <cell r="C4294" t="str">
            <v>Балет. Календарь настенный на 2020 год (300х300 мм)</v>
          </cell>
          <cell r="D4294"/>
          <cell r="E4294" t="str">
            <v>Эксмо</v>
          </cell>
          <cell r="F4294" t="str">
            <v>Календари настенные 2020</v>
          </cell>
          <cell r="G4294">
            <v>2019</v>
          </cell>
          <cell r="H4294" t="str">
            <v>Мягкая обложка</v>
          </cell>
          <cell r="I4294">
            <v>1755</v>
          </cell>
          <cell r="J4294" t="str">
            <v>Периодика. Календари</v>
          </cell>
          <cell r="K4294" t="str">
            <v>Календари</v>
          </cell>
        </row>
        <row r="4295">
          <cell r="A4295" t="str">
            <v>24-001-28</v>
          </cell>
          <cell r="B4295" t="str">
            <v>24-001</v>
          </cell>
          <cell r="C4295" t="str">
            <v>Гравити Фолз. Календарь настенный на 2020 год (300х300 мм)</v>
          </cell>
          <cell r="D4295"/>
          <cell r="E4295" t="str">
            <v>Эксмо</v>
          </cell>
          <cell r="F4295" t="str">
            <v>Календари настенные 2020</v>
          </cell>
          <cell r="G4295">
            <v>2019</v>
          </cell>
          <cell r="H4295" t="str">
            <v>Мягкая обложка</v>
          </cell>
          <cell r="I4295">
            <v>1755</v>
          </cell>
          <cell r="J4295" t="str">
            <v>Периодика. Календари</v>
          </cell>
          <cell r="K4295" t="str">
            <v>Календари</v>
          </cell>
        </row>
        <row r="4296">
          <cell r="A4296" t="str">
            <v>24-001-29</v>
          </cell>
          <cell r="B4296" t="str">
            <v>24-001</v>
          </cell>
          <cell r="C4296" t="str">
            <v>Гапчинская. Ангелы. Календарь настенный на 2020 год (300х300 мм)</v>
          </cell>
          <cell r="D4296"/>
          <cell r="E4296" t="str">
            <v>Эксмо</v>
          </cell>
          <cell r="F4296" t="str">
            <v>Календари настенные 2020</v>
          </cell>
          <cell r="G4296">
            <v>2019</v>
          </cell>
          <cell r="H4296" t="str">
            <v>Мягкая обложка</v>
          </cell>
          <cell r="I4296">
            <v>1755</v>
          </cell>
          <cell r="J4296" t="str">
            <v>Периодика. Календари</v>
          </cell>
          <cell r="K4296" t="str">
            <v>Календари</v>
          </cell>
        </row>
        <row r="4297">
          <cell r="A4297" t="str">
            <v>24-001-30</v>
          </cell>
          <cell r="B4297" t="str">
            <v>24-001</v>
          </cell>
          <cell r="C4297" t="str">
            <v>Тульский А.: Dolce vita. Календарь настенный на 2020 год (300х300 мм)</v>
          </cell>
          <cell r="D4297" t="str">
            <v xml:space="preserve"> Тульский А.</v>
          </cell>
          <cell r="E4297" t="str">
            <v>Эксмо</v>
          </cell>
          <cell r="F4297" t="str">
            <v>Календари настенные 2020</v>
          </cell>
          <cell r="G4297">
            <v>2019</v>
          </cell>
          <cell r="H4297" t="str">
            <v>Мягкая обложка</v>
          </cell>
          <cell r="I4297">
            <v>1755</v>
          </cell>
          <cell r="J4297" t="str">
            <v>Периодика. Календари</v>
          </cell>
          <cell r="K4297" t="str">
            <v>Календари</v>
          </cell>
        </row>
        <row r="4298">
          <cell r="A4298" t="str">
            <v>24-001-31</v>
          </cell>
          <cell r="B4298" t="str">
            <v>24-001</v>
          </cell>
          <cell r="C4298" t="str">
            <v>Ботаника. Календарь настенный на 2020 год (300х300 мм)</v>
          </cell>
          <cell r="D4298"/>
          <cell r="E4298" t="str">
            <v>Эксмо</v>
          </cell>
          <cell r="F4298" t="str">
            <v>Календари настенные 2020</v>
          </cell>
          <cell r="G4298">
            <v>2019</v>
          </cell>
          <cell r="H4298" t="str">
            <v>Мягкая обложка</v>
          </cell>
          <cell r="I4298">
            <v>1755</v>
          </cell>
          <cell r="J4298" t="str">
            <v>Периодика. Календари</v>
          </cell>
          <cell r="K4298" t="str">
            <v>Календари</v>
          </cell>
        </row>
        <row r="4299">
          <cell r="A4299" t="str">
            <v>24-001-32</v>
          </cell>
          <cell r="B4299" t="str">
            <v>24-001</v>
          </cell>
          <cell r="C4299" t="str">
            <v>Свами Даши: Календарь Свами Даши на 2018 год. Я - волк</v>
          </cell>
          <cell r="D4299"/>
          <cell r="E4299" t="str">
            <v>Эксмо</v>
          </cell>
          <cell r="F4299" t="str">
            <v>Календари настенные 2018</v>
          </cell>
          <cell r="G4299">
            <v>2019</v>
          </cell>
          <cell r="H4299" t="str">
            <v>Мягкая обложка</v>
          </cell>
          <cell r="I4299">
            <v>1580</v>
          </cell>
          <cell r="J4299" t="str">
            <v>Периодика. Календари</v>
          </cell>
          <cell r="K4299" t="str">
            <v>Календари</v>
          </cell>
        </row>
        <row r="4300">
          <cell r="A4300" t="str">
            <v>24-001-33</v>
          </cell>
          <cell r="B4300" t="str">
            <v>24-001</v>
          </cell>
          <cell r="C4300" t="str">
            <v>Макдональд С.: Удивительные города. Настенный календарь - 2017</v>
          </cell>
          <cell r="D4300"/>
          <cell r="E4300" t="str">
            <v>МИиФ</v>
          </cell>
          <cell r="F4300" t="str">
            <v xml:space="preserve">
МИФ. Активити для взрослых</v>
          </cell>
          <cell r="G4300">
            <v>2016</v>
          </cell>
          <cell r="H4300" t="str">
            <v>Мягкая обложка</v>
          </cell>
          <cell r="I4300">
            <v>3600</v>
          </cell>
          <cell r="J4300" t="str">
            <v>Периодика. Календари</v>
          </cell>
          <cell r="K4300" t="str">
            <v>Календари</v>
          </cell>
        </row>
        <row r="4301">
          <cell r="A4301" t="str">
            <v>24-001-34</v>
          </cell>
          <cell r="B4301" t="str">
            <v>24-001</v>
          </cell>
          <cell r="C4301" t="str">
            <v xml:space="preserve">Чернобай Г. А., Березина С. Н.: Календарь для творческих бездельников об оленях и лени. Календарь настенный на 2020 год (300х300 мм) </v>
          </cell>
          <cell r="D4301" t="str">
            <v xml:space="preserve"> Березина С. Н., Чернобай Г. А. </v>
          </cell>
          <cell r="E4301" t="str">
            <v>Эксмо</v>
          </cell>
          <cell r="F4301" t="str">
            <v>Календари настенные 2020</v>
          </cell>
          <cell r="G4301">
            <v>2019</v>
          </cell>
          <cell r="H4301" t="str">
            <v>Мягкая обложка</v>
          </cell>
          <cell r="I4301">
            <v>1755</v>
          </cell>
          <cell r="J4301" t="str">
            <v>Периодика. Календари</v>
          </cell>
          <cell r="K4301" t="str">
            <v>Календари</v>
          </cell>
        </row>
        <row r="4302">
          <cell r="A4302" t="str">
            <v>24-001-35</v>
          </cell>
          <cell r="B4302" t="str">
            <v>24-001</v>
          </cell>
          <cell r="C4302" t="str">
            <v>Еремина Е. П.: Ёжекалендарь (мандаринки). Календарь настенный на 2020 год (300х300 мм)</v>
          </cell>
          <cell r="D4302" t="str">
            <v xml:space="preserve"> Еремина Е. П.</v>
          </cell>
          <cell r="E4302" t="str">
            <v>Эксмо</v>
          </cell>
          <cell r="F4302" t="str">
            <v>Календари настенные 2020</v>
          </cell>
          <cell r="G4302">
            <v>2019</v>
          </cell>
          <cell r="H4302" t="str">
            <v>Мягкая обложка</v>
          </cell>
          <cell r="I4302">
            <v>1755</v>
          </cell>
          <cell r="J4302" t="str">
            <v>Периодика. Календари</v>
          </cell>
          <cell r="K4302" t="str">
            <v>Календари</v>
          </cell>
        </row>
        <row r="4303">
          <cell r="A4303" t="str">
            <v>24-001-36</v>
          </cell>
          <cell r="B4303" t="str">
            <v>24-001</v>
          </cell>
          <cell r="C4303" t="str">
            <v>В гармонии со звездами. Астрологический календарь Лилии Любимовой. Календарь настенный на 2020 год (300х300 мм)</v>
          </cell>
          <cell r="D4303"/>
          <cell r="E4303" t="str">
            <v>Эксмо</v>
          </cell>
          <cell r="F4303" t="str">
            <v>Календари настенные 2020</v>
          </cell>
          <cell r="G4303">
            <v>2019</v>
          </cell>
          <cell r="H4303" t="str">
            <v>Мягкая обложка</v>
          </cell>
          <cell r="I4303">
            <v>1755</v>
          </cell>
          <cell r="J4303" t="str">
            <v>Периодика. Календари</v>
          </cell>
          <cell r="K4303" t="str">
            <v>Календари</v>
          </cell>
        </row>
        <row r="4304">
          <cell r="A4304" t="str">
            <v>24-001-37</v>
          </cell>
          <cell r="B4304" t="str">
            <v>24-001</v>
          </cell>
          <cell r="C4304" t="str">
            <v xml:space="preserve">Зурабова А. М.: Бабушка знает лучше. Календарь настенный на 2020 год (300х300 мм) </v>
          </cell>
          <cell r="D4304" t="str">
            <v xml:space="preserve"> Зурабова А. М.</v>
          </cell>
          <cell r="E4304" t="str">
            <v>Эксмо</v>
          </cell>
          <cell r="F4304" t="str">
            <v>Календари настенные 2020</v>
          </cell>
          <cell r="G4304">
            <v>2019</v>
          </cell>
          <cell r="H4304" t="str">
            <v>Мягкая обложка</v>
          </cell>
          <cell r="I4304">
            <v>1755</v>
          </cell>
          <cell r="J4304" t="str">
            <v>Периодика. Календари</v>
          </cell>
          <cell r="K4304" t="str">
            <v>Календари</v>
          </cell>
        </row>
        <row r="4305">
          <cell r="A4305" t="str">
            <v>24-001-38</v>
          </cell>
          <cell r="B4305" t="str">
            <v>24-001</v>
          </cell>
          <cell r="C4305" t="str">
            <v>Монохром. Животные. Календарь настенный на 2020 год (300х300 мм)</v>
          </cell>
          <cell r="D4305"/>
          <cell r="E4305" t="str">
            <v>Эксмо</v>
          </cell>
          <cell r="F4305" t="str">
            <v>Календари настенные 2020</v>
          </cell>
          <cell r="G4305">
            <v>2019</v>
          </cell>
          <cell r="H4305" t="str">
            <v>Мягкая обложка</v>
          </cell>
          <cell r="I4305">
            <v>1755</v>
          </cell>
          <cell r="J4305" t="str">
            <v>Периодика. Календари</v>
          </cell>
          <cell r="K4305" t="str">
            <v>Календари</v>
          </cell>
        </row>
        <row r="4306">
          <cell r="A4306" t="str">
            <v>24-001-39</v>
          </cell>
          <cell r="B4306" t="str">
            <v>24-001</v>
          </cell>
          <cell r="C4306" t="str">
            <v>Муми-тролли. Календарь настенный на 2020 год (300х300 мм)</v>
          </cell>
          <cell r="D4306"/>
          <cell r="E4306" t="str">
            <v>Эксмо</v>
          </cell>
          <cell r="F4306" t="str">
            <v>Календари настенные 2020</v>
          </cell>
          <cell r="G4306">
            <v>2019</v>
          </cell>
          <cell r="H4306" t="str">
            <v>Мягкая обложка</v>
          </cell>
          <cell r="I4306">
            <v>1755</v>
          </cell>
          <cell r="J4306" t="str">
            <v>Периодика. Календари</v>
          </cell>
          <cell r="K4306" t="str">
            <v>Календари</v>
          </cell>
        </row>
        <row r="4307">
          <cell r="A4307" t="str">
            <v>24-001-40</v>
          </cell>
          <cell r="B4307" t="str">
            <v>24-001</v>
          </cell>
          <cell r="C4307" t="str">
            <v>Звёздные войны. Календарь настенный на 2020 год (300х300 мм)</v>
          </cell>
          <cell r="D4307"/>
          <cell r="E4307" t="str">
            <v>Эксмо</v>
          </cell>
          <cell r="F4307" t="str">
            <v>Календари настенные 2020</v>
          </cell>
          <cell r="G4307">
            <v>2019</v>
          </cell>
          <cell r="H4307" t="str">
            <v>Мягкая обложка</v>
          </cell>
          <cell r="I4307">
            <v>1755</v>
          </cell>
          <cell r="J4307" t="str">
            <v>Периодика. Календари</v>
          </cell>
          <cell r="K4307" t="str">
            <v>Календари</v>
          </cell>
        </row>
        <row r="4308">
          <cell r="A4308" t="str">
            <v>24-001-41</v>
          </cell>
          <cell r="B4308" t="str">
            <v>24-001</v>
          </cell>
          <cell r="C4308" t="str">
            <v>Dreams come true (леттеринг). Календарь настенный на 2020 год (300х300 мм)</v>
          </cell>
          <cell r="D4308"/>
          <cell r="E4308" t="str">
            <v>Эксмо</v>
          </cell>
          <cell r="F4308" t="str">
            <v>Календари настенные 2020</v>
          </cell>
          <cell r="G4308">
            <v>2019</v>
          </cell>
          <cell r="H4308" t="str">
            <v>Мягкая обложка</v>
          </cell>
          <cell r="I4308">
            <v>1755</v>
          </cell>
          <cell r="J4308" t="str">
            <v>Периодика. Календари</v>
          </cell>
          <cell r="K4308" t="str">
            <v>Календари</v>
          </cell>
        </row>
        <row r="4309">
          <cell r="A4309" t="str">
            <v>24-001-42</v>
          </cell>
          <cell r="B4309" t="str">
            <v>24-001</v>
          </cell>
          <cell r="C4309" t="str">
            <v>Ламы. Календарь настенный на 2020 год (300х300 мм)</v>
          </cell>
          <cell r="D4309"/>
          <cell r="E4309" t="str">
            <v>Эксмо</v>
          </cell>
          <cell r="F4309" t="str">
            <v>Календари настенные 2020</v>
          </cell>
          <cell r="G4309">
            <v>2019</v>
          </cell>
          <cell r="H4309" t="str">
            <v>Мягкая обложка</v>
          </cell>
          <cell r="I4309">
            <v>1755</v>
          </cell>
          <cell r="J4309" t="str">
            <v>Периодика. Календари</v>
          </cell>
          <cell r="K4309" t="str">
            <v>Календари</v>
          </cell>
        </row>
        <row r="4310">
          <cell r="A4310" t="str">
            <v>24-001-43</v>
          </cell>
          <cell r="B4310" t="str">
            <v>24-001</v>
          </cell>
          <cell r="C4310" t="str">
            <v xml:space="preserve">Выше неба. Горы. Фото Ивана Дементиевского. Календарь настенный на 2020 год (300х300мм) </v>
          </cell>
          <cell r="D4310"/>
          <cell r="E4310" t="str">
            <v>Эксмо</v>
          </cell>
          <cell r="F4310" t="str">
            <v>Календари настенные 2020</v>
          </cell>
          <cell r="G4310">
            <v>2019</v>
          </cell>
          <cell r="H4310" t="str">
            <v>Мягкая обложка</v>
          </cell>
          <cell r="I4310">
            <v>1755</v>
          </cell>
          <cell r="J4310" t="str">
            <v>Периодика. Календари</v>
          </cell>
          <cell r="K4310" t="str">
            <v>Календари</v>
          </cell>
        </row>
        <row r="4311">
          <cell r="A4311" t="str">
            <v>24-001-44</v>
          </cell>
          <cell r="B4311" t="str">
            <v>24-001</v>
          </cell>
          <cell r="C4311" t="str">
            <v>Язык цветов. Календарь настенный на 2020 год (300х300мм)</v>
          </cell>
          <cell r="D4311"/>
          <cell r="E4311" t="str">
            <v>Эксмо</v>
          </cell>
          <cell r="F4311" t="str">
            <v>Календари настенные 2020</v>
          </cell>
          <cell r="G4311">
            <v>2019</v>
          </cell>
          <cell r="H4311" t="str">
            <v>Мягкая обложка</v>
          </cell>
          <cell r="I4311">
            <v>1990</v>
          </cell>
          <cell r="J4311" t="str">
            <v>Периодика. Календари</v>
          </cell>
          <cell r="K4311" t="str">
            <v>Календари</v>
          </cell>
        </row>
        <row r="4312">
          <cell r="A4312" t="str">
            <v>24-001-45</v>
          </cell>
          <cell r="B4312" t="str">
            <v>24-001</v>
          </cell>
          <cell r="C4312" t="str">
            <v>Сказки на ночь для юных бунтарок. Календарь настенный на 2020 год (300х300 мм)</v>
          </cell>
          <cell r="D4312"/>
          <cell r="E4312" t="str">
            <v>Эксмо</v>
          </cell>
          <cell r="F4312" t="str">
            <v>Календари настенные 2020</v>
          </cell>
          <cell r="G4312">
            <v>2019</v>
          </cell>
          <cell r="H4312" t="str">
            <v>Мягкая обложка</v>
          </cell>
          <cell r="I4312">
            <v>1755</v>
          </cell>
          <cell r="J4312" t="str">
            <v>Периодика. Календари</v>
          </cell>
          <cell r="K4312" t="str">
            <v>Календари</v>
          </cell>
        </row>
        <row r="4313">
          <cell r="A4313" t="str">
            <v>24-001-46</v>
          </cell>
          <cell r="B4313" t="str">
            <v>24-001</v>
          </cell>
          <cell r="C4313" t="str">
            <v>Всемирное наследие ЮНЕСКО. Календарь настенный на 16 месяцев на 2020 год (300х300 мм)</v>
          </cell>
          <cell r="D4313"/>
          <cell r="E4313" t="str">
            <v>Эксмо</v>
          </cell>
          <cell r="F4313" t="str">
            <v>Календари настенные 2020</v>
          </cell>
          <cell r="G4313">
            <v>2019</v>
          </cell>
          <cell r="H4313" t="str">
            <v>Мягкая обложка</v>
          </cell>
          <cell r="I4313">
            <v>1755</v>
          </cell>
          <cell r="J4313" t="str">
            <v>Периодика. Календари</v>
          </cell>
          <cell r="K4313" t="str">
            <v>Календари</v>
          </cell>
        </row>
        <row r="4314">
          <cell r="A4314" t="str">
            <v>24-001-47</v>
          </cell>
          <cell r="B4314" t="str">
            <v>24-001</v>
          </cell>
          <cell r="C4314" t="str">
            <v>Червонная Т.: Счастье пахнет корицей. Календарь настенный на 2020 год (300х300 мм)</v>
          </cell>
          <cell r="D4314" t="str">
            <v xml:space="preserve"> Червонная Т.</v>
          </cell>
          <cell r="E4314" t="str">
            <v>Эксмо</v>
          </cell>
          <cell r="F4314" t="str">
            <v>Календари настенные 2020</v>
          </cell>
          <cell r="G4314">
            <v>2019</v>
          </cell>
          <cell r="H4314" t="str">
            <v>Мягкая обложка</v>
          </cell>
          <cell r="I4314">
            <v>1755</v>
          </cell>
          <cell r="J4314" t="str">
            <v>Периодика. Календари</v>
          </cell>
          <cell r="K4314" t="str">
            <v>Календари</v>
          </cell>
        </row>
        <row r="4315">
          <cell r="A4315" t="str">
            <v>24-001-48</v>
          </cell>
          <cell r="B4315" t="str">
            <v>24-001</v>
          </cell>
          <cell r="C4315" t="str">
            <v xml:space="preserve">Виногродский Б. Б.: Шедевры китайской мудрости. Календарь живописи и афоризмов. Переводы Бронислава Виногродского </v>
          </cell>
          <cell r="D4315" t="str">
            <v xml:space="preserve"> Виногродский Б. Б.</v>
          </cell>
          <cell r="E4315" t="str">
            <v>Эксмо</v>
          </cell>
          <cell r="F4315" t="str">
            <v xml:space="preserve"> Подарочные издания. Календари на пружине</v>
          </cell>
          <cell r="G4315">
            <v>2018</v>
          </cell>
          <cell r="H4315" t="str">
            <v>Спираль</v>
          </cell>
          <cell r="I4315">
            <v>8320</v>
          </cell>
          <cell r="J4315" t="str">
            <v>Периодика. Календари</v>
          </cell>
          <cell r="K4315" t="str">
            <v>Календари</v>
          </cell>
        </row>
        <row r="4316">
          <cell r="A4316" t="str">
            <v>24-001-49</v>
          </cell>
          <cell r="B4316" t="str">
            <v>24-001</v>
          </cell>
          <cell r="C4316" t="str">
            <v xml:space="preserve">: Здоровье и долголетие (Книга-календарь). Степанова Н.И. </v>
          </cell>
          <cell r="D4316" t="str">
            <v xml:space="preserve"> Степанова Н.И.</v>
          </cell>
          <cell r="E4316" t="str">
            <v>Рипол</v>
          </cell>
          <cell r="F4316"/>
          <cell r="G4316">
            <v>2017</v>
          </cell>
          <cell r="H4316" t="str">
            <v>Твердый переплет</v>
          </cell>
          <cell r="I4316">
            <v>3500</v>
          </cell>
          <cell r="J4316" t="str">
            <v>Периодика. Календари</v>
          </cell>
          <cell r="K4316" t="str">
            <v>Календари</v>
          </cell>
        </row>
        <row r="4317">
          <cell r="A4317" t="str">
            <v>24-001-50</v>
          </cell>
          <cell r="B4317" t="str">
            <v>24-001</v>
          </cell>
          <cell r="C4317" t="str">
            <v xml:space="preserve">Котятова Н. И.: Адвент-календарь с наклейками. Скоро, скоро Новый год! </v>
          </cell>
          <cell r="D4317" t="str">
            <v xml:space="preserve"> Котятова Н. И.</v>
          </cell>
          <cell r="E4317" t="str">
            <v>Росмэн</v>
          </cell>
          <cell r="F4317"/>
          <cell r="G4317">
            <v>2018</v>
          </cell>
          <cell r="H4317" t="str">
            <v>Мягкая обложка</v>
          </cell>
          <cell r="I4317">
            <v>2300</v>
          </cell>
          <cell r="J4317" t="str">
            <v>Периодика. Календари</v>
          </cell>
          <cell r="K4317" t="str">
            <v>Календари</v>
          </cell>
        </row>
        <row r="4318">
          <cell r="A4318" t="str">
            <v>24-001-51</v>
          </cell>
          <cell r="B4318" t="str">
            <v>24-001</v>
          </cell>
          <cell r="C4318" t="str">
            <v>Кристи А.: Труп в библиотеке</v>
          </cell>
          <cell r="D4318" t="str">
            <v xml:space="preserve"> Кристи А.</v>
          </cell>
          <cell r="E4318" t="str">
            <v>Эксмо</v>
          </cell>
          <cell r="F4318" t="str">
            <v xml:space="preserve"> Агата Кристи. Любимая коллекция</v>
          </cell>
          <cell r="G4318">
            <v>2019</v>
          </cell>
          <cell r="H4318" t="str">
            <v>Мягкая обложка</v>
          </cell>
          <cell r="I4318">
            <v>1100</v>
          </cell>
          <cell r="J4318" t="str">
            <v>Периодика. Календари</v>
          </cell>
          <cell r="K4318" t="str">
            <v>Календари</v>
          </cell>
        </row>
        <row r="4319">
          <cell r="A4319" t="str">
            <v>24-001-52</v>
          </cell>
          <cell r="B4319" t="str">
            <v>24-001</v>
          </cell>
          <cell r="C4319" t="str">
            <v>Единороги. Раскраска-антистресс для творчества и вдохновения</v>
          </cell>
          <cell r="D4319"/>
          <cell r="E4319" t="str">
            <v>Эксмо</v>
          </cell>
          <cell r="F4319" t="str">
            <v xml:space="preserve"> Арт-терапия. Раскраски-антистресс</v>
          </cell>
          <cell r="G4319">
            <v>2018</v>
          </cell>
          <cell r="H4319" t="str">
            <v>Мягкая обложка</v>
          </cell>
          <cell r="I4319">
            <v>1755</v>
          </cell>
          <cell r="J4319" t="str">
            <v>Периодика. Календари</v>
          </cell>
          <cell r="K4319" t="str">
            <v>Календари</v>
          </cell>
        </row>
        <row r="4320">
          <cell r="A4320" t="str">
            <v>24-001-53</v>
          </cell>
          <cell r="B4320" t="str">
            <v>24-001</v>
          </cell>
          <cell r="C4320" t="str">
            <v>Волшебство рассвета. Фотографии Сергея Буторина. Календарь настенный 2020 (300х300 мм)</v>
          </cell>
          <cell r="D4320"/>
          <cell r="E4320" t="str">
            <v>Эксмо</v>
          </cell>
          <cell r="F4320" t="str">
            <v>Календари настенные 2020</v>
          </cell>
          <cell r="G4320">
            <v>2019</v>
          </cell>
          <cell r="H4320" t="str">
            <v>Мягкая обложка</v>
          </cell>
          <cell r="I4320">
            <v>1755</v>
          </cell>
          <cell r="J4320" t="str">
            <v>Периодика. Календари</v>
          </cell>
          <cell r="K4320" t="str">
            <v>Календари</v>
          </cell>
        </row>
        <row r="4321">
          <cell r="A4321" t="str">
            <v>24-001-54</v>
          </cell>
          <cell r="B4321" t="str">
            <v>24-001</v>
          </cell>
          <cell r="C4321" t="str">
            <v>Иди за мечтой. Календарь настенный на 2020 год (300х300 мм)</v>
          </cell>
          <cell r="D4321"/>
          <cell r="E4321" t="str">
            <v>Эксмо</v>
          </cell>
          <cell r="F4321" t="str">
            <v>Календари настенные 2020</v>
          </cell>
          <cell r="G4321">
            <v>2019</v>
          </cell>
          <cell r="H4321" t="str">
            <v>Мягкая обложка</v>
          </cell>
          <cell r="I4321">
            <v>1755</v>
          </cell>
          <cell r="J4321" t="str">
            <v>Периодика. Календари</v>
          </cell>
          <cell r="K4321" t="str">
            <v>Календари</v>
          </cell>
        </row>
        <row r="4322">
          <cell r="A4322" t="str">
            <v>24-001-55</v>
          </cell>
          <cell r="B4322" t="str">
            <v>24-001</v>
          </cell>
          <cell r="C4322" t="str">
            <v>Фантастические коты. Календарь настенный на 2020 год (300х300мм)</v>
          </cell>
          <cell r="D4322"/>
          <cell r="E4322" t="str">
            <v>Эксмо</v>
          </cell>
          <cell r="F4322" t="str">
            <v>Календари настенные 2020</v>
          </cell>
          <cell r="G4322">
            <v>2019</v>
          </cell>
          <cell r="H4322" t="str">
            <v>Мягкая обложка</v>
          </cell>
          <cell r="I4322">
            <v>1755</v>
          </cell>
          <cell r="J4322" t="str">
            <v>Периодика. Календари</v>
          </cell>
          <cell r="K4322" t="str">
            <v>Календари</v>
          </cell>
        </row>
        <row r="4323">
          <cell r="A4323" t="str">
            <v>24-001-56</v>
          </cell>
          <cell r="B4323" t="str">
            <v>24-001</v>
          </cell>
          <cell r="C4323" t="str">
            <v>Не выходи из комнаты, не совершай ошибку. Календарь продвинутого домоседа. Календарь настенный на 2020 год (300х300)</v>
          </cell>
          <cell r="D4323"/>
          <cell r="E4323" t="str">
            <v>Эксмо</v>
          </cell>
          <cell r="F4323" t="str">
            <v>Календари настенные 2020</v>
          </cell>
          <cell r="G4323">
            <v>2019</v>
          </cell>
          <cell r="H4323" t="str">
            <v>Мягкая обложка</v>
          </cell>
          <cell r="I4323">
            <v>1755</v>
          </cell>
          <cell r="J4323" t="str">
            <v>Периодика. Календари</v>
          </cell>
          <cell r="K4323" t="str">
            <v>Календари</v>
          </cell>
        </row>
        <row r="4324">
          <cell r="A4324" t="str">
            <v>24-001-57</v>
          </cell>
          <cell r="B4324" t="str">
            <v>24-001</v>
          </cell>
          <cell r="C4324" t="str">
            <v xml:space="preserve">Гапчинская Е.: Гапчинская. Зодиак. Календарь настенный на 2020 год (300х300 мм) </v>
          </cell>
          <cell r="D4324" t="str">
            <v xml:space="preserve"> Гапчинская Е.</v>
          </cell>
          <cell r="E4324" t="str">
            <v>Эксмо</v>
          </cell>
          <cell r="F4324" t="str">
            <v>Календари настенные 2020</v>
          </cell>
          <cell r="G4324">
            <v>2019</v>
          </cell>
          <cell r="H4324" t="str">
            <v>Мягкая обложка</v>
          </cell>
          <cell r="I4324">
            <v>1755</v>
          </cell>
          <cell r="J4324" t="str">
            <v>Периодика. Календари</v>
          </cell>
          <cell r="K4324" t="str">
            <v>Календари</v>
          </cell>
        </row>
        <row r="4325">
          <cell r="A4325" t="str">
            <v>24-001-58</v>
          </cell>
          <cell r="B4325" t="str">
            <v>24-001</v>
          </cell>
          <cell r="C4325" t="str">
            <v>Панды. Календарь настенный на 2020 год (300х300 мм)</v>
          </cell>
          <cell r="D4325"/>
          <cell r="E4325" t="str">
            <v>Эксмо</v>
          </cell>
          <cell r="F4325" t="str">
            <v>Календари настенные 2020</v>
          </cell>
          <cell r="G4325">
            <v>2019</v>
          </cell>
          <cell r="H4325" t="str">
            <v>Мягкая обложка</v>
          </cell>
          <cell r="I4325">
            <v>1755</v>
          </cell>
          <cell r="J4325" t="str">
            <v>Периодика. Календари</v>
          </cell>
          <cell r="K4325" t="str">
            <v>Календари</v>
          </cell>
        </row>
        <row r="4326">
          <cell r="A4326" t="str">
            <v>24-001-59</v>
          </cell>
          <cell r="B4326" t="str">
            <v>24-001</v>
          </cell>
          <cell r="C4326" t="str">
            <v>Фламинго. Календарь настенный на 2020 год (300х300 мм)</v>
          </cell>
          <cell r="D4326"/>
          <cell r="E4326" t="str">
            <v>Эксмо</v>
          </cell>
          <cell r="F4326" t="str">
            <v>Календари настенные 2020</v>
          </cell>
          <cell r="G4326">
            <v>2019</v>
          </cell>
          <cell r="H4326" t="str">
            <v>Мягкая обложка</v>
          </cell>
          <cell r="I4326">
            <v>1755</v>
          </cell>
          <cell r="J4326" t="str">
            <v>Периодика. Календари</v>
          </cell>
          <cell r="K4326" t="str">
            <v>Календари</v>
          </cell>
        </row>
        <row r="4327">
          <cell r="A4327" t="str">
            <v>24-001-60</v>
          </cell>
          <cell r="B4327" t="str">
            <v>24-001</v>
          </cell>
          <cell r="C4327" t="str">
            <v>Хюгге-календарь. Счастье круглый год 2020 (300х300 мм)</v>
          </cell>
          <cell r="D4327"/>
          <cell r="E4327" t="str">
            <v>Эксмо</v>
          </cell>
          <cell r="F4327" t="str">
            <v>Календари настенные 2020</v>
          </cell>
          <cell r="G4327">
            <v>2019</v>
          </cell>
          <cell r="H4327" t="str">
            <v>Мягкая обложка</v>
          </cell>
          <cell r="I4327">
            <v>1755</v>
          </cell>
          <cell r="J4327" t="str">
            <v>Периодика. Календари</v>
          </cell>
          <cell r="K4327" t="str">
            <v>Календари</v>
          </cell>
        </row>
        <row r="4328">
          <cell r="A4328" t="str">
            <v>24-001-61</v>
          </cell>
          <cell r="B4328" t="str">
            <v>24-001</v>
          </cell>
          <cell r="C4328" t="str">
            <v>Бэтмен. Календарь настенный на 2020 год (300х300 мм)</v>
          </cell>
          <cell r="D4328"/>
          <cell r="E4328" t="str">
            <v>Эксмо</v>
          </cell>
          <cell r="F4328" t="str">
            <v>Календари настенные 2020</v>
          </cell>
          <cell r="G4328">
            <v>2019</v>
          </cell>
          <cell r="H4328" t="str">
            <v>Мягкая обложка</v>
          </cell>
          <cell r="I4328">
            <v>1990</v>
          </cell>
          <cell r="J4328" t="str">
            <v>Периодика. Календари</v>
          </cell>
          <cell r="K4328" t="str">
            <v>Календари</v>
          </cell>
        </row>
        <row r="4329">
          <cell r="A4329" t="str">
            <v>24-001-62</v>
          </cell>
          <cell r="B4329" t="str">
            <v>24-001</v>
          </cell>
          <cell r="C4329" t="str">
            <v>Леонардо Да Винчи. Календарь настенный на 2020 год (300х300 мм)</v>
          </cell>
          <cell r="D4329"/>
          <cell r="E4329" t="str">
            <v>Эксмо</v>
          </cell>
          <cell r="F4329" t="str">
            <v>Календари настенные 2020</v>
          </cell>
          <cell r="G4329">
            <v>2019</v>
          </cell>
          <cell r="H4329" t="str">
            <v>Мягкая обложка</v>
          </cell>
          <cell r="I4329">
            <v>1755</v>
          </cell>
          <cell r="J4329" t="str">
            <v>Периодика. Календари</v>
          </cell>
          <cell r="K4329" t="str">
            <v>Календари</v>
          </cell>
        </row>
        <row r="4330">
          <cell r="A4330" t="str">
            <v>24-001-63</v>
          </cell>
          <cell r="B4330" t="str">
            <v>24-001</v>
          </cell>
          <cell r="C4330" t="str">
            <v>Мой волшебный год. Календарь настенный на 2020 год (300х300 мм)</v>
          </cell>
          <cell r="D4330"/>
          <cell r="E4330" t="str">
            <v>Эксмо</v>
          </cell>
          <cell r="F4330" t="str">
            <v>Календари настенные 2020</v>
          </cell>
          <cell r="G4330">
            <v>2019</v>
          </cell>
          <cell r="H4330" t="str">
            <v>Мягкая обложка</v>
          </cell>
          <cell r="I4330">
            <v>1755</v>
          </cell>
          <cell r="J4330" t="str">
            <v>Периодика. Календари</v>
          </cell>
          <cell r="K4330" t="str">
            <v>Календари</v>
          </cell>
        </row>
        <row r="4331">
          <cell r="A4331" t="str">
            <v>24-001-64</v>
          </cell>
          <cell r="B4331" t="str">
            <v>24-001</v>
          </cell>
          <cell r="C4331" t="str">
            <v>Booklover. Календарь настенный на 2020 год (300х300 мм)</v>
          </cell>
          <cell r="D4331"/>
          <cell r="E4331" t="str">
            <v>Эксмо</v>
          </cell>
          <cell r="F4331" t="str">
            <v>Календари настенные 2020</v>
          </cell>
          <cell r="G4331">
            <v>2019</v>
          </cell>
          <cell r="H4331" t="str">
            <v>Мягкая обложка</v>
          </cell>
          <cell r="I4331">
            <v>1755</v>
          </cell>
          <cell r="J4331" t="str">
            <v>Периодика. Календари</v>
          </cell>
          <cell r="K4331" t="str">
            <v>Календари</v>
          </cell>
        </row>
        <row r="4332">
          <cell r="A4332" t="str">
            <v>24-001-65</v>
          </cell>
          <cell r="B4332" t="str">
            <v>24-001</v>
          </cell>
          <cell r="C4332" t="str">
            <v>Дорога к мечте. Календарь настенный на 2020 год (300х300 мм)</v>
          </cell>
          <cell r="D4332"/>
          <cell r="E4332" t="str">
            <v>Эксмо</v>
          </cell>
          <cell r="F4332" t="str">
            <v>Календари настенные 2020</v>
          </cell>
          <cell r="G4332">
            <v>2019</v>
          </cell>
          <cell r="H4332" t="str">
            <v>Мягкая обложка</v>
          </cell>
          <cell r="I4332">
            <v>1755</v>
          </cell>
          <cell r="J4332" t="str">
            <v>Периодика. Календари</v>
          </cell>
          <cell r="K4332" t="str">
            <v>Календари</v>
          </cell>
        </row>
        <row r="4333">
          <cell r="A4333" t="str">
            <v>24-001-66</v>
          </cell>
          <cell r="B4333" t="str">
            <v>24-001</v>
          </cell>
          <cell r="C4333" t="str">
            <v>Драконы. Календарь настенный на 2020 год (300х300мм)</v>
          </cell>
          <cell r="D4333"/>
          <cell r="E4333" t="str">
            <v>Эксмо</v>
          </cell>
          <cell r="F4333" t="str">
            <v>Календари настенные 2020</v>
          </cell>
          <cell r="G4333">
            <v>2019</v>
          </cell>
          <cell r="H4333" t="str">
            <v>Мягкая обложка</v>
          </cell>
          <cell r="I4333">
            <v>1755</v>
          </cell>
          <cell r="J4333" t="str">
            <v>Периодика. Календари</v>
          </cell>
          <cell r="K4333" t="str">
            <v>Календари</v>
          </cell>
        </row>
        <row r="4334">
          <cell r="A4334" t="str">
            <v>24-001-67</v>
          </cell>
          <cell r="B4334" t="str">
            <v>24-001</v>
          </cell>
          <cell r="C4334" t="str">
            <v xml:space="preserve">Норд Ю. Н.: Shamancats. Календарь на 2020 год с чуднЫми историями (300х300) </v>
          </cell>
          <cell r="D4334" t="str">
            <v xml:space="preserve"> Норд Ю. Н.</v>
          </cell>
          <cell r="E4334" t="str">
            <v>Эксмо</v>
          </cell>
          <cell r="F4334" t="str">
            <v>Календари настенные 2020</v>
          </cell>
          <cell r="G4334">
            <v>2019</v>
          </cell>
          <cell r="H4334" t="str">
            <v>Мягкая обложка</v>
          </cell>
          <cell r="I4334">
            <v>1755</v>
          </cell>
          <cell r="J4334" t="str">
            <v>Периодика. Календари</v>
          </cell>
          <cell r="K4334" t="str">
            <v>Календари</v>
          </cell>
        </row>
        <row r="4335">
          <cell r="A4335" t="str">
            <v>24-001-68</v>
          </cell>
          <cell r="B4335" t="str">
            <v>24-001</v>
          </cell>
          <cell r="C4335" t="str">
            <v>Енот Т.: В гостях у енота. Календарь для тех, кто спешит домой. Календарь настенный на 2020 год (300х300мм)</v>
          </cell>
          <cell r="D4335" t="str">
            <v xml:space="preserve"> Енот Т.</v>
          </cell>
          <cell r="E4335" t="str">
            <v>Эксмо</v>
          </cell>
          <cell r="F4335" t="str">
            <v>Календари настенные 2020</v>
          </cell>
          <cell r="G4335">
            <v>2019</v>
          </cell>
          <cell r="H4335" t="str">
            <v>Мягкая обложка</v>
          </cell>
          <cell r="I4335">
            <v>1755</v>
          </cell>
          <cell r="J4335" t="str">
            <v>Периодика. Календари</v>
          </cell>
          <cell r="K4335" t="str">
            <v>Календари</v>
          </cell>
        </row>
        <row r="4336">
          <cell r="A4336" t="str">
            <v>24-001-69</v>
          </cell>
          <cell r="B4336" t="str">
            <v>24-001</v>
          </cell>
          <cell r="C4336" t="str">
            <v>Мотиватор: Время не ждет. Настенный календарь-постер на 2020 год (315х440 мм)</v>
          </cell>
          <cell r="D4336"/>
          <cell r="E4336" t="str">
            <v>Эксмо</v>
          </cell>
          <cell r="F4336" t="str">
            <v>Календари настенные 2020</v>
          </cell>
          <cell r="G4336">
            <v>2019</v>
          </cell>
          <cell r="H4336" t="str">
            <v>Мягкая обложка</v>
          </cell>
          <cell r="I4336">
            <v>3075</v>
          </cell>
          <cell r="J4336" t="str">
            <v>Периодика. Календари</v>
          </cell>
          <cell r="K4336" t="str">
            <v>Календари</v>
          </cell>
        </row>
        <row r="4337">
          <cell r="A4337" t="str">
            <v>24-001-70</v>
          </cell>
          <cell r="B4337" t="str">
            <v>24-001</v>
          </cell>
          <cell r="C4337" t="str">
            <v>"Год золотой крысы". Календарь настенный на 2020 год (300х300 мм)</v>
          </cell>
          <cell r="D4337"/>
          <cell r="E4337" t="str">
            <v>Эксмо</v>
          </cell>
          <cell r="F4337" t="str">
            <v>Календари настенные 2020</v>
          </cell>
          <cell r="G4337">
            <v>2019</v>
          </cell>
          <cell r="H4337" t="str">
            <v>Мягкая обложка</v>
          </cell>
          <cell r="I4337">
            <v>1755</v>
          </cell>
          <cell r="J4337" t="str">
            <v>Периодика. Календари</v>
          </cell>
          <cell r="K4337" t="str">
            <v>Календари</v>
          </cell>
        </row>
        <row r="4338">
          <cell r="A4338" t="str">
            <v>24-001-71</v>
          </cell>
          <cell r="B4338" t="str">
            <v>24-001</v>
          </cell>
          <cell r="C4338" t="str">
            <v>Фрида Кало. Календарь настенный на 2020 год (300х300 мм)</v>
          </cell>
          <cell r="D4338"/>
          <cell r="E4338" t="str">
            <v>Эксмо</v>
          </cell>
          <cell r="F4338" t="str">
            <v>Календари настенные 2020</v>
          </cell>
          <cell r="G4338">
            <v>2019</v>
          </cell>
          <cell r="H4338" t="str">
            <v>Мягкая обложка</v>
          </cell>
          <cell r="I4338">
            <v>1755</v>
          </cell>
          <cell r="J4338" t="str">
            <v>Периодика. Календари</v>
          </cell>
          <cell r="K4338" t="str">
            <v>Календари</v>
          </cell>
        </row>
        <row r="4339">
          <cell r="A4339" t="str">
            <v>24-001-72</v>
          </cell>
          <cell r="B4339" t="str">
            <v>24-001</v>
          </cell>
          <cell r="C4339" t="str">
            <v>Гапчинская Е.: Гапчинская. Алиса. Календарь настенный на 2020 год (300х300 мм)</v>
          </cell>
          <cell r="D4339" t="str">
            <v xml:space="preserve">Гапчинская </v>
          </cell>
          <cell r="E4339" t="str">
            <v>Эксмо</v>
          </cell>
          <cell r="F4339" t="str">
            <v>Календари настенные 2020</v>
          </cell>
          <cell r="G4339">
            <v>2019</v>
          </cell>
          <cell r="H4339" t="str">
            <v>Мягкая обложка</v>
          </cell>
          <cell r="I4339">
            <v>1755</v>
          </cell>
          <cell r="J4339" t="str">
            <v>Периодика. Календари</v>
          </cell>
          <cell r="K4339" t="str">
            <v>Календари</v>
          </cell>
        </row>
        <row r="4340">
          <cell r="A4340" t="str">
            <v>24-001-73</v>
          </cell>
          <cell r="B4340" t="str">
            <v>24-001</v>
          </cell>
          <cell r="C4340" t="str">
            <v>Гапчинская Е.: Евгения Гапчинская. Алиса в стране чудес. Календарь настенный на 2018 год (Арте)</v>
          </cell>
          <cell r="D4340" t="str">
            <v xml:space="preserve">Гапчинская </v>
          </cell>
          <cell r="E4340" t="str">
            <v>Эксмо</v>
          </cell>
          <cell r="F4340" t="str">
            <v>Календари настенные 2020</v>
          </cell>
          <cell r="G4340">
            <v>2019</v>
          </cell>
          <cell r="H4340" t="str">
            <v>Мягкая обложка</v>
          </cell>
          <cell r="I4340">
            <v>1580</v>
          </cell>
          <cell r="J4340" t="str">
            <v>Периодика. Календари</v>
          </cell>
          <cell r="K4340" t="str">
            <v>Календари</v>
          </cell>
        </row>
        <row r="4341">
          <cell r="A4341" t="str">
            <v>24-001-74</v>
          </cell>
          <cell r="B4341" t="str">
            <v>24-001</v>
          </cell>
          <cell r="C4341" t="str">
            <v>Кулинарные фестивали мира. Календарь настенный на 2020 год (300х300)</v>
          </cell>
          <cell r="D4341"/>
          <cell r="E4341" t="str">
            <v>Эксмо</v>
          </cell>
          <cell r="F4341" t="str">
            <v>Календари настенные 2020</v>
          </cell>
          <cell r="G4341">
            <v>2019</v>
          </cell>
          <cell r="H4341" t="str">
            <v>Мягкая обложка</v>
          </cell>
          <cell r="I4341">
            <v>1755</v>
          </cell>
          <cell r="J4341" t="str">
            <v>Периодика. Календари</v>
          </cell>
          <cell r="K4341" t="str">
            <v>Календари</v>
          </cell>
        </row>
        <row r="4342">
          <cell r="A4342" t="str">
            <v>24-001-75</v>
          </cell>
          <cell r="B4342" t="str">
            <v>24-001</v>
          </cell>
          <cell r="C4342" t="str">
            <v>Вселенная DC Comics. Календарь настенный на 2020 год (300х300 мм)</v>
          </cell>
          <cell r="D4342"/>
          <cell r="E4342" t="str">
            <v>Эксмо</v>
          </cell>
          <cell r="F4342" t="str">
            <v>Календари настенные 2020</v>
          </cell>
          <cell r="G4342">
            <v>2019</v>
          </cell>
          <cell r="H4342" t="str">
            <v>Мягкая обложка</v>
          </cell>
          <cell r="I4342">
            <v>1990</v>
          </cell>
          <cell r="J4342" t="str">
            <v>Периодика. Календари</v>
          </cell>
          <cell r="K4342" t="str">
            <v>Календари</v>
          </cell>
        </row>
        <row r="4343">
          <cell r="A4343" t="str">
            <v>24-001-76</v>
          </cell>
          <cell r="B4343" t="str">
            <v>24-001</v>
          </cell>
          <cell r="C4343" t="str">
            <v>Фантастические твари и где они обитают. Календарь настенный на 2020 год (300х300 мм)</v>
          </cell>
          <cell r="D4343"/>
          <cell r="E4343" t="str">
            <v>Эксмо</v>
          </cell>
          <cell r="F4343" t="str">
            <v>Календари настенные 2020</v>
          </cell>
          <cell r="G4343">
            <v>2019</v>
          </cell>
          <cell r="H4343" t="str">
            <v>Мягкая обложка</v>
          </cell>
          <cell r="I4343">
            <v>1990</v>
          </cell>
          <cell r="J4343" t="str">
            <v>Периодика. Календари</v>
          </cell>
          <cell r="K4343" t="str">
            <v>Календари</v>
          </cell>
        </row>
        <row r="4344">
          <cell r="A4344" t="str">
            <v>24-002-01</v>
          </cell>
          <cell r="B4344" t="str">
            <v>24-002</v>
          </cell>
          <cell r="C4344" t="str">
            <v>ARS-201803 Арсенал Коллекция. Журнал о военной истории 2018 №3 (69) Март (Винтовой корвет `Маджента`)</v>
          </cell>
          <cell r="D4344"/>
          <cell r="E4344" t="str">
            <v>Озон</v>
          </cell>
          <cell r="F4344"/>
          <cell r="G4344">
            <v>2018</v>
          </cell>
          <cell r="H4344" t="str">
            <v>Мягкая обложка</v>
          </cell>
          <cell r="I4344">
            <v>6155</v>
          </cell>
          <cell r="J4344" t="str">
            <v>Периодика. Календари</v>
          </cell>
          <cell r="K4344" t="str">
            <v>Периодика</v>
          </cell>
        </row>
        <row r="4345">
          <cell r="A4345" t="str">
            <v>24-002-02</v>
          </cell>
          <cell r="B4345" t="str">
            <v>24-002</v>
          </cell>
          <cell r="C4345" t="str">
            <v>OYLA. Научно-популярный журнал. 06/19 (рус)</v>
          </cell>
          <cell r="D4345"/>
          <cell r="E4345" t="str">
            <v xml:space="preserve"> Print House Gerona</v>
          </cell>
          <cell r="F4345"/>
          <cell r="G4345">
            <v>2019</v>
          </cell>
          <cell r="H4345" t="str">
            <v>Мягкая обложка</v>
          </cell>
          <cell r="I4345">
            <v>1400</v>
          </cell>
          <cell r="J4345" t="str">
            <v>Периодика. Календари</v>
          </cell>
          <cell r="K4345" t="str">
            <v>Периодика</v>
          </cell>
        </row>
        <row r="4346">
          <cell r="A4346" t="str">
            <v>24-002-03</v>
          </cell>
          <cell r="B4346" t="str">
            <v>24-002</v>
          </cell>
          <cell r="C4346" t="str">
            <v>OYLA. Научно-популярный журнал. 05/19 (рус)</v>
          </cell>
          <cell r="D4346"/>
          <cell r="E4346" t="str">
            <v xml:space="preserve"> Print House Gerona</v>
          </cell>
          <cell r="F4346"/>
          <cell r="G4346">
            <v>2019</v>
          </cell>
          <cell r="H4346" t="str">
            <v>Мягкая обложка</v>
          </cell>
          <cell r="I4346">
            <v>1400</v>
          </cell>
          <cell r="J4346" t="str">
            <v>Периодика. Календари</v>
          </cell>
          <cell r="K4346" t="str">
            <v>Периодика</v>
          </cell>
        </row>
        <row r="4347">
          <cell r="A4347" t="str">
            <v>24-002-04</v>
          </cell>
          <cell r="B4347" t="str">
            <v>24-002</v>
          </cell>
          <cell r="C4347" t="str">
            <v>OYLA. Научно-популярный журнал. 07/19 (рус)</v>
          </cell>
          <cell r="D4347"/>
          <cell r="E4347" t="str">
            <v xml:space="preserve"> Print House Gerona</v>
          </cell>
          <cell r="F4347"/>
          <cell r="G4347">
            <v>2019</v>
          </cell>
          <cell r="H4347" t="str">
            <v>Мягкая обложка</v>
          </cell>
          <cell r="I4347">
            <v>1400</v>
          </cell>
          <cell r="J4347" t="str">
            <v>Периодика. Календари</v>
          </cell>
          <cell r="K4347" t="str">
            <v>Периодика</v>
          </cell>
        </row>
        <row r="4348">
          <cell r="A4348" t="str">
            <v>24-002-05</v>
          </cell>
          <cell r="B4348" t="str">
            <v>24-002</v>
          </cell>
          <cell r="C4348" t="str">
            <v>OYLA. Научно-популярный журнал. 03/19 (рус)</v>
          </cell>
          <cell r="D4348"/>
          <cell r="E4348" t="str">
            <v xml:space="preserve"> Print House Gerona</v>
          </cell>
          <cell r="F4348"/>
          <cell r="G4348">
            <v>2019</v>
          </cell>
          <cell r="H4348" t="str">
            <v>Мягкая обложка</v>
          </cell>
          <cell r="I4348">
            <v>1400</v>
          </cell>
          <cell r="J4348" t="str">
            <v>Периодика. Календари</v>
          </cell>
          <cell r="K4348" t="str">
            <v>Периодика</v>
          </cell>
        </row>
        <row r="4349">
          <cell r="A4349" t="str">
            <v>24-002-06</v>
          </cell>
          <cell r="B4349" t="str">
            <v>24-002</v>
          </cell>
          <cell r="C4349" t="str">
            <v xml:space="preserve">OYLA. Научно-популярный журнал. 05/19 (анг.яз) </v>
          </cell>
          <cell r="D4349"/>
          <cell r="E4349" t="str">
            <v xml:space="preserve"> Print House Gerona</v>
          </cell>
          <cell r="F4349"/>
          <cell r="G4349">
            <v>2019</v>
          </cell>
          <cell r="H4349" t="str">
            <v>Мягкая обложка</v>
          </cell>
          <cell r="I4349">
            <v>1400</v>
          </cell>
          <cell r="J4349" t="str">
            <v>Периодика. Календари</v>
          </cell>
          <cell r="K4349" t="str">
            <v>Периодика</v>
          </cell>
        </row>
        <row r="4350">
          <cell r="A4350" t="str">
            <v>24-002-07</v>
          </cell>
          <cell r="B4350" t="str">
            <v>24-002</v>
          </cell>
          <cell r="C4350" t="str">
            <v>OYLA. Научно-популярный журнал. 04/19 (анг.яз)</v>
          </cell>
          <cell r="D4350"/>
          <cell r="E4350" t="str">
            <v xml:space="preserve"> Print House Gerona</v>
          </cell>
          <cell r="F4350"/>
          <cell r="G4350">
            <v>2019</v>
          </cell>
          <cell r="H4350" t="str">
            <v>Мягкая обложка</v>
          </cell>
          <cell r="I4350">
            <v>1400</v>
          </cell>
          <cell r="J4350" t="str">
            <v>Периодика. Календари</v>
          </cell>
          <cell r="K4350" t="str">
            <v>Периодика</v>
          </cell>
        </row>
        <row r="4351">
          <cell r="A4351" t="str">
            <v>24-002-08</v>
          </cell>
          <cell r="B4351" t="str">
            <v>24-002</v>
          </cell>
          <cell r="C4351" t="str">
            <v xml:space="preserve">OYLA. Научно-популярный журнал. 03/19 (анг.яз) </v>
          </cell>
          <cell r="D4351"/>
          <cell r="E4351" t="str">
            <v xml:space="preserve"> Print House Gerona</v>
          </cell>
          <cell r="F4351"/>
          <cell r="G4351">
            <v>2019</v>
          </cell>
          <cell r="H4351" t="str">
            <v>Мягкая обложка</v>
          </cell>
          <cell r="I4351">
            <v>1400</v>
          </cell>
          <cell r="J4351" t="str">
            <v>Периодика. Календари</v>
          </cell>
          <cell r="K4351" t="str">
            <v>Периодика</v>
          </cell>
        </row>
        <row r="4352">
          <cell r="A4352" t="str">
            <v>24-002-09</v>
          </cell>
          <cell r="B4352" t="str">
            <v>24-002</v>
          </cell>
          <cell r="C4352" t="str">
            <v>OYLA. Научно-популярный журнал. 08/19 (рус)</v>
          </cell>
          <cell r="D4352"/>
          <cell r="E4352" t="str">
            <v xml:space="preserve"> Print House Gerona</v>
          </cell>
          <cell r="F4352"/>
          <cell r="G4352">
            <v>2019</v>
          </cell>
          <cell r="H4352" t="str">
            <v>Мягкая обложка</v>
          </cell>
          <cell r="I4352">
            <v>1400</v>
          </cell>
          <cell r="J4352" t="str">
            <v>Периодика. Календари</v>
          </cell>
          <cell r="K4352" t="str">
            <v>Периодика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ероника" refreshedDate="44413.732253935188" createdVersion="6" refreshedVersion="6" minRefreshableVersion="3" recordCount="676" xr:uid="{5ECC9C7D-1D27-459D-AA48-66E14D228559}">
  <cacheSource type="worksheet">
    <worksheetSource name="книги"/>
  </cacheSource>
  <cacheFields count="13">
    <cacheField name="Категория" numFmtId="0">
      <sharedItems count="14">
        <s v="Художественная лит-ра"/>
        <s v="Бизнес лит-ра"/>
        <s v="Дом. Досуг. Хобби"/>
        <s v="Энциклопедии. Справочники. Словари"/>
        <s v="Эзотерика"/>
        <s v="Психологическая литература"/>
        <s v="Иностранные языки"/>
        <s v="История. Мифология"/>
        <s v="Детская лит-ра"/>
        <s v="Публицистика. Биография. Мемуары."/>
        <s v="Здоровье. Мать и дитя"/>
        <s v="Путешествия. Хобби. Спорт"/>
        <s v="Тайны. Сенсации. Катастрофы"/>
        <s v="Кулинария"/>
      </sharedItems>
    </cacheField>
    <cacheField name="Подкатегория" numFmtId="0">
      <sharedItems/>
    </cacheField>
    <cacheField name="Название" numFmtId="0">
      <sharedItems/>
    </cacheField>
    <cacheField name="Автор" numFmtId="0">
      <sharedItems containsMixedTypes="1" containsNumber="1" containsInteger="1" minValue="0" maxValue="0"/>
    </cacheField>
    <cacheField name="Издательство" numFmtId="0">
      <sharedItems containsMixedTypes="1" containsNumber="1" containsInteger="1" minValue="0" maxValue="0" count="55">
        <s v="Азбука"/>
        <s v="Альфа-книга"/>
        <s v="Попурри"/>
        <n v="0"/>
        <s v="Махаон"/>
        <s v="Весь"/>
        <s v="ОДРИ"/>
        <s v="Эксмо"/>
        <s v="Олимп-бизнес"/>
        <s v="ЦентрКом"/>
        <s v="Центрполиграф"/>
        <s v="Альпина Паблишер"/>
        <s v="Питер-Трейд"/>
        <s v="КомпасГид ИД"/>
        <s v="София"/>
        <s v="АСТ"/>
        <s v="Бомбора"/>
        <s v="МИиФ"/>
        <s v="SAMO"/>
        <s v="Колибри"/>
        <s v="Freedom"/>
        <s v="Росмэн"/>
        <s v="ХлебСоль"/>
        <s v="Наука"/>
        <s v=" Signet Print"/>
        <s v="Вече"/>
        <s v="Эгмонт"/>
        <s v="Баспа үйі Қазақ университеті"/>
        <s v="Книжный клуб 36_6"/>
        <s v="Издательство Ивана Лимбаха"/>
        <s v="Энигма"/>
        <s v=" Альпина Паблишер"/>
        <s v="Курбанов Заур Мажидович"/>
        <s v=" Добрая книга"/>
        <s v="Ресторанные ведомости"/>
        <s v="Робинс"/>
        <s v="Рипол"/>
        <s v="Живой язык"/>
        <s v="Каро"/>
        <s v="Малыш"/>
        <s v="Евразия"/>
        <s v="Качели"/>
        <s v="Роузбад"/>
        <s v="Молодая гвардия"/>
        <s v="Meloman Publishing"/>
        <s v=" Справочник Контакт Plus ТОО"/>
        <s v="Клевер"/>
        <s v=" Питер-Трейд"/>
        <s v=" Livebook"/>
        <s v="Лениздат"/>
        <s v="Центр Дмитрия Петрова"/>
        <s v="Аттикус"/>
        <s v="Терра"/>
        <s v="Айрис-Пресс"/>
        <s v="Фантом-Пресс"/>
      </sharedItems>
    </cacheField>
    <cacheField name="Код_книга" numFmtId="0">
      <sharedItems/>
    </cacheField>
    <cacheField name="Город" numFmtId="0">
      <sharedItems count="3">
        <s v="Алматы"/>
        <s v="Нур-Султан"/>
        <s v="Караганда"/>
      </sharedItems>
    </cacheField>
    <cacheField name="Дата" numFmtId="14">
      <sharedItems containsSemiMixedTypes="0" containsNonDate="0" containsDate="1" containsString="0" minDate="2021-03-01T00:00:00" maxDate="2021-05-31T00:00:00"/>
    </cacheField>
    <cacheField name="Месяц" numFmtId="164">
      <sharedItems containsSemiMixedTypes="0" containsString="0" containsNumber="1" containsInteger="1" minValue="3" maxValue="5" count="3">
        <n v="3"/>
        <n v="4"/>
        <n v="5"/>
      </sharedItems>
    </cacheField>
    <cacheField name="Кол-во" numFmtId="164">
      <sharedItems containsSemiMixedTypes="0" containsString="0" containsNumber="1" containsInteger="1" minValue="1" maxValue="45"/>
    </cacheField>
    <cacheField name="Цена_закуп" numFmtId="43">
      <sharedItems containsSemiMixedTypes="0" containsString="0" containsNumber="1" containsInteger="1" minValue="300" maxValue="17950"/>
    </cacheField>
    <cacheField name="Стоимость" numFmtId="43">
      <sharedItems containsSemiMixedTypes="0" containsString="0" containsNumber="1" containsInteger="1" minValue="310" maxValue="256050"/>
    </cacheField>
    <cacheField name="Стоимость, млн" numFmtId="0" formula="Стоимость/1000000" databaseField="0"/>
  </cacheFields>
  <extLst>
    <ext xmlns:x14="http://schemas.microsoft.com/office/spreadsheetml/2009/9/main" uri="{725AE2AE-9491-48be-B2B4-4EB974FC3084}">
      <x14:pivotCacheDefinition pivotCacheId="15421621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6">
  <r>
    <x v="0"/>
    <s v="Собрание сочинений"/>
    <s v="Твен М.: Малое собрание сочинений"/>
    <s v="Твен М."/>
    <x v="0"/>
    <s v="01-013-04"/>
    <x v="0"/>
    <d v="2021-03-03T00:00:00"/>
    <x v="0"/>
    <n v="1"/>
    <n v="1755"/>
    <n v="1755"/>
  </r>
  <r>
    <x v="0"/>
    <s v="Собрание сочинений"/>
    <s v="Кэрролл Л.: Полное иллюстрированное собрание сочинений в одном томе"/>
    <s v="Льюис Кэрролл"/>
    <x v="1"/>
    <s v="01-013-24"/>
    <x v="1"/>
    <d v="2021-03-03T00:00:00"/>
    <x v="0"/>
    <n v="6"/>
    <n v="4835"/>
    <n v="29010"/>
  </r>
  <r>
    <x v="1"/>
    <s v="Банковское дело. Финансы"/>
    <s v="Кийосаки Р.: Богатый папа, бедный папа"/>
    <s v="Кийосаки Р."/>
    <x v="2"/>
    <s v="04-007-15"/>
    <x v="0"/>
    <d v="2021-03-08T00:00:00"/>
    <x v="0"/>
    <n v="34"/>
    <n v="5690"/>
    <n v="193460"/>
  </r>
  <r>
    <x v="2"/>
    <s v="Рисование"/>
    <s v="Харт К.: Руководство по рисованию аниме"/>
    <s v="Харт К."/>
    <x v="3"/>
    <s v="14-010-06"/>
    <x v="1"/>
    <d v="2021-03-08T00:00:00"/>
    <x v="0"/>
    <n v="16"/>
    <n v="4190"/>
    <n v="67040"/>
  </r>
  <r>
    <x v="3"/>
    <s v="Энциклопедии для детей"/>
    <s v="Динозавры. Интерактивная детская энциклопедия с магнитами (нов.оф.) (в коробке) "/>
    <n v="0"/>
    <x v="4"/>
    <s v="22-003-17"/>
    <x v="0"/>
    <d v="2021-03-07T00:00:00"/>
    <x v="0"/>
    <n v="4"/>
    <n v="8620"/>
    <n v="34480"/>
  </r>
  <r>
    <x v="4"/>
    <s v="Практическая эзотерика"/>
    <s v="Ошо: Любовь, свобода, одиночество"/>
    <s v="Раджниш Ошо"/>
    <x v="5"/>
    <s v="11-004-31"/>
    <x v="1"/>
    <d v="2021-03-08T00:00:00"/>
    <x v="0"/>
    <n v="9"/>
    <n v="1980"/>
    <n v="17820"/>
  </r>
  <r>
    <x v="5"/>
    <s v="Семейная Психология"/>
    <s v="Чепмен Г.: Любовь как образ жизни. Как научиться говорить на языке любви"/>
    <s v="Чепмен Г."/>
    <x v="6"/>
    <s v="03-004-12"/>
    <x v="0"/>
    <d v="2021-03-07T00:00:00"/>
    <x v="0"/>
    <n v="3"/>
    <n v="1980"/>
    <n v="5940"/>
  </r>
  <r>
    <x v="0"/>
    <s v="Фантастика и фэнтези"/>
    <s v="Брэдбери Р.: 451' по Фаренгейту"/>
    <s v="Брэдбери Р."/>
    <x v="7"/>
    <s v="01-014-09"/>
    <x v="1"/>
    <d v="2021-03-08T00:00:00"/>
    <x v="0"/>
    <n v="12"/>
    <n v="1590"/>
    <n v="19080"/>
  </r>
  <r>
    <x v="1"/>
    <s v="Банковское дело. Финансы"/>
    <s v="Кийосаки Р.: Богатый папа, бедный папа"/>
    <s v="Кийосаки Р."/>
    <x v="2"/>
    <s v="04-007-15"/>
    <x v="0"/>
    <d v="2021-03-15T00:00:00"/>
    <x v="0"/>
    <n v="6"/>
    <n v="5690"/>
    <n v="34140"/>
  </r>
  <r>
    <x v="1"/>
    <s v="Истории успеха"/>
    <s v="Сонг Дж., Ли К.: Путь Samsung: Стратегии управления изменениями от мирового лидера в области инноваций и дизайна"/>
    <s v="Ли К., Сонг Дж."/>
    <x v="8"/>
    <s v="04-005-39"/>
    <x v="0"/>
    <d v="2021-03-01T00:00:00"/>
    <x v="0"/>
    <n v="11"/>
    <n v="6380"/>
    <n v="70180"/>
  </r>
  <r>
    <x v="6"/>
    <s v="Неадаптированная литература"/>
    <s v="Foer J. S.:Extremely Loud &amp; Incredibly Close"/>
    <s v="Foer J. S."/>
    <x v="9"/>
    <s v="12-013-31"/>
    <x v="0"/>
    <d v="2021-03-01T00:00:00"/>
    <x v="0"/>
    <n v="2"/>
    <n v="5275"/>
    <n v="1055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3-01T00:00:00"/>
    <x v="0"/>
    <n v="1"/>
    <n v="3245"/>
    <n v="3245"/>
  </r>
  <r>
    <x v="7"/>
    <s v="История других стран"/>
    <s v="Ульянов Н.: Происхождение украинского сепаратизма"/>
    <s v="Ульянов Н."/>
    <x v="10"/>
    <s v="13-006-16"/>
    <x v="0"/>
    <d v="2021-03-01T00:00:00"/>
    <x v="0"/>
    <n v="2"/>
    <n v="1895"/>
    <n v="379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01T00:00:00"/>
    <x v="0"/>
    <n v="24"/>
    <n v="3300"/>
    <n v="79200"/>
  </r>
  <r>
    <x v="1"/>
    <s v="Маркетинг"/>
    <s v="Траут Д.: Маркетинговые войны. Новое издание"/>
    <s v="Траут Д."/>
    <x v="12"/>
    <s v="04-001-07"/>
    <x v="0"/>
    <d v="2021-03-01T00:00:00"/>
    <x v="0"/>
    <n v="4"/>
    <n v="7250"/>
    <n v="29000"/>
  </r>
  <r>
    <x v="8"/>
    <s v="Внеклассное чтение"/>
    <s v="Баккаларио П.: Дом, где живет магия"/>
    <s v="Баккаларио П."/>
    <x v="13"/>
    <s v="02-002-20"/>
    <x v="0"/>
    <d v="2021-03-02T00:00:00"/>
    <x v="0"/>
    <n v="3"/>
    <n v="13640"/>
    <n v="40920"/>
  </r>
  <r>
    <x v="1"/>
    <s v="Для начинающих"/>
    <s v="Аморузо С.: #Girlboss. Как я создала миллионный бизнес, не имея денег, офиса и высшего образования"/>
    <s v="Аморузо С."/>
    <x v="6"/>
    <s v="04-010-02"/>
    <x v="0"/>
    <d v="2021-03-02T00:00:00"/>
    <x v="0"/>
    <n v="10"/>
    <n v="3000"/>
    <n v="30000"/>
  </r>
  <r>
    <x v="0"/>
    <s v="Всемирная классика"/>
    <s v="Шолохов М.: Тихий Дон (в 2-х книгах) (комплект)"/>
    <s v="Шолохов М. А."/>
    <x v="0"/>
    <s v="01-004-14"/>
    <x v="0"/>
    <d v="2021-03-02T00:00:00"/>
    <x v="0"/>
    <n v="13"/>
    <n v="2160"/>
    <n v="28080"/>
  </r>
  <r>
    <x v="1"/>
    <s v="Банковское дело. Финансы"/>
    <s v="Кийосаки Р.: Богатый папа, бедный папа"/>
    <s v="Кийосаки Р."/>
    <x v="2"/>
    <s v="04-007-15"/>
    <x v="0"/>
    <d v="2021-03-02T00:00:00"/>
    <x v="0"/>
    <n v="2"/>
    <n v="5690"/>
    <n v="1138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02T00:00:00"/>
    <x v="0"/>
    <n v="5"/>
    <n v="3300"/>
    <n v="16500"/>
  </r>
  <r>
    <x v="5"/>
    <s v="Детская психология"/>
    <s v="Первый год Малышарика. Альбом счастливых мгновений (розовый) + наклейки"/>
    <n v="0"/>
    <x v="7"/>
    <s v="03-007-16"/>
    <x v="0"/>
    <d v="2021-03-02T00:00:00"/>
    <x v="0"/>
    <n v="2"/>
    <n v="7600"/>
    <n v="15200"/>
  </r>
  <r>
    <x v="4"/>
    <s v="Практическая эзотерика"/>
    <s v="Чопра Д.: Семь духовных законов успеха (нов.)"/>
    <s v="Чопра Д."/>
    <x v="14"/>
    <s v="11-004-10"/>
    <x v="0"/>
    <d v="2021-03-02T00:00:00"/>
    <x v="0"/>
    <n v="1"/>
    <n v="1320"/>
    <n v="1320"/>
  </r>
  <r>
    <x v="9"/>
    <s v="Биографии"/>
    <s v="Шмелькова Н.А.: Последние дни Венедикта Ерофеева"/>
    <s v="Шмелькова Н.А."/>
    <x v="15"/>
    <s v="06-001-10"/>
    <x v="0"/>
    <d v="2021-03-03T00:00:00"/>
    <x v="0"/>
    <n v="7"/>
    <n v="4200"/>
    <n v="29400"/>
  </r>
  <r>
    <x v="5"/>
    <s v="Психология детей и подростков"/>
    <s v="Ритц С.: Невозможное возможно! Как растения помогли учителю из Бронкса сотворить чудо из своих учеников"/>
    <s v="Ритц С."/>
    <x v="16"/>
    <s v="03-003-23"/>
    <x v="0"/>
    <d v="2021-03-03T00:00:00"/>
    <x v="0"/>
    <n v="2"/>
    <n v="2285"/>
    <n v="4570"/>
  </r>
  <r>
    <x v="10"/>
    <s v="Мать и дитя. Отец и дитя"/>
    <s v="Сирс М., Сирс У.: Ваш малыш от рождения до двух лет [обновленное изд.] "/>
    <s v=" Джеймс Сирс, Марта, Роберт, Уильям"/>
    <x v="7"/>
    <s v="09-004-16"/>
    <x v="0"/>
    <d v="2021-03-05T00:00:00"/>
    <x v="0"/>
    <n v="5"/>
    <n v="4620"/>
    <n v="23100"/>
  </r>
  <r>
    <x v="5"/>
    <s v="Семейная Психология"/>
    <s v="Столярова Юлия: Ловушка для счастья 2.0. Как изменить настоящее, чтобы в будущем все сбывалось"/>
    <s v="Столярова Юлия"/>
    <x v="15"/>
    <s v="03-004-55"/>
    <x v="0"/>
    <d v="2021-03-05T00:00:00"/>
    <x v="0"/>
    <n v="3"/>
    <n v="3500"/>
    <n v="105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05T00:00:00"/>
    <x v="0"/>
    <n v="4"/>
    <n v="3300"/>
    <n v="13200"/>
  </r>
  <r>
    <x v="6"/>
    <s v="Французский язык"/>
    <s v="Демазюр Н., Путилина Н.: Французский язык для начинающих. Сам себе репетитор + LECTA "/>
    <s v="Демазюр Н., Путилина Н."/>
    <x v="15"/>
    <s v="12-017-16"/>
    <x v="0"/>
    <d v="2021-03-05T00:00:00"/>
    <x v="0"/>
    <n v="7"/>
    <n v="3395"/>
    <n v="23765"/>
  </r>
  <r>
    <x v="7"/>
    <s v="Всемирная история"/>
    <s v="Кутузов М. И.: Михаил Кутузов: стратегия победы"/>
    <s v="Кутузов М. И."/>
    <x v="15"/>
    <s v="13-002-23"/>
    <x v="0"/>
    <d v="2021-03-05T00:00:00"/>
    <x v="0"/>
    <n v="17"/>
    <n v="3805"/>
    <n v="64685"/>
  </r>
  <r>
    <x v="9"/>
    <s v="Публицистика"/>
    <s v="Станиславский К. С.: Работа актера над собой"/>
    <s v="Станиславский К. С."/>
    <x v="15"/>
    <s v="06-011-34"/>
    <x v="0"/>
    <d v="2021-03-06T00:00:00"/>
    <x v="0"/>
    <n v="10"/>
    <n v="1230"/>
    <n v="123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06T00:00:00"/>
    <x v="0"/>
    <n v="1"/>
    <n v="3300"/>
    <n v="3300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0"/>
    <d v="2021-03-06T00:00:00"/>
    <x v="0"/>
    <n v="2"/>
    <n v="400"/>
    <n v="800"/>
  </r>
  <r>
    <x v="11"/>
    <s v="Путешествия"/>
    <s v="Фоер Дж., Тюрас Д., Мортон Э.: Atlas Obscura. Самые необыкновенные места планеты "/>
    <s v="Мортон Э., Тюрас Д., Фоер Дж. "/>
    <x v="17"/>
    <s v="20-003-32"/>
    <x v="0"/>
    <d v="2021-03-06T00:00:00"/>
    <x v="0"/>
    <n v="5"/>
    <n v="12760"/>
    <n v="63800"/>
  </r>
  <r>
    <x v="6"/>
    <s v="Английский язык - Учебники"/>
    <s v="Вогнистая Е. В.: OK English! Все правила английского языка с упражнениями"/>
    <s v="Вогнистая Е. В."/>
    <x v="15"/>
    <s v="12-003-35"/>
    <x v="0"/>
    <d v="2021-03-06T00:00:00"/>
    <x v="0"/>
    <n v="6"/>
    <n v="2335"/>
    <n v="14010"/>
  </r>
  <r>
    <x v="1"/>
    <s v="Банковское дело. Финансы"/>
    <s v="Давлатов С. : Я и Деньги"/>
    <s v="Давлатов С."/>
    <x v="18"/>
    <s v="04-007-04"/>
    <x v="0"/>
    <d v="2021-03-06T00:00:00"/>
    <x v="0"/>
    <n v="8"/>
    <n v="3850"/>
    <n v="30800"/>
  </r>
  <r>
    <x v="5"/>
    <s v="Общая психология"/>
    <s v="Фрейд З.: Толкование сновидений"/>
    <s v="Фрейд З."/>
    <x v="0"/>
    <s v="03-008-08"/>
    <x v="0"/>
    <d v="2021-03-06T00:00:00"/>
    <x v="0"/>
    <n v="7"/>
    <n v="940"/>
    <n v="6580"/>
  </r>
  <r>
    <x v="1"/>
    <s v="Банковское дело. Финансы"/>
    <s v="Кийосаки Р.: Богатый папа, бедный папа"/>
    <s v="Кийосаки Р."/>
    <x v="2"/>
    <s v="04-007-15"/>
    <x v="0"/>
    <d v="2021-03-06T00:00:00"/>
    <x v="0"/>
    <n v="1"/>
    <n v="5690"/>
    <n v="5690"/>
  </r>
  <r>
    <x v="7"/>
    <s v="История других стран"/>
    <s v="Типпот С.: США. Полная история страны"/>
    <s v="Типпот С."/>
    <x v="15"/>
    <s v="13-006-11"/>
    <x v="0"/>
    <d v="2021-03-06T00:00:00"/>
    <x v="0"/>
    <n v="2"/>
    <n v="2860"/>
    <n v="5720"/>
  </r>
  <r>
    <x v="9"/>
    <s v="Политическая публицистика"/>
    <s v="Вудворд Б.: Страх: Трамп в Белом доме"/>
    <s v="Вудворд Б."/>
    <x v="11"/>
    <s v="06-010-10"/>
    <x v="0"/>
    <d v="2021-03-07T00:00:00"/>
    <x v="0"/>
    <n v="9"/>
    <n v="3845"/>
    <n v="34605"/>
  </r>
  <r>
    <x v="2"/>
    <s v="Рисование"/>
    <s v="Анатомия для художников"/>
    <n v="0"/>
    <x v="3"/>
    <s v="14-010-28"/>
    <x v="0"/>
    <d v="2021-03-07T00:00:00"/>
    <x v="0"/>
    <n v="3"/>
    <n v="1310"/>
    <n v="3930"/>
  </r>
  <r>
    <x v="2"/>
    <s v="Оружие"/>
    <s v="Матвиенко А.: Самые знаменитые танки мира. Танк"/>
    <s v="Матвиенко А."/>
    <x v="3"/>
    <s v="14-014-01"/>
    <x v="0"/>
    <d v="2021-03-07T00:00:00"/>
    <x v="0"/>
    <n v="6"/>
    <n v="8715"/>
    <n v="52290"/>
  </r>
  <r>
    <x v="9"/>
    <s v="Биографии"/>
    <s v="Шмелькова Н.А.: Последние дни Венедикта Ерофеева"/>
    <s v="Шмелькова Н.А."/>
    <x v="15"/>
    <s v="06-001-10"/>
    <x v="0"/>
    <d v="2021-03-07T00:00:00"/>
    <x v="0"/>
    <n v="7"/>
    <n v="4200"/>
    <n v="29400"/>
  </r>
  <r>
    <x v="5"/>
    <s v="Детская психология"/>
    <s v="Суркова Л.М.: Семья: нам здорово быть вместе"/>
    <s v="Суркова Л. М."/>
    <x v="15"/>
    <s v="03-007-28"/>
    <x v="0"/>
    <d v="2021-03-07T00:00:00"/>
    <x v="0"/>
    <n v="2"/>
    <n v="3100"/>
    <n v="6200"/>
  </r>
  <r>
    <x v="5"/>
    <s v="Общая психология"/>
    <s v="Райан Дж.: Погодите, как вы сказали? И другие вопросы жизненной важности"/>
    <s v="Райан Дж."/>
    <x v="17"/>
    <s v="03-008-03"/>
    <x v="0"/>
    <d v="2021-03-07T00:00:00"/>
    <x v="0"/>
    <n v="9"/>
    <n v="4455"/>
    <n v="40095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3-07T00:00:00"/>
    <x v="0"/>
    <n v="8"/>
    <n v="1755"/>
    <n v="1404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0"/>
    <d v="2021-03-07T00:00:00"/>
    <x v="0"/>
    <n v="2"/>
    <n v="4605"/>
    <n v="9210"/>
  </r>
  <r>
    <x v="8"/>
    <s v="Внеклассное чтение"/>
    <s v="Баккаларио П.: Дом, где живет магия"/>
    <s v="Баккаларио П."/>
    <x v="13"/>
    <s v="02-002-20"/>
    <x v="0"/>
    <d v="2021-03-07T00:00:00"/>
    <x v="0"/>
    <n v="1"/>
    <n v="13640"/>
    <n v="13640"/>
  </r>
  <r>
    <x v="10"/>
    <s v="Здоровье"/>
    <s v="Перлмуттер Д.: Кишечник и мозг. Как кишечные бактерии исцеляют и защищают ваш мозг"/>
    <s v=" Перлмуттер Д."/>
    <x v="17"/>
    <s v="09-003-28"/>
    <x v="0"/>
    <d v="2021-03-07T00:00:00"/>
    <x v="0"/>
    <n v="7"/>
    <n v="5490"/>
    <n v="38430"/>
  </r>
  <r>
    <x v="0"/>
    <s v="Всемирная классика"/>
    <s v="Шолохов М.: Тихий Дон (в 2-х книгах) (комплект)"/>
    <s v="Шолохов М. А."/>
    <x v="0"/>
    <s v="01-004-14"/>
    <x v="0"/>
    <d v="2021-03-07T00:00:00"/>
    <x v="0"/>
    <n v="9"/>
    <n v="2160"/>
    <n v="19440"/>
  </r>
  <r>
    <x v="8"/>
    <s v="Литература для подростков"/>
    <s v="Грин А. С.: Алые паруса. Бегущая по волнам"/>
    <s v="Грин А. С."/>
    <x v="15"/>
    <s v="02-001-03"/>
    <x v="0"/>
    <d v="2021-03-08T00:00:00"/>
    <x v="0"/>
    <n v="1"/>
    <n v="1665"/>
    <n v="1665"/>
  </r>
  <r>
    <x v="12"/>
    <s v="Тайны"/>
    <s v="Прокопенко И.С.: Тайны богов"/>
    <s v=" Прокопенко И.С."/>
    <x v="7"/>
    <s v="23-001-12"/>
    <x v="0"/>
    <d v="2021-03-08T00:00:00"/>
    <x v="0"/>
    <n v="1"/>
    <n v="3900"/>
    <n v="3900"/>
  </r>
  <r>
    <x v="3"/>
    <s v="Энциклопедии для взрослых"/>
    <s v="Бишоп-Стивенс Б.: Ты можешь рисовать мультики"/>
    <s v="Бишоп-Стивенс Б."/>
    <x v="7"/>
    <s v="22-002-02"/>
    <x v="0"/>
    <d v="2021-03-08T00:00:00"/>
    <x v="0"/>
    <n v="23"/>
    <n v="1980"/>
    <n v="45540"/>
  </r>
  <r>
    <x v="1"/>
    <s v="Для начинающих"/>
    <s v="Друэ В., Вьель П.-Л.: Мясо. На любой вкус и аппетит (хюгге-формат) "/>
    <s v="Вьель П.-Л., Друэ В. "/>
    <x v="19"/>
    <s v="04-010-25"/>
    <x v="0"/>
    <d v="2021-03-08T00:00:00"/>
    <x v="0"/>
    <n v="5"/>
    <n v="2405"/>
    <n v="12025"/>
  </r>
  <r>
    <x v="0"/>
    <s v="Молодежная литература"/>
    <s v="Баркер Х.: Шоу безликих"/>
    <s v="Баркер Х."/>
    <x v="20"/>
    <s v="01-003-31"/>
    <x v="0"/>
    <d v="2021-03-08T00:00:00"/>
    <x v="0"/>
    <n v="7"/>
    <n v="2160"/>
    <n v="1512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08T00:00:00"/>
    <x v="0"/>
    <n v="9"/>
    <n v="3300"/>
    <n v="29700"/>
  </r>
  <r>
    <x v="12"/>
    <s v="Тайны"/>
    <s v="Стоун О., Кузник П.: Нерассказанная история США"/>
    <s v=" Кузник П., Стоун О."/>
    <x v="19"/>
    <s v="23-001-03"/>
    <x v="0"/>
    <d v="2021-03-08T00:00:00"/>
    <x v="0"/>
    <n v="4"/>
    <n v="5890"/>
    <n v="23560"/>
  </r>
  <r>
    <x v="0"/>
    <s v="Собрание сочинений"/>
    <s v="Твен М.: Малое собрание сочинений"/>
    <s v="Твен М."/>
    <x v="0"/>
    <s v="01-013-04"/>
    <x v="0"/>
    <d v="2021-03-08T00:00:00"/>
    <x v="0"/>
    <n v="2"/>
    <n v="1755"/>
    <n v="3510"/>
  </r>
  <r>
    <x v="12"/>
    <s v="Тайны"/>
    <s v="Марков А. В.: Рождение сложности. Эволюционная биология сегодня: неожиданные открытия и новые"/>
    <s v=" Марков А. В."/>
    <x v="15"/>
    <s v="23-001-04"/>
    <x v="0"/>
    <d v="2021-03-08T00:00:00"/>
    <x v="0"/>
    <n v="4"/>
    <n v="3515"/>
    <n v="14060"/>
  </r>
  <r>
    <x v="4"/>
    <s v="Магия. Колдовство"/>
    <s v="Типпинг К.: Радикальная Любовь: Руководство для раскрытия духовного измерения и любви и жизни мя"/>
    <s v="Колин Типпинг"/>
    <x v="14"/>
    <s v="11-003-04"/>
    <x v="0"/>
    <d v="2021-03-08T00:00:00"/>
    <x v="0"/>
    <n v="6"/>
    <n v="2230"/>
    <n v="13380"/>
  </r>
  <r>
    <x v="8"/>
    <s v="Книги для дошкольного чтения"/>
    <s v="Носов Н. Н.: Затейники. Рассказы "/>
    <s v="Носов Н. Н."/>
    <x v="21"/>
    <s v="02-008-33"/>
    <x v="0"/>
    <d v="2021-03-08T00:00:00"/>
    <x v="0"/>
    <n v="8"/>
    <n v="1250"/>
    <n v="10000"/>
  </r>
  <r>
    <x v="13"/>
    <s v="Готовим дома"/>
    <s v="Бронте А.: Скандинавское лето. Простая и вкусная еда для теплых и светлых дней"/>
    <s v="Бронте А."/>
    <x v="22"/>
    <s v="15-006-19"/>
    <x v="0"/>
    <d v="2021-03-08T00:00:00"/>
    <x v="0"/>
    <n v="8"/>
    <n v="4990"/>
    <n v="39920"/>
  </r>
  <r>
    <x v="0"/>
    <s v="Сентиментальный роман"/>
    <s v="Джио С.: Ежевичная зима"/>
    <s v="Джио С."/>
    <x v="7"/>
    <s v="01-002-11"/>
    <x v="0"/>
    <d v="2021-03-08T00:00:00"/>
    <x v="0"/>
    <n v="9"/>
    <n v="1675"/>
    <n v="15075"/>
  </r>
  <r>
    <x v="7"/>
    <s v="Всемирная история"/>
    <s v="Власов Н.: Германия Бисмарка. Империя в центре Европы"/>
    <s v="Власов Н."/>
    <x v="23"/>
    <s v="13-002-12"/>
    <x v="0"/>
    <d v="2021-03-09T00:00:00"/>
    <x v="0"/>
    <n v="9"/>
    <n v="2420"/>
    <n v="21780"/>
  </r>
  <r>
    <x v="9"/>
    <s v="Биографии"/>
    <s v="Горбачев М.С.: В меняющемся мире"/>
    <s v="Горбачев М.С."/>
    <x v="15"/>
    <s v="06-001-02"/>
    <x v="0"/>
    <d v="2021-03-09T00:00:00"/>
    <x v="0"/>
    <n v="7"/>
    <n v="6100"/>
    <n v="42700"/>
  </r>
  <r>
    <x v="8"/>
    <s v="Внеклассное чтение"/>
    <s v="Баккаларио П.: Дом, где живет магия"/>
    <s v="Баккаларио П."/>
    <x v="13"/>
    <s v="02-002-20"/>
    <x v="0"/>
    <d v="2021-03-09T00:00:00"/>
    <x v="0"/>
    <n v="3"/>
    <n v="13640"/>
    <n v="40920"/>
  </r>
  <r>
    <x v="12"/>
    <s v="Тайны"/>
    <s v="Милдон Э.: Эволюция богини. Новое практическое руководство по развитию женских сверхспособностей"/>
    <s v=" Милдон Э."/>
    <x v="7"/>
    <s v="23-001-13"/>
    <x v="0"/>
    <d v="2021-03-09T00:00:00"/>
    <x v="0"/>
    <n v="14"/>
    <n v="5900"/>
    <n v="82600"/>
  </r>
  <r>
    <x v="2"/>
    <s v="Рукоделие"/>
    <s v="Зайцева А. А.: Швы и стежки. Большая энциклопедия вышивки "/>
    <s v="Зайцева А. А."/>
    <x v="3"/>
    <s v="14-004-11"/>
    <x v="0"/>
    <d v="2021-03-09T00:00:00"/>
    <x v="0"/>
    <n v="12"/>
    <n v="5540"/>
    <n v="66480"/>
  </r>
  <r>
    <x v="1"/>
    <s v="Экономика"/>
    <s v="Марков А. В.: Хулиномика 3.0: хулиганская экономика. Ещё толще. Ещё длиннее"/>
    <s v="Марков А. В."/>
    <x v="15"/>
    <s v="04-020-32"/>
    <x v="0"/>
    <d v="2021-03-10T00:00:00"/>
    <x v="0"/>
    <n v="17"/>
    <n v="3335"/>
    <n v="56695"/>
  </r>
  <r>
    <x v="1"/>
    <s v="Банковское дело. Финансы"/>
    <s v="Кийосаки Р.: Богатый папа, бедный папа"/>
    <s v="Кийосаки Р."/>
    <x v="2"/>
    <s v="04-007-15"/>
    <x v="0"/>
    <d v="2021-03-10T00:00:00"/>
    <x v="0"/>
    <n v="32"/>
    <n v="5690"/>
    <n v="182080"/>
  </r>
  <r>
    <x v="12"/>
    <s v="Тайны"/>
    <s v="Серикпаев К. : Заповеди тенгри"/>
    <s v=" Серикпаев К."/>
    <x v="24"/>
    <s v="23-001-02"/>
    <x v="0"/>
    <d v="2021-03-10T00:00:00"/>
    <x v="0"/>
    <n v="4"/>
    <n v="2370"/>
    <n v="9480"/>
  </r>
  <r>
    <x v="6"/>
    <s v="Английский язык - Учебники"/>
    <s v="Бонк Н.А., Левина И.: Английский шаг за шагом. Полный курс (+СD) (оформление 1) "/>
    <s v="Бонк Н., Левина И."/>
    <x v="7"/>
    <s v="12-003-23"/>
    <x v="0"/>
    <d v="2021-03-10T00:00:00"/>
    <x v="0"/>
    <n v="8"/>
    <n v="4750"/>
    <n v="38000"/>
  </r>
  <r>
    <x v="7"/>
    <s v="Тюрки. Монголы. Великая Степь"/>
    <s v="Чернявский С.: Империя хорезмшахов"/>
    <s v="Чернявский С."/>
    <x v="25"/>
    <s v="13-010-17"/>
    <x v="0"/>
    <d v="2021-03-10T00:00:00"/>
    <x v="0"/>
    <n v="9"/>
    <n v="2865"/>
    <n v="25785"/>
  </r>
  <r>
    <x v="9"/>
    <s v="Политическая публицистика"/>
    <s v="Наварро Дж.: Три минуты до судного дня. Самый громкий шпионский скандал в истории США"/>
    <s v="Наварро Дж."/>
    <x v="16"/>
    <s v="06-010-21"/>
    <x v="0"/>
    <d v="2021-03-11T00:00:00"/>
    <x v="0"/>
    <n v="17"/>
    <n v="1405"/>
    <n v="23885"/>
  </r>
  <r>
    <x v="0"/>
    <s v="Сентиментальный роман"/>
    <s v="Спаркс Н.: Крутой поворот"/>
    <s v="Спаркс Н."/>
    <x v="15"/>
    <s v="01-002-44"/>
    <x v="0"/>
    <d v="2021-03-11T00:00:00"/>
    <x v="0"/>
    <n v="3"/>
    <n v="660"/>
    <n v="1980"/>
  </r>
  <r>
    <x v="0"/>
    <s v="Сентиментальный роман"/>
    <s v="Барбера А.: Наши судьбы сплелись"/>
    <s v="Барбера А."/>
    <x v="7"/>
    <s v="01-002-47"/>
    <x v="0"/>
    <d v="2021-03-11T00:00:00"/>
    <x v="0"/>
    <n v="2"/>
    <n v="2130"/>
    <n v="4260"/>
  </r>
  <r>
    <x v="0"/>
    <s v="Молодежная литература"/>
    <s v="Полярный А.: Мятная сказка"/>
    <s v="Полярный А."/>
    <x v="15"/>
    <s v="01-003-01"/>
    <x v="0"/>
    <d v="2021-03-11T00:00:00"/>
    <x v="0"/>
    <n v="1"/>
    <n v="2365"/>
    <n v="2365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11T00:00:00"/>
    <x v="0"/>
    <n v="7"/>
    <n v="3300"/>
    <n v="23100"/>
  </r>
  <r>
    <x v="7"/>
    <s v="Тюрки. Монголы. Великая Степь"/>
    <s v="Почекаев Р.: Золотая Орда.История в имперском контексте"/>
    <s v="Почекаев Р."/>
    <x v="23"/>
    <s v="13-010-07"/>
    <x v="0"/>
    <d v="2021-03-11T00:00:00"/>
    <x v="0"/>
    <n v="7"/>
    <n v="2105"/>
    <n v="14735"/>
  </r>
  <r>
    <x v="8"/>
    <s v="Раскраски"/>
    <s v="Наклей и раскрась для самых маленьких N 1816 &quot;Малышарики&quot;"/>
    <n v="0"/>
    <x v="26"/>
    <s v="02-005-37"/>
    <x v="0"/>
    <d v="2021-03-11T00:00:00"/>
    <x v="0"/>
    <n v="5"/>
    <n v="950"/>
    <n v="4750"/>
  </r>
  <r>
    <x v="1"/>
    <s v="Банковское дело. Финансы"/>
    <s v="Давлатов С. : Я и Деньги"/>
    <s v="Давлатов С."/>
    <x v="18"/>
    <s v="04-007-04"/>
    <x v="0"/>
    <d v="2021-03-11T00:00:00"/>
    <x v="0"/>
    <n v="15"/>
    <n v="3850"/>
    <n v="57750"/>
  </r>
  <r>
    <x v="11"/>
    <s v="Путешествия"/>
    <s v="Фоер Дж., Тюрас Д., Мортон Э.: Atlas Obscura. Самые необыкновенные места планеты "/>
    <s v="Мортон Э., Тюрас Д., Фоер Дж. "/>
    <x v="17"/>
    <s v="20-003-32"/>
    <x v="0"/>
    <d v="2021-03-11T00:00:00"/>
    <x v="0"/>
    <n v="5"/>
    <n v="12760"/>
    <n v="63800"/>
  </r>
  <r>
    <x v="1"/>
    <s v="Для начинающих"/>
    <s v="Друэ В., Вьель П.-Л.: Мясо. На любой вкус и аппетит (хюгге-формат) "/>
    <s v="Вьель П.-Л., Друэ В. "/>
    <x v="19"/>
    <s v="04-010-25"/>
    <x v="0"/>
    <d v="2021-03-11T00:00:00"/>
    <x v="0"/>
    <n v="5"/>
    <n v="2405"/>
    <n v="12025"/>
  </r>
  <r>
    <x v="9"/>
    <s v="Политическая публицистика"/>
    <s v="Гаспарян А.С.: Новая холодная война. Кто победит в этот раз? "/>
    <s v="Гаспарян А. С."/>
    <x v="7"/>
    <s v="06-010-18"/>
    <x v="0"/>
    <d v="2021-03-12T00:00:00"/>
    <x v="0"/>
    <n v="4"/>
    <n v="4300"/>
    <n v="17200"/>
  </r>
  <r>
    <x v="8"/>
    <s v="Литература для подростков"/>
    <s v="Беллэрс Д., Стрикланд Б.: Призрак в зеркале"/>
    <s v="Беллэрс Д., Стрикланд Б."/>
    <x v="15"/>
    <s v="02-001-07"/>
    <x v="0"/>
    <d v="2021-03-12T00:00:00"/>
    <x v="0"/>
    <n v="23"/>
    <n v="2900"/>
    <n v="66700"/>
  </r>
  <r>
    <x v="8"/>
    <s v="Литература для подростков"/>
    <s v="Риордан Р.: Лагерь полукровок: совершенно секретно. Путеводитель Перси Джексона по лагерю полубогов"/>
    <s v="Риордан Р."/>
    <x v="7"/>
    <s v="02-001-15"/>
    <x v="0"/>
    <d v="2021-03-12T00:00:00"/>
    <x v="0"/>
    <n v="3"/>
    <n v="2650"/>
    <n v="7950"/>
  </r>
  <r>
    <x v="5"/>
    <s v="Семейная Психология"/>
    <s v="Чепмен Г.: Любовь как образ жизни. Как научиться говорить на языке любви"/>
    <s v="Чепмен Г."/>
    <x v="6"/>
    <s v="03-004-12"/>
    <x v="0"/>
    <d v="2021-03-12T00:00:00"/>
    <x v="0"/>
    <n v="2"/>
    <n v="1980"/>
    <n v="3960"/>
  </r>
  <r>
    <x v="1"/>
    <s v="Для начинающих"/>
    <s v="Аяз Би. : Катарсис. Кедей болуға мүмкіндік жоқ"/>
    <s v="Аяз Би"/>
    <x v="27"/>
    <s v="04-010-01"/>
    <x v="0"/>
    <d v="2021-03-13T00:00:00"/>
    <x v="0"/>
    <n v="1"/>
    <n v="3850"/>
    <n v="3850"/>
  </r>
  <r>
    <x v="1"/>
    <s v="Экономика"/>
    <s v="Кунцевич И.: Экономическое равновесие: Теория объемной геометрии в экономике"/>
    <s v="Кунцевич И."/>
    <x v="11"/>
    <s v="04-020-23"/>
    <x v="0"/>
    <d v="2021-03-13T00:00:00"/>
    <x v="0"/>
    <n v="3"/>
    <n v="1699"/>
    <n v="5097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3-13T00:00:00"/>
    <x v="0"/>
    <n v="2"/>
    <n v="1755"/>
    <n v="3510"/>
  </r>
  <r>
    <x v="12"/>
    <s v="Тайны"/>
    <s v="Сперроу Д.: Фантастические существа : справочник-определитель"/>
    <s v=" Жиль Спэрроу"/>
    <x v="15"/>
    <s v="23-001-10"/>
    <x v="0"/>
    <d v="2021-03-13T00:00:00"/>
    <x v="0"/>
    <n v="3"/>
    <n v="11600"/>
    <n v="34800"/>
  </r>
  <r>
    <x v="8"/>
    <s v="Развивающая литература"/>
    <s v="Петропавловская Ю., Бобкова А.: Мириады. Очень эмоциональная настольная игра "/>
    <s v="Бобкова А., Петропавловская Ю."/>
    <x v="17"/>
    <s v="02-004-40"/>
    <x v="0"/>
    <d v="2021-03-13T00:00:00"/>
    <x v="0"/>
    <n v="6"/>
    <n v="12500"/>
    <n v="75000"/>
  </r>
  <r>
    <x v="0"/>
    <s v="Собрание сочинений"/>
    <s v="Твен М.: Малое собрание сочинений"/>
    <s v="Твен М."/>
    <x v="0"/>
    <s v="01-013-04"/>
    <x v="0"/>
    <d v="2021-03-13T00:00:00"/>
    <x v="0"/>
    <n v="8"/>
    <n v="1755"/>
    <n v="14040"/>
  </r>
  <r>
    <x v="12"/>
    <s v="Тайны"/>
    <s v="Пикнетт Линн: Тайны &quot;Приората Сиона&quot;"/>
    <s v=" Пикнетт Линн"/>
    <x v="15"/>
    <s v="23-001-07"/>
    <x v="0"/>
    <d v="2021-03-14T00:00:00"/>
    <x v="0"/>
    <n v="9"/>
    <n v="3300"/>
    <n v="29700"/>
  </r>
  <r>
    <x v="6"/>
    <s v="Английский язык - Учебники"/>
    <s v="Вогнистая Е. В.: OK English! Все правила английского языка с упражнениями"/>
    <s v="Вогнистая Е. В."/>
    <x v="15"/>
    <s v="12-003-35"/>
    <x v="0"/>
    <d v="2021-03-14T00:00:00"/>
    <x v="0"/>
    <n v="3"/>
    <n v="2335"/>
    <n v="7005"/>
  </r>
  <r>
    <x v="9"/>
    <s v="Биографии"/>
    <s v="Шмелькова Н.А.: Последние дни Венедикта Ерофеева"/>
    <s v="Шмелькова Н.А."/>
    <x v="15"/>
    <s v="06-001-10"/>
    <x v="0"/>
    <d v="2021-03-14T00:00:00"/>
    <x v="0"/>
    <n v="43"/>
    <n v="4200"/>
    <n v="180600"/>
  </r>
  <r>
    <x v="8"/>
    <s v="Сказки"/>
    <s v="Маршак С. Я.: Сказки на ночь"/>
    <s v="Маршак С. Я."/>
    <x v="15"/>
    <s v="02-003-33"/>
    <x v="0"/>
    <d v="2021-03-14T00:00:00"/>
    <x v="0"/>
    <n v="1"/>
    <n v="2070"/>
    <n v="2070"/>
  </r>
  <r>
    <x v="5"/>
    <s v="Семейная Психология"/>
    <s v="Фейн Э., Шнайдер Ш. : Правила. Как выйти замуж за мужчину своей мечты"/>
    <s v="Фейн Э., Шнайдер Ш."/>
    <x v="6"/>
    <s v="03-004-17"/>
    <x v="0"/>
    <d v="2021-03-15T00:00:00"/>
    <x v="0"/>
    <n v="1"/>
    <n v="1510"/>
    <n v="1510"/>
  </r>
  <r>
    <x v="7"/>
    <s v="Всемирная история"/>
    <s v="Крамаровский М.: Человек средневековой улицы. Золотая Орда. Византия. Италия"/>
    <s v="Крамаровский М."/>
    <x v="28"/>
    <s v="13-002-30"/>
    <x v="0"/>
    <d v="2021-03-15T00:00:00"/>
    <x v="0"/>
    <n v="4"/>
    <n v="5676"/>
    <n v="22704"/>
  </r>
  <r>
    <x v="8"/>
    <s v="Внеклассное чтение"/>
    <s v="Кэрролл Л.: Алиса в Стране Чудес"/>
    <s v="Кэрролл Л."/>
    <x v="15"/>
    <s v="02-002-11"/>
    <x v="0"/>
    <d v="2021-03-15T00:00:00"/>
    <x v="0"/>
    <n v="2"/>
    <n v="4095"/>
    <n v="8190"/>
  </r>
  <r>
    <x v="8"/>
    <s v="Литература для подростков"/>
    <s v="Руэ А.: Загадка чёрного цветка"/>
    <s v="Руэ А."/>
    <x v="7"/>
    <s v="02-001-39"/>
    <x v="0"/>
    <d v="2021-03-15T00:00:00"/>
    <x v="0"/>
    <n v="8"/>
    <n v="2195"/>
    <n v="17560"/>
  </r>
  <r>
    <x v="5"/>
    <s v="Популярная психология"/>
    <s v="Синсеро Д.: НЕ НОЙ. Вековая мудрость, которая гласит: хватит жаловаться пора становиться богатым"/>
    <s v="Синсеро Д."/>
    <x v="16"/>
    <s v="03-002-03"/>
    <x v="0"/>
    <d v="2021-03-15T00:00:00"/>
    <x v="0"/>
    <n v="9"/>
    <n v="3690"/>
    <n v="33210"/>
  </r>
  <r>
    <x v="7"/>
    <s v="История других стран"/>
    <s v="Венцлова Т.: Вильнюс Город в Европе"/>
    <s v="Венцлова Т."/>
    <x v="29"/>
    <s v="13-006-39"/>
    <x v="0"/>
    <d v="2021-03-16T00:00:00"/>
    <x v="0"/>
    <n v="12"/>
    <n v="2990"/>
    <n v="35880"/>
  </r>
  <r>
    <x v="9"/>
    <s v="Публицистика"/>
    <s v="Хокинг С.: Кратчайшая история времени"/>
    <s v="Хокинг С."/>
    <x v="15"/>
    <s v="06-011-22"/>
    <x v="0"/>
    <d v="2021-03-16T00:00:00"/>
    <x v="0"/>
    <n v="3"/>
    <n v="3480"/>
    <n v="10440"/>
  </r>
  <r>
    <x v="10"/>
    <s v="Здоровье"/>
    <s v="Санжаровская Е.: Жизнь без жира, или ешь после шести! Как похудеть навсегда и не сойти с ума"/>
    <s v=" Санжаровская Е."/>
    <x v="15"/>
    <s v="09-003-47"/>
    <x v="0"/>
    <d v="2021-03-16T00:00:00"/>
    <x v="0"/>
    <n v="5"/>
    <n v="3560"/>
    <n v="17800"/>
  </r>
  <r>
    <x v="10"/>
    <s v="Здоровье"/>
    <s v="Линдовер С. А.: МегаМасса. Комплекс тренировок, питания и дисциплины для достижения идеальной фигуры "/>
    <s v=" Линдовер С. А."/>
    <x v="7"/>
    <s v="09-003-51"/>
    <x v="0"/>
    <d v="2021-03-17T00:00:00"/>
    <x v="0"/>
    <n v="7"/>
    <n v="7590"/>
    <n v="5313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17T00:00:00"/>
    <x v="0"/>
    <n v="17"/>
    <n v="3300"/>
    <n v="56100"/>
  </r>
  <r>
    <x v="3"/>
    <s v="Энциклопедии для детей"/>
    <s v="Динозавры. Полная энциклопедия"/>
    <n v="0"/>
    <x v="21"/>
    <s v="22-003-01"/>
    <x v="0"/>
    <d v="2021-03-17T00:00:00"/>
    <x v="0"/>
    <n v="2"/>
    <n v="3450"/>
    <n v="6900"/>
  </r>
  <r>
    <x v="0"/>
    <s v="Фантастика и фэнтези"/>
    <s v="Хобб Р.: Сага о живых кораблях. Книга 2. Безумный корабль "/>
    <s v="Робин Хобб"/>
    <x v="0"/>
    <s v="01-014-39"/>
    <x v="0"/>
    <d v="2021-03-17T00:00:00"/>
    <x v="0"/>
    <n v="21"/>
    <n v="4040"/>
    <n v="84840"/>
  </r>
  <r>
    <x v="11"/>
    <s v="Путешествия"/>
    <s v="Фоер Дж., Тюрас Д., Мортон Э.: Atlas Obscura. Самые необыкновенные места планеты "/>
    <s v="Мортон Э., Тюрас Д., Фоер Дж. "/>
    <x v="17"/>
    <s v="20-003-32"/>
    <x v="0"/>
    <d v="2021-03-18T00:00:00"/>
    <x v="0"/>
    <n v="4"/>
    <n v="12760"/>
    <n v="51040"/>
  </r>
  <r>
    <x v="13"/>
    <s v="Для записей"/>
    <s v="Книга для записи рецептов. Торт в большом городе (а5)"/>
    <n v="0"/>
    <x v="3"/>
    <s v="15-008-10"/>
    <x v="0"/>
    <d v="2021-03-19T00:00:00"/>
    <x v="0"/>
    <n v="8"/>
    <n v="2991"/>
    <n v="23928"/>
  </r>
  <r>
    <x v="11"/>
    <s v="Путешествия"/>
    <s v="Поляков А.: Снег на экваторе"/>
    <s v="Поляков А."/>
    <x v="11"/>
    <s v="20-003-43"/>
    <x v="0"/>
    <d v="2021-03-19T00:00:00"/>
    <x v="0"/>
    <n v="9"/>
    <n v="8600"/>
    <n v="77400"/>
  </r>
  <r>
    <x v="0"/>
    <s v="Собрание сочинений"/>
    <s v="Твен М.: Малое собрание сочинений"/>
    <s v="Твен М."/>
    <x v="0"/>
    <s v="01-013-04"/>
    <x v="0"/>
    <d v="2021-03-20T00:00:00"/>
    <x v="0"/>
    <n v="32"/>
    <n v="1755"/>
    <n v="56160"/>
  </r>
  <r>
    <x v="12"/>
    <s v="Тайны"/>
    <s v="Леви Д.: Тайные общества: справочник по секретным организациям"/>
    <s v=" Леви Д."/>
    <x v="15"/>
    <s v="23-001-08"/>
    <x v="0"/>
    <d v="2021-03-20T00:00:00"/>
    <x v="0"/>
    <n v="4"/>
    <n v="4990"/>
    <n v="19960"/>
  </r>
  <r>
    <x v="0"/>
    <s v="Сентиментальный роман"/>
    <s v="Спаркс Н.: Дневник памяти"/>
    <s v="Спаркс Н."/>
    <x v="15"/>
    <s v="01-002-20"/>
    <x v="0"/>
    <d v="2021-03-20T00:00:00"/>
    <x v="0"/>
    <n v="3"/>
    <n v="1030"/>
    <n v="3090"/>
  </r>
  <r>
    <x v="0"/>
    <s v="Сентиментальный роман"/>
    <s v="Джио С.: Ежевичная зима"/>
    <s v="Джио С."/>
    <x v="7"/>
    <s v="01-002-11"/>
    <x v="0"/>
    <d v="2021-03-20T00:00:00"/>
    <x v="0"/>
    <n v="5"/>
    <n v="1675"/>
    <n v="8375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0"/>
    <d v="2021-03-20T00:00:00"/>
    <x v="0"/>
    <n v="5"/>
    <n v="400"/>
    <n v="2000"/>
  </r>
  <r>
    <x v="12"/>
    <s v="Тайны"/>
    <s v="Прокопенко И.С.: Тайны Марса"/>
    <s v=" Прокопенко И.С."/>
    <x v="7"/>
    <s v="23-001-16"/>
    <x v="0"/>
    <d v="2021-03-21T00:00:00"/>
    <x v="0"/>
    <n v="32"/>
    <n v="3900"/>
    <n v="124800"/>
  </r>
  <r>
    <x v="1"/>
    <s v="Для начинающих"/>
    <s v="Друэ В., Вьель П.-Л.: Мясо. На любой вкус и аппетит (хюгге-формат) "/>
    <s v="Вьель П.-Л., Друэ В. "/>
    <x v="19"/>
    <s v="04-010-25"/>
    <x v="0"/>
    <d v="2021-03-21T00:00:00"/>
    <x v="0"/>
    <n v="4"/>
    <n v="2405"/>
    <n v="9620"/>
  </r>
  <r>
    <x v="12"/>
    <s v="Тайны"/>
    <s v="Коцюбинский Д. А., Коцюбинский: Распутин. Жизнь. Смерть. Тайна "/>
    <s v=" Коцюбинский, Коцюбинский Д. А."/>
    <x v="19"/>
    <s v="23-001-09"/>
    <x v="0"/>
    <d v="2021-03-21T00:00:00"/>
    <x v="0"/>
    <n v="5"/>
    <n v="1980"/>
    <n v="9900"/>
  </r>
  <r>
    <x v="5"/>
    <s v="Семейная Психология"/>
    <s v="Чепмен Г.: Любовь как образ жизни. Как научиться говорить на языке любви"/>
    <s v="Чепмен Г."/>
    <x v="6"/>
    <s v="03-004-12"/>
    <x v="0"/>
    <d v="2021-03-21T00:00:00"/>
    <x v="0"/>
    <n v="5"/>
    <n v="1980"/>
    <n v="9900"/>
  </r>
  <r>
    <x v="1"/>
    <s v="Банковское дело. Финансы"/>
    <s v="Кийосаки Р.: Богатый папа, бедный папа"/>
    <s v="Кийосаки Р."/>
    <x v="2"/>
    <s v="04-007-15"/>
    <x v="0"/>
    <d v="2021-03-21T00:00:00"/>
    <x v="0"/>
    <n v="5"/>
    <n v="5690"/>
    <n v="28450"/>
  </r>
  <r>
    <x v="12"/>
    <s v="Тайны"/>
    <s v="Полуян П.В.: Охота за НЛО. Вихри во времени "/>
    <s v="Полуян П."/>
    <x v="30"/>
    <s v="23-001-18"/>
    <x v="0"/>
    <d v="2021-03-21T00:00:00"/>
    <x v="0"/>
    <n v="23"/>
    <n v="4000"/>
    <n v="92000"/>
  </r>
  <r>
    <x v="12"/>
    <s v="Тайны"/>
    <s v="Сапольски Р.: Записки примата: необычайная жизнь ученого среди павианов"/>
    <s v=" Сапольски Р."/>
    <x v="31"/>
    <s v="23-001-19"/>
    <x v="0"/>
    <d v="2021-03-21T00:00:00"/>
    <x v="0"/>
    <n v="7"/>
    <n v="3800"/>
    <n v="2660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3-22T00:00:00"/>
    <x v="0"/>
    <n v="8"/>
    <n v="3245"/>
    <n v="25960"/>
  </r>
  <r>
    <x v="9"/>
    <s v="Биографии музыкантов"/>
    <s v="Крофт М.: BTS. Биография популярной корейской группы"/>
    <s v="Крофт М."/>
    <x v="15"/>
    <s v="06-004-05"/>
    <x v="0"/>
    <d v="2021-03-22T00:00:00"/>
    <x v="0"/>
    <n v="9"/>
    <n v="3215"/>
    <n v="28935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3-22T00:00:00"/>
    <x v="0"/>
    <n v="6"/>
    <n v="1755"/>
    <n v="10530"/>
  </r>
  <r>
    <x v="0"/>
    <s v="Фантастика и фэнтези"/>
    <s v="Брэдбери Р.: 451' по Фаренгейту"/>
    <s v="Брэдбери Р."/>
    <x v="7"/>
    <s v="01-014-09"/>
    <x v="0"/>
    <d v="2021-03-22T00:00:00"/>
    <x v="0"/>
    <n v="4"/>
    <n v="1590"/>
    <n v="6360"/>
  </r>
  <r>
    <x v="13"/>
    <s v="Готовим дома"/>
    <s v="Поскребышева Г.И.: Энциклопедия консервированных блюд"/>
    <s v="Поскребышева Г.И."/>
    <x v="7"/>
    <s v="15-006-12"/>
    <x v="0"/>
    <d v="2021-03-22T00:00:00"/>
    <x v="0"/>
    <n v="4"/>
    <n v="3300"/>
    <n v="13200"/>
  </r>
  <r>
    <x v="9"/>
    <s v="Биографии спортсменов"/>
    <s v="Нурмагомедов Х.: #KHABIBTIME Автобиография"/>
    <s v="Нурмагомедов Х."/>
    <x v="32"/>
    <s v="06-006-01"/>
    <x v="0"/>
    <d v="2021-03-22T00:00:00"/>
    <x v="0"/>
    <n v="3"/>
    <n v="4990"/>
    <n v="14970"/>
  </r>
  <r>
    <x v="10"/>
    <s v="Здоровье"/>
    <s v="Давыдова Н.: #Прессуйтело. Строй счастье своими руками"/>
    <s v=" Давыдова Н."/>
    <x v="7"/>
    <s v="09-003-20"/>
    <x v="0"/>
    <d v="2021-03-22T00:00:00"/>
    <x v="0"/>
    <n v="2"/>
    <n v="6155"/>
    <n v="12310"/>
  </r>
  <r>
    <x v="10"/>
    <s v="Здоровье"/>
    <s v="Карр А. : Легкий способ бросить курить Специально для женщин"/>
    <s v=" Карр А."/>
    <x v="33"/>
    <s v="09-003-25"/>
    <x v="0"/>
    <d v="2021-03-22T00:00:00"/>
    <x v="0"/>
    <n v="3"/>
    <n v="1720"/>
    <n v="5160"/>
  </r>
  <r>
    <x v="1"/>
    <s v="Маркетинг"/>
    <s v="Авруцкая И.: 120 инструментов локального маркетинга. Сражение на своей территории"/>
    <s v="Авруцкая И."/>
    <x v="34"/>
    <s v="04-001-39"/>
    <x v="0"/>
    <d v="2021-03-23T00:00:00"/>
    <x v="0"/>
    <n v="1"/>
    <n v="6595"/>
    <n v="6595"/>
  </r>
  <r>
    <x v="0"/>
    <s v="Сентиментальный роман"/>
    <s v="Барбера А.: Наши судьбы сплелись"/>
    <s v="Барбера А."/>
    <x v="7"/>
    <s v="01-002-47"/>
    <x v="0"/>
    <d v="2021-03-23T00:00:00"/>
    <x v="0"/>
    <n v="2"/>
    <n v="2130"/>
    <n v="4260"/>
  </r>
  <r>
    <x v="0"/>
    <s v="Молодежная литература"/>
    <s v="Полярный А.: Мятная сказка"/>
    <s v="Полярный А."/>
    <x v="15"/>
    <s v="01-003-01"/>
    <x v="0"/>
    <d v="2021-03-23T00:00:00"/>
    <x v="0"/>
    <n v="4"/>
    <n v="2365"/>
    <n v="9460"/>
  </r>
  <r>
    <x v="1"/>
    <s v="Банковское дело. Финансы"/>
    <s v="Кийосаки Р.: Богатый папа, бедный папа"/>
    <s v="Кийосаки Р."/>
    <x v="2"/>
    <s v="04-007-15"/>
    <x v="0"/>
    <d v="2021-03-23T00:00:00"/>
    <x v="0"/>
    <n v="5"/>
    <n v="5690"/>
    <n v="28450"/>
  </r>
  <r>
    <x v="5"/>
    <s v="Семейная Психология"/>
    <s v="Фейн Э., Шнайдер Ш. : Правила. Как выйти замуж за мужчину своей мечты"/>
    <s v="Фейн Э., Шнайдер Ш."/>
    <x v="6"/>
    <s v="03-004-17"/>
    <x v="0"/>
    <d v="2021-03-23T00:00:00"/>
    <x v="0"/>
    <n v="6"/>
    <n v="1510"/>
    <n v="9060"/>
  </r>
  <r>
    <x v="8"/>
    <s v="Литература для подростков"/>
    <s v="Фомбель Т. де: Тоби Лолнесс. Кн.1 На волосок от гибели "/>
    <s v="Фомбель Т. де"/>
    <x v="13"/>
    <s v="02-001-17"/>
    <x v="0"/>
    <d v="2021-03-23T00:00:00"/>
    <x v="0"/>
    <n v="7"/>
    <n v="7615"/>
    <n v="53305"/>
  </r>
  <r>
    <x v="0"/>
    <s v="Собрание сочинений"/>
    <s v="Довлатов С.: Пятитомник (комплект)"/>
    <s v="Довлатов С."/>
    <x v="0"/>
    <s v="01-013-18"/>
    <x v="0"/>
    <d v="2021-03-24T00:00:00"/>
    <x v="0"/>
    <n v="12"/>
    <n v="14750"/>
    <n v="177000"/>
  </r>
  <r>
    <x v="3"/>
    <s v="Энциклопедии для детей"/>
    <s v="Дэйнс К.: Вопросы и ответы о природе"/>
    <s v="Дэйнс К."/>
    <x v="35"/>
    <s v="22-003-12"/>
    <x v="0"/>
    <d v="2021-03-24T00:00:00"/>
    <x v="0"/>
    <n v="3"/>
    <n v="5450"/>
    <n v="16350"/>
  </r>
  <r>
    <x v="0"/>
    <s v="Сентиментальный роман"/>
    <s v="Спаркс Н.: Крутой поворот"/>
    <s v="Спаркс Н."/>
    <x v="15"/>
    <s v="01-002-44"/>
    <x v="0"/>
    <d v="2021-03-24T00:00:00"/>
    <x v="0"/>
    <n v="4"/>
    <n v="660"/>
    <n v="264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3-24T00:00:00"/>
    <x v="0"/>
    <n v="5"/>
    <n v="3300"/>
    <n v="16500"/>
  </r>
  <r>
    <x v="8"/>
    <s v="Литература для подростков"/>
    <s v="Руэ А.: Загадка чёрного цветка"/>
    <s v="Руэ А."/>
    <x v="7"/>
    <s v="02-001-39"/>
    <x v="0"/>
    <d v="2021-03-24T00:00:00"/>
    <x v="0"/>
    <n v="5"/>
    <n v="2195"/>
    <n v="10975"/>
  </r>
  <r>
    <x v="13"/>
    <s v="Алкоголь"/>
    <s v="Куликова Е. М.: Сам себе сомелье. Как научиться разбираться в вине с нуля "/>
    <s v="Куликова Е. М."/>
    <x v="22"/>
    <s v="15-002-16"/>
    <x v="0"/>
    <d v="2021-03-24T00:00:00"/>
    <x v="0"/>
    <n v="7"/>
    <n v="6800"/>
    <n v="47600"/>
  </r>
  <r>
    <x v="0"/>
    <s v="Фантастика и фэнтези"/>
    <s v="Сапковский А.: Цири"/>
    <s v="Сапковский А."/>
    <x v="15"/>
    <s v="01-014-32"/>
    <x v="0"/>
    <d v="2021-03-24T00:00:00"/>
    <x v="0"/>
    <n v="8"/>
    <n v="4975"/>
    <n v="39800"/>
  </r>
  <r>
    <x v="5"/>
    <s v="Практическая психология"/>
    <s v="Друма Е.: Ты - сама себе психолог. Отпусти прошлое, полюби настоящее, создай желаемое будущее"/>
    <s v="Друма Е."/>
    <x v="16"/>
    <s v="03-001-43"/>
    <x v="0"/>
    <d v="2021-03-25T00:00:00"/>
    <x v="0"/>
    <n v="23"/>
    <n v="3425"/>
    <n v="78775"/>
  </r>
  <r>
    <x v="0"/>
    <s v="Всемирная классика"/>
    <s v="Шолохов М.: Тихий Дон (в 2-х книгах) (комплект)"/>
    <s v="Шолохов М. А."/>
    <x v="0"/>
    <s v="01-004-14"/>
    <x v="0"/>
    <d v="2021-03-25T00:00:00"/>
    <x v="0"/>
    <n v="4"/>
    <n v="2160"/>
    <n v="8640"/>
  </r>
  <r>
    <x v="2"/>
    <s v="Досуг"/>
    <s v="Магнитная открытка. Совы. Ты мой сахара кусочек!"/>
    <n v="0"/>
    <x v="3"/>
    <s v="14-003-10"/>
    <x v="0"/>
    <d v="2021-03-25T00:00:00"/>
    <x v="0"/>
    <n v="2"/>
    <n v="1015"/>
    <n v="2030"/>
  </r>
  <r>
    <x v="5"/>
    <s v="Семейная Психология"/>
    <s v="Торсунов О. Г.: Жизнь в любви. Как научиться жить рядом с любимым человеком долго и счастливо"/>
    <s v="Торсунов О. Г."/>
    <x v="7"/>
    <s v="03-004-24"/>
    <x v="0"/>
    <d v="2021-03-25T00:00:00"/>
    <x v="0"/>
    <n v="5"/>
    <n v="2775"/>
    <n v="13875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3-26T00:00:00"/>
    <x v="0"/>
    <n v="7"/>
    <n v="3245"/>
    <n v="22715"/>
  </r>
  <r>
    <x v="12"/>
    <s v="Тайны"/>
    <s v="Прокопенко И.С.: Тайны природных аномалий"/>
    <s v=" Прокопенко И.С."/>
    <x v="7"/>
    <s v="23-001-15"/>
    <x v="0"/>
    <d v="2021-03-26T00:00:00"/>
    <x v="0"/>
    <n v="4"/>
    <n v="3900"/>
    <n v="15600"/>
  </r>
  <r>
    <x v="7"/>
    <s v="Всемирная история"/>
    <s v="Крамаровский М.: Человек средневековой улицы. Золотая Орда. Византия. Италия"/>
    <s v="Крамаровский М."/>
    <x v="28"/>
    <s v="13-002-30"/>
    <x v="0"/>
    <d v="2021-03-26T00:00:00"/>
    <x v="0"/>
    <n v="2"/>
    <n v="5676"/>
    <n v="11352"/>
  </r>
  <r>
    <x v="0"/>
    <s v="Поэзия"/>
    <s v="Хвостенко А.: Колесо времени"/>
    <n v="0"/>
    <x v="0"/>
    <s v="01-010-40"/>
    <x v="0"/>
    <d v="2021-03-27T00:00:00"/>
    <x v="0"/>
    <n v="2"/>
    <n v="2070"/>
    <n v="4140"/>
  </r>
  <r>
    <x v="9"/>
    <s v="Биографии художников"/>
    <s v="Ван Гог В.: Письма Ван Гога"/>
    <s v=" Ван Гог В."/>
    <x v="15"/>
    <s v="06-014-17"/>
    <x v="0"/>
    <d v="2021-03-27T00:00:00"/>
    <x v="0"/>
    <n v="2"/>
    <n v="2420"/>
    <n v="4840"/>
  </r>
  <r>
    <x v="13"/>
    <s v="Птица"/>
    <s v="Блюда из индейки"/>
    <n v="0"/>
    <x v="3"/>
    <s v="15-020-02"/>
    <x v="0"/>
    <d v="2021-03-28T00:00:00"/>
    <x v="0"/>
    <n v="2"/>
    <n v="310"/>
    <n v="620"/>
  </r>
  <r>
    <x v="0"/>
    <s v="Молодежная литература"/>
    <s v="Стивотер М.: Воронята"/>
    <s v="Стивотер М."/>
    <x v="20"/>
    <s v="01-003-55"/>
    <x v="0"/>
    <d v="2021-03-28T00:00:00"/>
    <x v="0"/>
    <n v="5"/>
    <n v="2290"/>
    <n v="11450"/>
  </r>
  <r>
    <x v="5"/>
    <s v="Популярная психология"/>
    <s v="Синсеро Д.: НЕ НОЙ. Вековая мудрость, которая гласит: хватит жаловаться пора становиться богатым"/>
    <s v="Синсеро Д."/>
    <x v="16"/>
    <s v="03-002-03"/>
    <x v="0"/>
    <d v="2021-03-28T00:00:00"/>
    <x v="0"/>
    <n v="25"/>
    <n v="3690"/>
    <n v="92250"/>
  </r>
  <r>
    <x v="9"/>
    <s v="Биографии"/>
    <s v="Шмелькова Н.А.: Последние дни Венедикта Ерофеева"/>
    <s v="Шмелькова Н.А."/>
    <x v="15"/>
    <s v="06-001-10"/>
    <x v="0"/>
    <d v="2021-03-28T00:00:00"/>
    <x v="0"/>
    <n v="34"/>
    <n v="4200"/>
    <n v="142800"/>
  </r>
  <r>
    <x v="0"/>
    <s v="Поэзия"/>
    <s v="Хвостенко А.: Колесо времени"/>
    <n v="0"/>
    <x v="0"/>
    <s v="01-010-40"/>
    <x v="0"/>
    <d v="2021-03-29T00:00:00"/>
    <x v="0"/>
    <n v="8"/>
    <n v="2070"/>
    <n v="1656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3-30T00:00:00"/>
    <x v="0"/>
    <n v="9"/>
    <n v="3245"/>
    <n v="29205"/>
  </r>
  <r>
    <x v="0"/>
    <s v="Приключенческая литература"/>
    <s v="Верн Ж.: Вокруг света в восемьдесят дней"/>
    <s v="Верн Ж."/>
    <x v="0"/>
    <s v="01-011-18"/>
    <x v="0"/>
    <d v="2021-03-31T00:00:00"/>
    <x v="0"/>
    <n v="4"/>
    <n v="975"/>
    <n v="3900"/>
  </r>
  <r>
    <x v="4"/>
    <s v="Йога и другие практики"/>
    <s v="Райдос В.: Культ предков. Сила нашей крови"/>
    <s v="Райдос В."/>
    <x v="5"/>
    <s v="11-002-10"/>
    <x v="0"/>
    <d v="2021-03-31T00:00:00"/>
    <x v="0"/>
    <n v="3"/>
    <n v="3525"/>
    <n v="10575"/>
  </r>
  <r>
    <x v="13"/>
    <s v="Готовим дома"/>
    <s v="Поскребышева Г.И.: Энциклопедия консервированных блюд"/>
    <s v="Поскребышева Г.И."/>
    <x v="7"/>
    <s v="15-006-12"/>
    <x v="0"/>
    <d v="2021-03-31T00:00:00"/>
    <x v="0"/>
    <n v="2"/>
    <n v="3300"/>
    <n v="6600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3-31T00:00:00"/>
    <x v="0"/>
    <n v="5"/>
    <n v="1755"/>
    <n v="8775"/>
  </r>
  <r>
    <x v="1"/>
    <s v="Банковское дело. Финансы"/>
    <s v="Кийосаки Р.: Богатый папа, бедный папа"/>
    <s v="Кийосаки Р."/>
    <x v="2"/>
    <s v="04-007-15"/>
    <x v="0"/>
    <d v="2021-04-01T00:00:00"/>
    <x v="1"/>
    <n v="8"/>
    <n v="5690"/>
    <n v="45520"/>
  </r>
  <r>
    <x v="0"/>
    <s v="Собрание сочинений"/>
    <s v="Довлатов С.: Пятитомник (комплект)"/>
    <s v="Довлатов С."/>
    <x v="0"/>
    <s v="01-013-18"/>
    <x v="0"/>
    <d v="2021-04-01T00:00:00"/>
    <x v="1"/>
    <n v="9"/>
    <n v="14750"/>
    <n v="13275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0"/>
    <d v="2021-04-01T00:00:00"/>
    <x v="1"/>
    <n v="8"/>
    <n v="4605"/>
    <n v="36840"/>
  </r>
  <r>
    <x v="0"/>
    <s v="Поэзия"/>
    <s v="Хайям О.: Мудрость поэтов Востока. Хайям. Низами. Саади "/>
    <s v=" Низами Гянджеви, Омар Хайам, Саади"/>
    <x v="15"/>
    <s v="01-010-48"/>
    <x v="0"/>
    <d v="2021-04-01T00:00:00"/>
    <x v="1"/>
    <n v="1"/>
    <n v="5435"/>
    <n v="5435"/>
  </r>
  <r>
    <x v="1"/>
    <s v="Для начинающих"/>
    <s v="Друэ В., Вьель П.-Л.: Мясо. На любой вкус и аппетит (хюгге-формат) "/>
    <s v="Вьель П.-Л., Друэ В. "/>
    <x v="19"/>
    <s v="04-010-25"/>
    <x v="0"/>
    <d v="2021-04-02T00:00:00"/>
    <x v="1"/>
    <n v="16"/>
    <n v="2405"/>
    <n v="38480"/>
  </r>
  <r>
    <x v="0"/>
    <s v="Русская классика"/>
    <s v="Толстой Л. Н.: Война и мир. Книга 2 "/>
    <s v="Лев Толстой"/>
    <x v="15"/>
    <s v="01-012-03"/>
    <x v="0"/>
    <d v="2021-04-02T00:00:00"/>
    <x v="1"/>
    <n v="3"/>
    <n v="945"/>
    <n v="2835"/>
  </r>
  <r>
    <x v="10"/>
    <s v="Мать и дитя. Отец и дитя"/>
    <s v="Сирс М., Сирс У.: Ваш малыш от рождения до двух лет [обновленное изд.] "/>
    <s v=" Джеймс Сирс, Марта, Роберт, Уильям"/>
    <x v="7"/>
    <s v="09-004-16"/>
    <x v="0"/>
    <d v="2021-04-02T00:00:00"/>
    <x v="1"/>
    <n v="32"/>
    <n v="4620"/>
    <n v="147840"/>
  </r>
  <r>
    <x v="5"/>
    <s v="Психология детей и подростков"/>
    <s v="Ритц С.: Невозможное возможно! Как растения помогли учителю из Бронкса сотворить чудо из своих учеников"/>
    <s v="Ритц С."/>
    <x v="16"/>
    <s v="03-003-23"/>
    <x v="0"/>
    <d v="2021-04-03T00:00:00"/>
    <x v="1"/>
    <n v="3"/>
    <n v="2285"/>
    <n v="6855"/>
  </r>
  <r>
    <x v="4"/>
    <s v="Практическая эзотерика"/>
    <s v="Чопра Д.: Семь духовных законов успеха (нов.)"/>
    <s v="Чопра Д."/>
    <x v="14"/>
    <s v="11-004-10"/>
    <x v="0"/>
    <d v="2021-04-03T00:00:00"/>
    <x v="1"/>
    <n v="6"/>
    <n v="1320"/>
    <n v="7920"/>
  </r>
  <r>
    <x v="0"/>
    <s v="Молодежная литература"/>
    <s v="Баркер Х.: Шоу безликих"/>
    <s v="Баркер Х."/>
    <x v="20"/>
    <s v="01-003-31"/>
    <x v="0"/>
    <d v="2021-04-03T00:00:00"/>
    <x v="1"/>
    <n v="5"/>
    <n v="2160"/>
    <n v="10800"/>
  </r>
  <r>
    <x v="0"/>
    <s v="Фантастика и фэнтези"/>
    <s v="Кинг С.: Зеленая миля"/>
    <s v="Кинг С."/>
    <x v="15"/>
    <s v="01-014-01"/>
    <x v="0"/>
    <d v="2021-04-03T00:00:00"/>
    <x v="1"/>
    <n v="8"/>
    <n v="1890"/>
    <n v="1512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4-03T00:00:00"/>
    <x v="1"/>
    <n v="15"/>
    <n v="3300"/>
    <n v="49500"/>
  </r>
  <r>
    <x v="13"/>
    <s v="Птица"/>
    <s v="Блюда из индейки"/>
    <n v="0"/>
    <x v="3"/>
    <s v="15-020-02"/>
    <x v="0"/>
    <d v="2021-04-03T00:00:00"/>
    <x v="1"/>
    <n v="16"/>
    <n v="310"/>
    <n v="4960"/>
  </r>
  <r>
    <x v="0"/>
    <s v="Молодежная литература"/>
    <s v="Стивотер М.: Воронята"/>
    <s v="Стивотер М."/>
    <x v="20"/>
    <s v="01-003-55"/>
    <x v="0"/>
    <d v="2021-04-03T00:00:00"/>
    <x v="1"/>
    <n v="12"/>
    <n v="2290"/>
    <n v="27480"/>
  </r>
  <r>
    <x v="0"/>
    <s v="Русская классика"/>
    <s v="Достоевский Ф. М.: Преступление и наказание"/>
    <s v="Достоевский Ф. М."/>
    <x v="0"/>
    <s v="01-012-20"/>
    <x v="0"/>
    <d v="2021-04-03T00:00:00"/>
    <x v="1"/>
    <n v="4"/>
    <n v="1100"/>
    <n v="4400"/>
  </r>
  <r>
    <x v="1"/>
    <s v="Для начинающих"/>
    <s v="Аяз Би. : Катарсис. Кедей болуға мүмкіндік жоқ"/>
    <s v="Аяз Би"/>
    <x v="27"/>
    <s v="04-010-01"/>
    <x v="0"/>
    <d v="2021-04-03T00:00:00"/>
    <x v="1"/>
    <n v="4"/>
    <n v="3850"/>
    <n v="15400"/>
  </r>
  <r>
    <x v="1"/>
    <s v="Экономика"/>
    <s v="Кунцевич И.: Экономическое равновесие: Теория объемной геометрии в экономике"/>
    <s v="Кунцевич И."/>
    <x v="11"/>
    <s v="04-020-23"/>
    <x v="0"/>
    <d v="2021-04-03T00:00:00"/>
    <x v="1"/>
    <n v="2"/>
    <n v="1699"/>
    <n v="3398"/>
  </r>
  <r>
    <x v="0"/>
    <s v="Русская классика"/>
    <s v="Булгаков М. А.: Мастер и Маргарита"/>
    <s v="Булгаков М. А."/>
    <x v="0"/>
    <s v="01-012-02"/>
    <x v="0"/>
    <d v="2021-04-03T00:00:00"/>
    <x v="1"/>
    <n v="6"/>
    <n v="1100"/>
    <n v="6600"/>
  </r>
  <r>
    <x v="2"/>
    <s v="Головоломки, игры, приколы"/>
    <s v="Элизабет Голдинг: Поехали! 101 головоломка на время. Синий блокнот"/>
    <s v="Голдинг Э."/>
    <x v="3"/>
    <s v="14-009-32"/>
    <x v="0"/>
    <d v="2021-04-04T00:00:00"/>
    <x v="1"/>
    <n v="8"/>
    <n v="2400"/>
    <n v="19200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0"/>
    <d v="2021-04-04T00:00:00"/>
    <x v="1"/>
    <n v="5"/>
    <n v="400"/>
    <n v="2000"/>
  </r>
  <r>
    <x v="9"/>
    <s v="Биографии музыкантов"/>
    <s v="Хеммингс Л.: 5 Seconds of Summer. История успеха"/>
    <s v="Хеммингс Л."/>
    <x v="15"/>
    <s v="06-004-19"/>
    <x v="0"/>
    <d v="2021-04-04T00:00:00"/>
    <x v="1"/>
    <n v="7"/>
    <n v="5200"/>
    <n v="36400"/>
  </r>
  <r>
    <x v="0"/>
    <s v="Молодежная литература"/>
    <s v="Баркер Х.: Шоу безликих"/>
    <s v="Баркер Х."/>
    <x v="20"/>
    <s v="01-003-31"/>
    <x v="0"/>
    <d v="2021-04-04T00:00:00"/>
    <x v="1"/>
    <n v="9"/>
    <n v="2160"/>
    <n v="19440"/>
  </r>
  <r>
    <x v="1"/>
    <s v="Банковское дело. Финансы"/>
    <s v="Кийосаки Р.: Богатый папа, бедный папа"/>
    <s v="Кийосаки Р."/>
    <x v="2"/>
    <s v="04-007-15"/>
    <x v="0"/>
    <d v="2021-04-04T00:00:00"/>
    <x v="1"/>
    <n v="23"/>
    <n v="5690"/>
    <n v="130870"/>
  </r>
  <r>
    <x v="0"/>
    <s v="Русская классика"/>
    <s v="Булгаков М. А.: Мастер и Маргарита"/>
    <s v="Булгаков М. А."/>
    <x v="0"/>
    <s v="01-012-02"/>
    <x v="0"/>
    <d v="2021-04-05T00:00:00"/>
    <x v="1"/>
    <n v="2"/>
    <n v="1100"/>
    <n v="2200"/>
  </r>
  <r>
    <x v="2"/>
    <s v="Рукоделие"/>
    <s v="Зайцева А. А.: Швы и стежки. Большая энциклопедия вышивки "/>
    <s v="Зайцева А. А."/>
    <x v="3"/>
    <s v="14-004-11"/>
    <x v="0"/>
    <d v="2021-04-06T00:00:00"/>
    <x v="1"/>
    <n v="22"/>
    <n v="5540"/>
    <n v="121880"/>
  </r>
  <r>
    <x v="0"/>
    <s v="Русская классика"/>
    <s v="Достоевский Ф. М.: Идиот"/>
    <s v="Достоевский Ф. М."/>
    <x v="0"/>
    <s v="01-012-04"/>
    <x v="0"/>
    <d v="2021-04-07T00:00:00"/>
    <x v="1"/>
    <n v="17"/>
    <n v="950"/>
    <n v="16150"/>
  </r>
  <r>
    <x v="0"/>
    <s v="Русская классика"/>
    <s v="Распутин В. Г.: Живи и помни"/>
    <s v="Распутин В."/>
    <x v="15"/>
    <s v="01-012-05"/>
    <x v="0"/>
    <d v="2021-04-07T00:00:00"/>
    <x v="1"/>
    <n v="1"/>
    <n v="1010"/>
    <n v="1010"/>
  </r>
  <r>
    <x v="0"/>
    <s v="Русская классика"/>
    <s v="Толстой Л. Н.: Война и мир. Книга 1"/>
    <s v="Лев Толстой"/>
    <x v="15"/>
    <s v="01-012-06"/>
    <x v="0"/>
    <d v="2021-04-07T00:00:00"/>
    <x v="1"/>
    <n v="11"/>
    <n v="945"/>
    <n v="10395"/>
  </r>
  <r>
    <x v="9"/>
    <s v="Публицистика"/>
    <s v="Прокопович А. А.: Краткий курс начинающего автора"/>
    <s v=" Прокопович А. А."/>
    <x v="15"/>
    <s v="06-011-39"/>
    <x v="0"/>
    <d v="2021-04-07T00:00:00"/>
    <x v="1"/>
    <n v="10"/>
    <n v="1630"/>
    <n v="16300"/>
  </r>
  <r>
    <x v="0"/>
    <s v="Фантастика и фэнтези"/>
    <s v="Хобб Р.: Сага о живых кораблях. Книга 2. Безумный корабль "/>
    <s v="Робин Хобб"/>
    <x v="0"/>
    <s v="01-014-39"/>
    <x v="0"/>
    <d v="2021-04-07T00:00:00"/>
    <x v="1"/>
    <n v="10"/>
    <n v="4040"/>
    <n v="40400"/>
  </r>
  <r>
    <x v="0"/>
    <s v="Русская классика"/>
    <s v="Булгаков М. А.: Мастер и Маргарита. Иллюстрированное издание"/>
    <s v="Булгаков М. А."/>
    <x v="15"/>
    <s v="01-012-56"/>
    <x v="0"/>
    <d v="2021-04-08T00:00:00"/>
    <x v="1"/>
    <n v="12"/>
    <n v="3160"/>
    <n v="37920"/>
  </r>
  <r>
    <x v="13"/>
    <s v="Для записей"/>
    <s v="Книга для записи рецептов. Торт в большом городе (а5)"/>
    <n v="0"/>
    <x v="3"/>
    <s v="15-008-10"/>
    <x v="0"/>
    <d v="2021-04-09T00:00:00"/>
    <x v="1"/>
    <n v="3"/>
    <n v="2991"/>
    <n v="8973"/>
  </r>
  <r>
    <x v="6"/>
    <s v="Английский язык - Учебники"/>
    <s v="Вогнистая Е. В.: OK English! Все правила английского языка с упражнениями"/>
    <s v="Вогнистая Е. В."/>
    <x v="15"/>
    <s v="12-003-35"/>
    <x v="0"/>
    <d v="2021-04-09T00:00:00"/>
    <x v="1"/>
    <n v="2"/>
    <n v="2335"/>
    <n v="4670"/>
  </r>
  <r>
    <x v="0"/>
    <s v="Приключенческая литература"/>
    <s v="Верн Ж.: Вокруг света в восемьдесят дней"/>
    <s v="Верн Ж."/>
    <x v="0"/>
    <s v="01-011-18"/>
    <x v="0"/>
    <d v="2021-04-09T00:00:00"/>
    <x v="1"/>
    <n v="6"/>
    <n v="975"/>
    <n v="5850"/>
  </r>
  <r>
    <x v="0"/>
    <s v="Поэзия"/>
    <s v="Хвостенко А.: Колесо времени"/>
    <n v="0"/>
    <x v="0"/>
    <s v="01-010-40"/>
    <x v="0"/>
    <d v="2021-04-09T00:00:00"/>
    <x v="1"/>
    <n v="8"/>
    <n v="2070"/>
    <n v="16560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4-09T00:00:00"/>
    <x v="1"/>
    <n v="4"/>
    <n v="1755"/>
    <n v="7020"/>
  </r>
  <r>
    <x v="3"/>
    <s v="Энциклопедии для детей"/>
    <s v="Наташа Кайя: Путешествие в Средневековье"/>
    <s v=" Наташа Кайя"/>
    <x v="17"/>
    <s v="22-003-26"/>
    <x v="0"/>
    <d v="2021-04-09T00:00:00"/>
    <x v="1"/>
    <n v="9"/>
    <n v="5300"/>
    <n v="47700"/>
  </r>
  <r>
    <x v="12"/>
    <s v="Тайны"/>
    <s v="Прокопенко И.С.: Тайны мирового океана"/>
    <s v=" Прокопенко И.С."/>
    <x v="7"/>
    <s v="23-001-14"/>
    <x v="0"/>
    <d v="2021-04-10T00:00:00"/>
    <x v="1"/>
    <n v="3"/>
    <n v="3900"/>
    <n v="11700"/>
  </r>
  <r>
    <x v="0"/>
    <s v="Русская классика"/>
    <s v="Булгаков М. А.: Мастер и Маргарита"/>
    <s v="Булгаков М. А."/>
    <x v="0"/>
    <s v="01-012-02"/>
    <x v="0"/>
    <d v="2021-04-10T00:00:00"/>
    <x v="1"/>
    <n v="1"/>
    <n v="1100"/>
    <n v="1100"/>
  </r>
  <r>
    <x v="9"/>
    <s v="Биографии художников"/>
    <s v="Ван Гог В.: Письма Ван Гога"/>
    <s v=" Ван Гог В."/>
    <x v="15"/>
    <s v="06-014-17"/>
    <x v="0"/>
    <d v="2021-04-10T00:00:00"/>
    <x v="1"/>
    <n v="8"/>
    <n v="2420"/>
    <n v="19360"/>
  </r>
  <r>
    <x v="0"/>
    <s v="Эксклюзивная классика"/>
    <s v="Хаксли О.: Остров"/>
    <s v="Олдос Хаксли"/>
    <x v="15"/>
    <s v="01-015-03"/>
    <x v="0"/>
    <d v="2021-04-10T00:00:00"/>
    <x v="1"/>
    <n v="3"/>
    <n v="1280"/>
    <n v="3840"/>
  </r>
  <r>
    <x v="9"/>
    <s v="Биографии музыкантов"/>
    <s v="Уолл М.: The Doors. Сгореть в любви дотла!.."/>
    <s v="Уолл М."/>
    <x v="36"/>
    <s v="06-004-38"/>
    <x v="0"/>
    <d v="2021-04-10T00:00:00"/>
    <x v="1"/>
    <n v="2"/>
    <n v="9055"/>
    <n v="18110"/>
  </r>
  <r>
    <x v="1"/>
    <s v="Маркетинг"/>
    <s v="Авруцкая И.: 120 инструментов локального маркетинга. Сражение на своей территории"/>
    <s v="Авруцкая И."/>
    <x v="34"/>
    <s v="04-001-39"/>
    <x v="0"/>
    <d v="2021-04-10T00:00:00"/>
    <x v="1"/>
    <n v="19"/>
    <n v="6595"/>
    <n v="125305"/>
  </r>
  <r>
    <x v="6"/>
    <s v="Японский язык"/>
    <s v="Японский и русский иллюстрированный словарь. Компактное издание"/>
    <n v="0"/>
    <x v="37"/>
    <s v="12-018-24"/>
    <x v="0"/>
    <d v="2021-04-11T00:00:00"/>
    <x v="1"/>
    <n v="7"/>
    <n v="2420"/>
    <n v="1694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0"/>
    <d v="2021-04-11T00:00:00"/>
    <x v="1"/>
    <n v="8"/>
    <n v="4605"/>
    <n v="3684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4-11T00:00:00"/>
    <x v="1"/>
    <n v="9"/>
    <n v="3245"/>
    <n v="29205"/>
  </r>
  <r>
    <x v="9"/>
    <s v="Политическая публицистика"/>
    <s v="Саррацин Т.: Европе не нужен евро"/>
    <s v="Саррацин Т."/>
    <x v="15"/>
    <s v="06-010-16"/>
    <x v="0"/>
    <d v="2021-04-11T00:00:00"/>
    <x v="1"/>
    <n v="2"/>
    <n v="2635"/>
    <n v="5270"/>
  </r>
  <r>
    <x v="1"/>
    <s v="Банковское дело. Финансы"/>
    <s v="Кийосаки Р.: Богатый папа, бедный папа"/>
    <s v="Кийосаки Р."/>
    <x v="2"/>
    <s v="04-007-15"/>
    <x v="0"/>
    <d v="2021-04-12T00:00:00"/>
    <x v="1"/>
    <n v="4"/>
    <n v="5690"/>
    <n v="22760"/>
  </r>
  <r>
    <x v="6"/>
    <s v="Другие языки"/>
    <s v="Чешский разговорник и словарь"/>
    <s v="Berlitz"/>
    <x v="3"/>
    <s v="12-007-22"/>
    <x v="0"/>
    <d v="2021-04-12T00:00:00"/>
    <x v="1"/>
    <n v="2"/>
    <n v="1755"/>
    <n v="3510"/>
  </r>
  <r>
    <x v="6"/>
    <s v="Билингвы"/>
    <s v="Бах Р.: Чайка по имени Джонатан Ливингстон. БИЛИНГВА"/>
    <s v="Бах Р."/>
    <x v="38"/>
    <s v="12-005-06"/>
    <x v="0"/>
    <d v="2021-04-12T00:00:00"/>
    <x v="1"/>
    <n v="1"/>
    <n v="1720"/>
    <n v="1720"/>
  </r>
  <r>
    <x v="2"/>
    <s v="Домашние животные"/>
    <s v="Лошади"/>
    <n v="0"/>
    <x v="3"/>
    <s v="14-015-05"/>
    <x v="0"/>
    <d v="2021-04-12T00:00:00"/>
    <x v="1"/>
    <n v="4"/>
    <n v="6990"/>
    <n v="27960"/>
  </r>
  <r>
    <x v="2"/>
    <s v="Футбол и хоккей"/>
    <s v="Сквайрс Д.: Футбол в комиксах"/>
    <s v="Сквайрс Д."/>
    <x v="3"/>
    <s v="14-017-08"/>
    <x v="0"/>
    <d v="2021-04-12T00:00:00"/>
    <x v="1"/>
    <n v="5"/>
    <n v="2635"/>
    <n v="13175"/>
  </r>
  <r>
    <x v="2"/>
    <s v="Спорт"/>
    <s v="Спилио К.: Анатомия фитнеса"/>
    <s v="Спилио К."/>
    <x v="3"/>
    <s v="14-019-09"/>
    <x v="0"/>
    <d v="2021-04-12T00:00:00"/>
    <x v="1"/>
    <n v="6"/>
    <n v="6350"/>
    <n v="38100"/>
  </r>
  <r>
    <x v="9"/>
    <s v="Биографии музыкантов"/>
    <s v="Хеммингс Л.: 5 Seconds of Summer. История успеха"/>
    <s v="Хеммингс Л."/>
    <x v="15"/>
    <s v="06-004-19"/>
    <x v="0"/>
    <d v="2021-04-13T00:00:00"/>
    <x v="1"/>
    <n v="7"/>
    <n v="5200"/>
    <n v="36400"/>
  </r>
  <r>
    <x v="4"/>
    <s v="Практическая эзотерика"/>
    <s v="Чопра Д.: Семь духовных законов успеха (нов.)"/>
    <s v="Чопра Д."/>
    <x v="14"/>
    <s v="11-004-10"/>
    <x v="0"/>
    <d v="2021-04-14T00:00:00"/>
    <x v="1"/>
    <n v="8"/>
    <n v="1320"/>
    <n v="10560"/>
  </r>
  <r>
    <x v="0"/>
    <s v="Собрание сочинений"/>
    <s v="Пушкин А. С.: Полное собрание прозы в одном томе"/>
    <s v="Пушкин А. С."/>
    <x v="7"/>
    <s v="01-013-28"/>
    <x v="0"/>
    <d v="2021-04-15T00:00:00"/>
    <x v="1"/>
    <n v="11"/>
    <n v="3215"/>
    <n v="35365"/>
  </r>
  <r>
    <x v="0"/>
    <s v="Фантастика и фэнтези"/>
    <s v="Лавкрафт Г. Ф.: Зов Ктулху"/>
    <s v="Лавкрафт Г. Ф."/>
    <x v="15"/>
    <s v="01-014-58"/>
    <x v="0"/>
    <d v="2021-04-15T00:00:00"/>
    <x v="1"/>
    <n v="15"/>
    <n v="2390"/>
    <n v="35850"/>
  </r>
  <r>
    <x v="4"/>
    <s v="Теософия, велнесс"/>
    <s v="Хей Л.: Большая книга здоровья и радости (Подарочное издание)"/>
    <s v="Луиза Л. Хей"/>
    <x v="7"/>
    <s v="11-007-17"/>
    <x v="0"/>
    <d v="2021-04-15T00:00:00"/>
    <x v="1"/>
    <n v="34"/>
    <n v="6295"/>
    <n v="214030"/>
  </r>
  <r>
    <x v="2"/>
    <s v="Головоломки, игры, приколы"/>
    <s v="Элизабет Голдинг: Поехали! 101 головоломка на время. Синий блокнот"/>
    <s v="Голдинг Э."/>
    <x v="3"/>
    <s v="14-009-32"/>
    <x v="0"/>
    <d v="2021-04-15T00:00:00"/>
    <x v="1"/>
    <n v="4"/>
    <n v="2400"/>
    <n v="9600"/>
  </r>
  <r>
    <x v="6"/>
    <s v="Английский язык для детей"/>
    <s v="Симс Л.: Белоснежка. Уже читаю"/>
    <s v="Симс Л."/>
    <x v="21"/>
    <s v="12-004-48"/>
    <x v="0"/>
    <d v="2021-04-15T00:00:00"/>
    <x v="1"/>
    <n v="8"/>
    <n v="1390"/>
    <n v="11120"/>
  </r>
  <r>
    <x v="4"/>
    <s v="Толкование снов"/>
    <s v="Миллер, Рушель Блаво: Большой сонник Миллера с комментариями и дополнениями Рушеля Блаво"/>
    <s v="Миллер, Рушель Блаво"/>
    <x v="7"/>
    <s v="11-005-01"/>
    <x v="0"/>
    <d v="2021-04-16T00:00:00"/>
    <x v="1"/>
    <n v="9"/>
    <n v="2800"/>
    <n v="252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4-16T00:00:00"/>
    <x v="1"/>
    <n v="4"/>
    <n v="3300"/>
    <n v="13200"/>
  </r>
  <r>
    <x v="3"/>
    <s v="Энциклопедические словари"/>
    <s v="Новая энциклопедия школьника (нов.оф.)"/>
    <n v="0"/>
    <x v="3"/>
    <s v="22-004-01"/>
    <x v="0"/>
    <d v="2021-04-16T00:00:00"/>
    <x v="1"/>
    <n v="21"/>
    <n v="4840"/>
    <n v="101640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0"/>
    <d v="2021-04-16T00:00:00"/>
    <x v="1"/>
    <n v="4"/>
    <n v="1755"/>
    <n v="7020"/>
  </r>
  <r>
    <x v="0"/>
    <s v="Русская классика"/>
    <s v="Толстой Л. Н.: Война и мир. Книга 2 "/>
    <s v="Лев Толстой"/>
    <x v="15"/>
    <s v="01-012-03"/>
    <x v="0"/>
    <d v="2021-04-17T00:00:00"/>
    <x v="1"/>
    <n v="7"/>
    <n v="945"/>
    <n v="6615"/>
  </r>
  <r>
    <x v="1"/>
    <s v="Маркетинг"/>
    <s v="Смит К.: Конверсия: Как превратить лиды в продажи"/>
    <s v="Смит К."/>
    <x v="11"/>
    <s v="04-001-30"/>
    <x v="0"/>
    <d v="2021-04-17T00:00:00"/>
    <x v="1"/>
    <n v="9"/>
    <n v="4180"/>
    <n v="37620"/>
  </r>
  <r>
    <x v="8"/>
    <s v="Внеклассное чтение"/>
    <s v="Стивенсон Р. Л.: Остров сокровищ"/>
    <s v="Стивенсон Р. Л."/>
    <x v="39"/>
    <s v="02-002-29"/>
    <x v="0"/>
    <d v="2021-04-17T00:00:00"/>
    <x v="1"/>
    <n v="4"/>
    <n v="2245"/>
    <n v="8980"/>
  </r>
  <r>
    <x v="0"/>
    <s v="Современная проза"/>
    <s v="Уоллес Д. Ф.: Бесконечная шутка"/>
    <s v="Уоллес Д. Ф."/>
    <x v="15"/>
    <s v="01-001-77"/>
    <x v="0"/>
    <d v="2021-04-17T00:00:00"/>
    <x v="1"/>
    <n v="3"/>
    <n v="7990"/>
    <n v="23970"/>
  </r>
  <r>
    <x v="2"/>
    <s v="Рисование"/>
    <s v="Харт К.: Руководство по рисованию аниме"/>
    <s v="Харт К."/>
    <x v="3"/>
    <s v="14-010-06"/>
    <x v="0"/>
    <d v="2021-04-17T00:00:00"/>
    <x v="1"/>
    <n v="6"/>
    <n v="4190"/>
    <n v="25140"/>
  </r>
  <r>
    <x v="0"/>
    <s v="Приключенческая литература"/>
    <s v="Верн Ж.: Вокруг света в восемьдесят дней"/>
    <s v="Верн Ж."/>
    <x v="0"/>
    <s v="01-011-18"/>
    <x v="0"/>
    <d v="2021-04-17T00:00:00"/>
    <x v="1"/>
    <n v="8"/>
    <n v="975"/>
    <n v="7800"/>
  </r>
  <r>
    <x v="3"/>
    <s v="Энциклопедии для взрослых"/>
    <s v="Бишоп-Стивенс Б.: Ты можешь рисовать мультики"/>
    <s v="Бишоп-Стивенс Б."/>
    <x v="7"/>
    <s v="22-002-02"/>
    <x v="0"/>
    <d v="2021-04-18T00:00:00"/>
    <x v="1"/>
    <n v="9"/>
    <n v="1980"/>
    <n v="17820"/>
  </r>
  <r>
    <x v="4"/>
    <s v="Йога и другие практики"/>
    <s v="Райдос В.: Культ предков. Сила нашей крови"/>
    <s v="Райдос В."/>
    <x v="5"/>
    <s v="11-002-10"/>
    <x v="0"/>
    <d v="2021-04-18T00:00:00"/>
    <x v="1"/>
    <n v="6"/>
    <n v="3525"/>
    <n v="21150"/>
  </r>
  <r>
    <x v="2"/>
    <s v="Досуг"/>
    <s v="Чэн Р.: Практические шахматы: 600 задач, чтобы повысить уровень игры"/>
    <s v="Чэн Р."/>
    <x v="3"/>
    <s v="14-003-26"/>
    <x v="0"/>
    <d v="2021-04-18T00:00:00"/>
    <x v="1"/>
    <n v="3"/>
    <n v="3250"/>
    <n v="9750"/>
  </r>
  <r>
    <x v="2"/>
    <s v="Досуг"/>
    <s v="Альбом Me to You. История нашей любви"/>
    <n v="0"/>
    <x v="3"/>
    <s v="14-003-32"/>
    <x v="0"/>
    <d v="2021-04-18T00:00:00"/>
    <x v="1"/>
    <n v="8"/>
    <n v="3990"/>
    <n v="3192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4-18T00:00:00"/>
    <x v="1"/>
    <n v="6"/>
    <n v="3245"/>
    <n v="19470"/>
  </r>
  <r>
    <x v="6"/>
    <s v="Французский язык"/>
    <s v="Демазюр Н., Путилина Н.: Французский язык для начинающих. Сам себе репетитор + LECTA "/>
    <s v="Демазюр Н., Путилина Н."/>
    <x v="15"/>
    <s v="12-017-16"/>
    <x v="0"/>
    <d v="2021-04-18T00:00:00"/>
    <x v="1"/>
    <n v="3"/>
    <n v="3395"/>
    <n v="10185"/>
  </r>
  <r>
    <x v="1"/>
    <s v="Книги о личной эффективности"/>
    <s v="Масао К.: Самурай без меча"/>
    <s v="Масао К."/>
    <x v="2"/>
    <s v="04-003-12"/>
    <x v="0"/>
    <d v="2021-04-18T00:00:00"/>
    <x v="1"/>
    <n v="1"/>
    <n v="2930"/>
    <n v="2930"/>
  </r>
  <r>
    <x v="9"/>
    <s v="Биографии музыкантов"/>
    <s v="Хеммингс Л.: 5 Seconds of Summer. История успеха"/>
    <s v="Хеммингс Л."/>
    <x v="15"/>
    <s v="06-004-19"/>
    <x v="0"/>
    <d v="2021-04-19T00:00:00"/>
    <x v="1"/>
    <n v="32"/>
    <n v="5200"/>
    <n v="166400"/>
  </r>
  <r>
    <x v="1"/>
    <s v="Маркетинг"/>
    <s v="Авруцкая И.: 120 инструментов локального маркетинга. Сражение на своей территории"/>
    <s v="Авруцкая И."/>
    <x v="34"/>
    <s v="04-001-39"/>
    <x v="0"/>
    <d v="2021-04-19T00:00:00"/>
    <x v="1"/>
    <n v="2"/>
    <n v="6595"/>
    <n v="13190"/>
  </r>
  <r>
    <x v="8"/>
    <s v="Литература для подростков"/>
    <s v="Фомбель Т. де: Тоби Лолнесс. Кн.1 На волосок от гибели "/>
    <s v="Фомбель Т. де"/>
    <x v="13"/>
    <s v="02-001-17"/>
    <x v="0"/>
    <d v="2021-04-19T00:00:00"/>
    <x v="1"/>
    <n v="33"/>
    <n v="7615"/>
    <n v="251295"/>
  </r>
  <r>
    <x v="9"/>
    <s v="Политическая публицистика"/>
    <s v="Саррацин Т.: Европе не нужен евро"/>
    <s v="Саррацин Т."/>
    <x v="15"/>
    <s v="06-010-16"/>
    <x v="0"/>
    <d v="2021-04-19T00:00:00"/>
    <x v="1"/>
    <n v="5"/>
    <n v="2635"/>
    <n v="13175"/>
  </r>
  <r>
    <x v="5"/>
    <s v="Семейная Психология"/>
    <s v="Столярова Юлия: Ловушка для счастья 2.0. Как изменить настоящее, чтобы в будущем все сбывалось"/>
    <s v="Столярова Юлия"/>
    <x v="15"/>
    <s v="03-004-55"/>
    <x v="0"/>
    <d v="2021-04-19T00:00:00"/>
    <x v="1"/>
    <n v="6"/>
    <n v="3500"/>
    <n v="21000"/>
  </r>
  <r>
    <x v="4"/>
    <s v="Йога и другие практики"/>
    <s v="Садхгуру, Симон Ш.: Откровенные беседы с Садхгуру. О любви, предназначении и судьбе (бизнес)"/>
    <n v="0"/>
    <x v="16"/>
    <s v="11-002-42"/>
    <x v="0"/>
    <d v="2021-04-19T00:00:00"/>
    <x v="1"/>
    <n v="7"/>
    <n v="3515"/>
    <n v="24605"/>
  </r>
  <r>
    <x v="9"/>
    <s v="Биографии художников"/>
    <s v="Ван Гог В.: Письма Ван Гога"/>
    <s v=" Ван Гог В."/>
    <x v="15"/>
    <s v="06-014-17"/>
    <x v="0"/>
    <d v="2021-04-19T00:00:00"/>
    <x v="1"/>
    <n v="1"/>
    <n v="2420"/>
    <n v="2420"/>
  </r>
  <r>
    <x v="8"/>
    <s v="Развивающая литература"/>
    <s v="Петропавловская Ю., Бобкова А.: Мириады. Очень эмоциональная настольная игра "/>
    <s v="Бобкова А., Петропавловская Ю."/>
    <x v="17"/>
    <s v="02-004-40"/>
    <x v="0"/>
    <d v="2021-04-19T00:00:00"/>
    <x v="1"/>
    <n v="12"/>
    <n v="12500"/>
    <n v="150000"/>
  </r>
  <r>
    <x v="5"/>
    <s v="Семейная Психология"/>
    <s v="Фейн Э., Шнейдер Ш.: Новые правила. Секреты успешных отношений для современных девушек"/>
    <s v="Фейн Э., Шнейдер Ш."/>
    <x v="6"/>
    <s v="03-004-09"/>
    <x v="0"/>
    <d v="2021-04-19T00:00:00"/>
    <x v="1"/>
    <n v="14"/>
    <n v="1560"/>
    <n v="21840"/>
  </r>
  <r>
    <x v="5"/>
    <s v="Семейная Психология"/>
    <s v="Торсунов О. Г.: Жизнь в любви. Как научиться жить рядом с любимым человеком долго и счастливо"/>
    <s v="Торсунов О. Г."/>
    <x v="7"/>
    <s v="03-004-24"/>
    <x v="0"/>
    <d v="2021-04-19T00:00:00"/>
    <x v="1"/>
    <n v="6"/>
    <n v="2775"/>
    <n v="16650"/>
  </r>
  <r>
    <x v="4"/>
    <s v="Практическая эзотерика"/>
    <s v="Джиканди Д. К.: Счастливый карман, полный денег: Формирование сознания изобилия"/>
    <s v="Джиканди Д. К."/>
    <x v="14"/>
    <s v="11-004-24"/>
    <x v="0"/>
    <d v="2021-04-19T00:00:00"/>
    <x v="1"/>
    <n v="12"/>
    <n v="1895"/>
    <n v="22740"/>
  </r>
  <r>
    <x v="10"/>
    <s v="Мать и дитя. Отец и дитя"/>
    <s v="Сирс М., Сирс У.: Ваш малыш от рождения до двух лет [обновленное изд.] "/>
    <s v=" Джеймс Сирс, Марта, Роберт, Уильям"/>
    <x v="7"/>
    <s v="09-004-16"/>
    <x v="0"/>
    <d v="2021-04-20T00:00:00"/>
    <x v="1"/>
    <n v="3"/>
    <n v="4620"/>
    <n v="13860"/>
  </r>
  <r>
    <x v="12"/>
    <s v="Тайны"/>
    <s v="Леви Д.: Тайные общества: справочник по секретным организациям"/>
    <s v=" Леви Д."/>
    <x v="15"/>
    <s v="23-001-08"/>
    <x v="0"/>
    <d v="2021-04-20T00:00:00"/>
    <x v="1"/>
    <n v="2"/>
    <n v="4990"/>
    <n v="998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0"/>
    <d v="2021-04-20T00:00:00"/>
    <x v="1"/>
    <n v="1"/>
    <n v="3245"/>
    <n v="3245"/>
  </r>
  <r>
    <x v="0"/>
    <s v="Русская классика"/>
    <s v="Толстой Л. Н.: Война и мир. Книга 2 "/>
    <s v="Лев Толстой"/>
    <x v="15"/>
    <s v="01-012-03"/>
    <x v="0"/>
    <d v="2021-04-20T00:00:00"/>
    <x v="1"/>
    <n v="1"/>
    <n v="945"/>
    <n v="945"/>
  </r>
  <r>
    <x v="13"/>
    <s v="Готовим дома"/>
    <s v="Поскребышева Г.И.: Энциклопедия консервированных блюд"/>
    <s v="Поскребышева Г.И."/>
    <x v="7"/>
    <s v="15-006-12"/>
    <x v="0"/>
    <d v="2021-04-21T00:00:00"/>
    <x v="1"/>
    <n v="1"/>
    <n v="3300"/>
    <n v="3300"/>
  </r>
  <r>
    <x v="4"/>
    <s v="Теософия, велнесс"/>
    <s v="Шоджай П.: Внутренняя алхимия.Путь городского монаха к счастью, здоровью и яркой жизни"/>
    <s v="Шоджай П."/>
    <x v="7"/>
    <s v="11-007-06"/>
    <x v="0"/>
    <d v="2021-04-21T00:00:00"/>
    <x v="1"/>
    <n v="3"/>
    <n v="3125"/>
    <n v="9375"/>
  </r>
  <r>
    <x v="6"/>
    <s v="Итальянский язык"/>
    <s v="Berlitz: Итальянский разговорник и словарь 7-е издание"/>
    <n v="0"/>
    <x v="37"/>
    <s v="12-009-21"/>
    <x v="0"/>
    <d v="2021-04-21T00:00:00"/>
    <x v="1"/>
    <n v="4"/>
    <n v="1365"/>
    <n v="5460"/>
  </r>
  <r>
    <x v="6"/>
    <s v="Китайский язык"/>
    <s v="Карлова М. Э.: Самоучитель. Китайский язык для начинающих. 2-е издание + Аудиокурс "/>
    <s v="Карлова М. Э."/>
    <x v="12"/>
    <s v="12-010-04"/>
    <x v="0"/>
    <d v="2021-04-21T00:00:00"/>
    <x v="1"/>
    <n v="6"/>
    <n v="3655"/>
    <n v="21930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0"/>
    <d v="2021-04-21T00:00:00"/>
    <x v="1"/>
    <n v="4"/>
    <n v="400"/>
    <n v="1600"/>
  </r>
  <r>
    <x v="0"/>
    <s v="Фантастика и фэнтези"/>
    <s v="Лавкрафт Г. Ф.: Зов Ктулху"/>
    <s v="Лавкрафт Г. Ф."/>
    <x v="15"/>
    <s v="01-014-58"/>
    <x v="0"/>
    <d v="2021-04-22T00:00:00"/>
    <x v="1"/>
    <n v="7"/>
    <n v="2390"/>
    <n v="16730"/>
  </r>
  <r>
    <x v="7"/>
    <s v="Великая Отечественная Война"/>
    <s v="Фрунзе М. В.: Военная доктрина Красной Армии"/>
    <s v="Фрунзе М. В."/>
    <x v="7"/>
    <s v="13-001-05"/>
    <x v="0"/>
    <d v="2021-04-22T00:00:00"/>
    <x v="1"/>
    <n v="3"/>
    <n v="2020"/>
    <n v="6060"/>
  </r>
  <r>
    <x v="1"/>
    <s v="Для начинающих"/>
    <s v="Аяз Би. : Катарсис. Кедей болуға мүмкіндік жоқ"/>
    <s v="Аяз Би"/>
    <x v="27"/>
    <s v="04-010-01"/>
    <x v="0"/>
    <d v="2021-04-22T00:00:00"/>
    <x v="1"/>
    <n v="7"/>
    <n v="3850"/>
    <n v="26950"/>
  </r>
  <r>
    <x v="1"/>
    <s v="Экономика"/>
    <s v="Кунцевич И.: Экономическое равновесие: Теория объемной геометрии в экономике"/>
    <s v="Кунцевич И."/>
    <x v="11"/>
    <s v="04-020-23"/>
    <x v="0"/>
    <d v="2021-04-23T00:00:00"/>
    <x v="1"/>
    <n v="9"/>
    <n v="1699"/>
    <n v="15291"/>
  </r>
  <r>
    <x v="0"/>
    <s v="Эксклюзивная классика"/>
    <s v="Хаксли О.: Остров"/>
    <s v="Олдос Хаксли"/>
    <x v="15"/>
    <s v="01-015-03"/>
    <x v="0"/>
    <d v="2021-04-23T00:00:00"/>
    <x v="1"/>
    <n v="2"/>
    <n v="1280"/>
    <n v="2560"/>
  </r>
  <r>
    <x v="10"/>
    <s v="Мать и дитя. Отец и дитя"/>
    <s v="Петрановская Л.В.:Если с ребенком трудно"/>
    <s v=" Петрановская Л.В."/>
    <x v="15"/>
    <s v="09-004-12"/>
    <x v="0"/>
    <d v="2021-04-23T00:00:00"/>
    <x v="1"/>
    <n v="35"/>
    <n v="1365"/>
    <n v="47775"/>
  </r>
  <r>
    <x v="7"/>
    <s v="Всемирная история"/>
    <s v="Эрс Ж.: История крестовых походов"/>
    <s v="Эрс Ж."/>
    <x v="40"/>
    <s v="13-002-04"/>
    <x v="0"/>
    <d v="2021-04-24T00:00:00"/>
    <x v="1"/>
    <n v="8"/>
    <n v="2620"/>
    <n v="20960"/>
  </r>
  <r>
    <x v="5"/>
    <s v="Психология детей и подростков"/>
    <s v="Уинстон Р.: Как помочь ребенку повзрослеть. Иллюстрированное руководство для родителей по переходному возрасту"/>
    <s v="Уинстон Р."/>
    <x v="17"/>
    <s v="03-003-05"/>
    <x v="0"/>
    <d v="2021-04-24T00:00:00"/>
    <x v="1"/>
    <n v="3"/>
    <n v="9990"/>
    <n v="29970"/>
  </r>
  <r>
    <x v="1"/>
    <s v="Книги о личной эффективности"/>
    <s v="Масао К.: Самурай без меча"/>
    <s v="Масао К."/>
    <x v="2"/>
    <s v="04-003-12"/>
    <x v="0"/>
    <d v="2021-04-24T00:00:00"/>
    <x v="1"/>
    <n v="22"/>
    <n v="2930"/>
    <n v="64460"/>
  </r>
  <r>
    <x v="8"/>
    <s v="Сказки"/>
    <s v="Чудовище у ворот Расемон. Японские сказки"/>
    <n v="0"/>
    <x v="41"/>
    <s v="02-003-40"/>
    <x v="0"/>
    <d v="2021-04-24T00:00:00"/>
    <x v="1"/>
    <n v="3"/>
    <n v="4180"/>
    <n v="12540"/>
  </r>
  <r>
    <x v="7"/>
    <s v="История других стран"/>
    <s v="Хоус Дж.: Краткая история Германии"/>
    <s v="Хоус Дж."/>
    <x v="0"/>
    <s v="13-006-05"/>
    <x v="0"/>
    <d v="2021-04-25T00:00:00"/>
    <x v="1"/>
    <n v="5"/>
    <n v="2820"/>
    <n v="1410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0"/>
    <d v="2021-04-25T00:00:00"/>
    <x v="1"/>
    <n v="9"/>
    <n v="4605"/>
    <n v="41445"/>
  </r>
  <r>
    <x v="9"/>
    <s v="Биографии музыкантов"/>
    <s v="Хеммингс Л.: 5 Seconds of Summer. История успеха"/>
    <s v="Хеммингс Л."/>
    <x v="15"/>
    <s v="06-004-19"/>
    <x v="0"/>
    <d v="2021-04-25T00:00:00"/>
    <x v="1"/>
    <n v="3"/>
    <n v="5200"/>
    <n v="15600"/>
  </r>
  <r>
    <x v="10"/>
    <s v="Здоровье"/>
    <s v="Стайбл В.: Тета-исцеление: Уникальный метод активации жизненной энергии"/>
    <s v=" Стайбл В."/>
    <x v="14"/>
    <s v="09-003-06"/>
    <x v="0"/>
    <d v="2021-04-25T00:00:00"/>
    <x v="1"/>
    <n v="2"/>
    <n v="2335"/>
    <n v="4670"/>
  </r>
  <r>
    <x v="7"/>
    <s v="История других стран"/>
    <s v="Брайсон Б.: Беспокойное лето 1927"/>
    <s v="Брайсон Б."/>
    <x v="15"/>
    <s v="13-006-42"/>
    <x v="0"/>
    <d v="2021-04-25T00:00:00"/>
    <x v="1"/>
    <n v="5"/>
    <n v="3830"/>
    <n v="19150"/>
  </r>
  <r>
    <x v="9"/>
    <s v="Публицистика"/>
    <s v="Кларксон Дж.: Вокруг света с Кларксоном. Особенности национальной езды"/>
    <s v="Кларксон Дж."/>
    <x v="11"/>
    <s v="06-011-29"/>
    <x v="0"/>
    <d v="2021-04-26T00:00:00"/>
    <x v="1"/>
    <n v="6"/>
    <n v="3124"/>
    <n v="18744"/>
  </r>
  <r>
    <x v="9"/>
    <s v="Биографии художников"/>
    <s v="Бокрис В.: Уорхол: биография (красная)"/>
    <s v=" Бокрис В."/>
    <x v="36"/>
    <s v="06-014-16"/>
    <x v="0"/>
    <d v="2021-04-26T00:00:00"/>
    <x v="1"/>
    <n v="7"/>
    <n v="12000"/>
    <n v="84000"/>
  </r>
  <r>
    <x v="7"/>
    <s v="История войн до XX века"/>
    <s v="Родс Дж. Ф.: История Гражданской войны в США: 1861-1865"/>
    <s v="Родс Дж. Ф."/>
    <x v="19"/>
    <s v="13-004-01"/>
    <x v="0"/>
    <d v="2021-04-26T00:00:00"/>
    <x v="1"/>
    <n v="9"/>
    <n v="3300"/>
    <n v="29700"/>
  </r>
  <r>
    <x v="10"/>
    <s v="Здоровье"/>
    <s v="Перлмуттер Д.: Кишечник и мозг. Как кишечные бактерии исцеляют и защищают ваш мозг"/>
    <s v=" Перлмуттер Д."/>
    <x v="17"/>
    <s v="09-003-28"/>
    <x v="0"/>
    <d v="2021-04-26T00:00:00"/>
    <x v="1"/>
    <n v="10"/>
    <n v="5490"/>
    <n v="54900"/>
  </r>
  <r>
    <x v="4"/>
    <s v="Теософия, велнесс"/>
    <s v="Дэйл С.: Тонкое тело: Полная энциклопедия биоэнергетической медицины (новое оформление)"/>
    <n v="0"/>
    <x v="7"/>
    <s v="11-007-14"/>
    <x v="0"/>
    <d v="2021-04-26T00:00:00"/>
    <x v="1"/>
    <n v="12"/>
    <n v="5275"/>
    <n v="63300"/>
  </r>
  <r>
    <x v="13"/>
    <s v="Итальянская кухня"/>
    <s v="Итальянская кухня"/>
    <s v="Полетаева Н."/>
    <x v="15"/>
    <s v="15-011-04"/>
    <x v="0"/>
    <d v="2021-04-26T00:00:00"/>
    <x v="1"/>
    <n v="4"/>
    <n v="2156"/>
    <n v="8624"/>
  </r>
  <r>
    <x v="12"/>
    <s v="Тайны"/>
    <s v="Прокопенко И. С.: Последняя миссия Гитлера"/>
    <s v=" Прокопенко И. С."/>
    <x v="7"/>
    <s v="23-001-01"/>
    <x v="0"/>
    <d v="2021-04-27T00:00:00"/>
    <x v="1"/>
    <n v="2"/>
    <n v="2650"/>
    <n v="5300"/>
  </r>
  <r>
    <x v="11"/>
    <s v="Хобби"/>
    <s v="Корабли. Иллюстрированная энциклопедия"/>
    <n v="0"/>
    <x v="15"/>
    <s v="20-005-01"/>
    <x v="0"/>
    <d v="2021-04-28T00:00:00"/>
    <x v="1"/>
    <n v="16"/>
    <n v="6560"/>
    <n v="104960"/>
  </r>
  <r>
    <x v="7"/>
    <s v="Тюрки. Монголы. Великая Степь"/>
    <s v="Мелехин А. В.: Чингисхан"/>
    <s v="Мелехин А. В."/>
    <x v="15"/>
    <s v="13-010-04"/>
    <x v="0"/>
    <d v="2021-04-28T00:00:00"/>
    <x v="1"/>
    <n v="6"/>
    <n v="2230"/>
    <n v="13380"/>
  </r>
  <r>
    <x v="0"/>
    <s v="Всемирная классика"/>
    <s v="Бронте Ш.: Джейн Эйр"/>
    <s v="Бронте Ш."/>
    <x v="0"/>
    <s v="01-004-08"/>
    <x v="0"/>
    <d v="2021-04-28T00:00:00"/>
    <x v="1"/>
    <n v="8"/>
    <n v="940"/>
    <n v="7520"/>
  </r>
  <r>
    <x v="0"/>
    <s v="Фантастика и фэнтези"/>
    <s v="Стругацкий А. Н., Стругацкий Б. Н.: Собрание сочинений 1969-1973 "/>
    <s v="Стругацкий А. Н."/>
    <x v="15"/>
    <s v="01-014-50"/>
    <x v="0"/>
    <d v="2021-04-29T00:00:00"/>
    <x v="1"/>
    <n v="5"/>
    <n v="4350"/>
    <n v="21750"/>
  </r>
  <r>
    <x v="6"/>
    <s v="Немецкий язык"/>
    <s v="Матвеев С.А.:Немецко-русский. Русско-немецкий словарь с произношением"/>
    <s v="Матвеев С. А."/>
    <x v="15"/>
    <s v="12-014-19"/>
    <x v="0"/>
    <d v="2021-04-29T00:00:00"/>
    <x v="1"/>
    <n v="6"/>
    <n v="1050"/>
    <n v="6300"/>
  </r>
  <r>
    <x v="7"/>
    <s v="История войн до XX века"/>
    <s v="Суворов А. В.: Наука побеждать"/>
    <s v="Суворов А. В."/>
    <x v="15"/>
    <s v="13-004-05"/>
    <x v="0"/>
    <d v="2021-04-29T00:00:00"/>
    <x v="1"/>
    <n v="8"/>
    <n v="3830"/>
    <n v="30640"/>
  </r>
  <r>
    <x v="3"/>
    <s v="Энциклопедии для взрослых"/>
    <s v="Фрейд З.: Я и Оно. Антология мысли"/>
    <s v=" Зигмунд Фрейд"/>
    <x v="7"/>
    <s v="22-002-04"/>
    <x v="0"/>
    <d v="2021-04-29T00:00:00"/>
    <x v="1"/>
    <n v="9"/>
    <n v="2860"/>
    <n v="25740"/>
  </r>
  <r>
    <x v="1"/>
    <s v="Банковское дело. Финансы"/>
    <s v="Кийосаки Р.: Богатый папа, бедный папа"/>
    <s v="Кийосаки Р."/>
    <x v="2"/>
    <s v="04-007-15"/>
    <x v="0"/>
    <d v="2021-04-29T00:00:00"/>
    <x v="1"/>
    <n v="45"/>
    <n v="5690"/>
    <n v="256050"/>
  </r>
  <r>
    <x v="12"/>
    <s v="Тайны"/>
    <s v="Вирче Д.: Ангелы среди нас"/>
    <s v=" Вирче Д."/>
    <x v="2"/>
    <s v="23-001-06"/>
    <x v="0"/>
    <d v="2021-04-30T00:00:00"/>
    <x v="1"/>
    <n v="7"/>
    <n v="2195"/>
    <n v="15365"/>
  </r>
  <r>
    <x v="4"/>
    <s v="Практическая эзотерика"/>
    <s v="Чопра Д.: Семь духовных законов успеха (нов.)"/>
    <s v="Чопра Д."/>
    <x v="14"/>
    <s v="11-004-10"/>
    <x v="0"/>
    <d v="2021-04-30T00:00:00"/>
    <x v="1"/>
    <n v="9"/>
    <n v="1320"/>
    <n v="11880"/>
  </r>
  <r>
    <x v="7"/>
    <s v="История других стран"/>
    <s v="Гаспаров М. Л.: Занимательная Греция. Капитолийская волчица"/>
    <s v="Гаспаров М. Л."/>
    <x v="7"/>
    <s v="13-006-30"/>
    <x v="0"/>
    <d v="2021-05-01T00:00:00"/>
    <x v="2"/>
    <n v="3"/>
    <n v="1930"/>
    <n v="5790"/>
  </r>
  <r>
    <x v="5"/>
    <s v="Общая психология"/>
    <s v="Крогерус М.: Книга перемен"/>
    <s v="Крогерус М."/>
    <x v="8"/>
    <s v="03-008-38"/>
    <x v="0"/>
    <d v="2021-05-01T00:00:00"/>
    <x v="2"/>
    <n v="5"/>
    <n v="2860"/>
    <n v="14300"/>
  </r>
  <r>
    <x v="1"/>
    <s v="Экономика"/>
    <s v="Кунцевич И.: Экономическое равновесие: Теория объемной геометрии в экономике"/>
    <s v="Кунцевич И."/>
    <x v="11"/>
    <s v="04-020-23"/>
    <x v="0"/>
    <d v="2021-05-01T00:00:00"/>
    <x v="2"/>
    <n v="2"/>
    <n v="1699"/>
    <n v="3398"/>
  </r>
  <r>
    <x v="0"/>
    <s v="Русская классика"/>
    <s v="Толстой Л. Н.: Анна Каренина"/>
    <s v="Лев Толстой"/>
    <x v="15"/>
    <s v="01-012-29"/>
    <x v="0"/>
    <d v="2021-05-01T00:00:00"/>
    <x v="2"/>
    <n v="33"/>
    <n v="1095"/>
    <n v="36135"/>
  </r>
  <r>
    <x v="3"/>
    <s v="Энциклопедии для взрослых"/>
    <s v="Невероятные факты, которые вы не знали"/>
    <n v="0"/>
    <x v="15"/>
    <s v="22-002-10"/>
    <x v="0"/>
    <d v="2021-05-01T00:00:00"/>
    <x v="2"/>
    <n v="7"/>
    <n v="3800"/>
    <n v="26600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0"/>
    <d v="2021-05-01T00:00:00"/>
    <x v="2"/>
    <n v="9"/>
    <n v="400"/>
    <n v="3600"/>
  </r>
  <r>
    <x v="7"/>
    <s v="История других стран"/>
    <s v="Гаспаров М. Л.: Занимательная Греция. Капитолийская волчица"/>
    <s v="Гаспаров М. Л."/>
    <x v="7"/>
    <s v="13-006-30"/>
    <x v="0"/>
    <d v="2021-05-02T00:00:00"/>
    <x v="2"/>
    <n v="2"/>
    <n v="1930"/>
    <n v="3860"/>
  </r>
  <r>
    <x v="9"/>
    <s v="Биографии музыкантов"/>
    <s v="Дэниелс Н.: Linkin Park. Руководство пользователя"/>
    <s v="Дэниелс Н."/>
    <x v="36"/>
    <s v="06-004-14"/>
    <x v="0"/>
    <d v="2021-05-02T00:00:00"/>
    <x v="2"/>
    <n v="4"/>
    <n v="3515"/>
    <n v="14060"/>
  </r>
  <r>
    <x v="7"/>
    <s v="История других стран"/>
    <s v="Петросян И.: Янычары в Османской империи"/>
    <s v="Петросян И."/>
    <x v="23"/>
    <s v="13-006-34"/>
    <x v="0"/>
    <d v="2021-05-02T00:00:00"/>
    <x v="2"/>
    <n v="6"/>
    <n v="4750"/>
    <n v="28500"/>
  </r>
  <r>
    <x v="1"/>
    <s v="Маркетинг"/>
    <s v="Бринкер С.: Agile-маркетинг. Хакерские практики для эффективного бизнеса"/>
    <s v="Бринкер С."/>
    <x v="17"/>
    <s v="04-001-11"/>
    <x v="0"/>
    <d v="2021-05-02T00:00:00"/>
    <x v="2"/>
    <n v="8"/>
    <n v="6250"/>
    <n v="50000"/>
  </r>
  <r>
    <x v="0"/>
    <s v="Поэзия"/>
    <s v="Хайям О.: Мудрость поэтов Востока. Хайям. Низами. Саади "/>
    <s v=" Низами Гянджеви, Омар Хайам, Саади"/>
    <x v="15"/>
    <s v="01-010-48"/>
    <x v="0"/>
    <d v="2021-05-02T00:00:00"/>
    <x v="2"/>
    <n v="9"/>
    <n v="5435"/>
    <n v="48915"/>
  </r>
  <r>
    <x v="3"/>
    <s v="Энциклопедии для взрослых"/>
    <s v="Грин Дж.: Океан за 30 секунд"/>
    <s v="Грин Дж."/>
    <x v="36"/>
    <s v="22-002-17"/>
    <x v="0"/>
    <d v="2021-05-02T00:00:00"/>
    <x v="2"/>
    <n v="1"/>
    <n v="3125"/>
    <n v="3125"/>
  </r>
  <r>
    <x v="12"/>
    <s v="Тайны"/>
    <s v="Леви Д.: Тайные общества: справочник по секретным организациям"/>
    <s v=" Леви Д."/>
    <x v="15"/>
    <s v="23-001-08"/>
    <x v="0"/>
    <d v="2021-05-03T00:00:00"/>
    <x v="2"/>
    <n v="2"/>
    <n v="4990"/>
    <n v="9980"/>
  </r>
  <r>
    <x v="9"/>
    <s v="Биографии зарубежных звезд"/>
    <s v="Бриссон Л.: Платон"/>
    <s v="Бриссон Л."/>
    <x v="42"/>
    <s v="06-002-17"/>
    <x v="0"/>
    <d v="2021-05-03T00:00:00"/>
    <x v="2"/>
    <n v="3"/>
    <n v="5750"/>
    <n v="17250"/>
  </r>
  <r>
    <x v="9"/>
    <s v="ЖЗЛ"/>
    <s v="Антонов В.: Кембриджская пятерка"/>
    <s v="Антонов В."/>
    <x v="43"/>
    <s v="06-008-01"/>
    <x v="0"/>
    <d v="2021-05-03T00:00:00"/>
    <x v="2"/>
    <n v="6"/>
    <n v="4835"/>
    <n v="29010"/>
  </r>
  <r>
    <x v="13"/>
    <s v="Готовим дома"/>
    <s v="Поскребышева Г.И.: Энциклопедия консервированных блюд"/>
    <s v="Поскребышева Г.И."/>
    <x v="7"/>
    <s v="15-006-12"/>
    <x v="0"/>
    <d v="2021-05-03T00:00:00"/>
    <x v="2"/>
    <n v="43"/>
    <n v="3300"/>
    <n v="1419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5-03T00:00:00"/>
    <x v="2"/>
    <n v="5"/>
    <n v="3300"/>
    <n v="16500"/>
  </r>
  <r>
    <x v="9"/>
    <s v="Биографии спортсменов"/>
    <s v="Рабинер И.Я.: Сборная-2018: чемпионы наших сердец. Черчесов, Дзюба, Акинфеев, Черышев и другие герои ЧМ-2018 в России"/>
    <s v="Рабинер И.Я."/>
    <x v="7"/>
    <s v="06-006-18"/>
    <x v="0"/>
    <d v="2021-05-04T00:00:00"/>
    <x v="2"/>
    <n v="12"/>
    <n v="4700"/>
    <n v="56400"/>
  </r>
  <r>
    <x v="3"/>
    <s v="Энциклопедии для взрослых"/>
    <s v="Бишоп-Стивенс Б.: Ты можешь рисовать мультики"/>
    <s v="Бишоп-Стивенс Б."/>
    <x v="7"/>
    <s v="22-002-02"/>
    <x v="0"/>
    <d v="2021-05-04T00:00:00"/>
    <x v="2"/>
    <n v="7"/>
    <n v="1980"/>
    <n v="13860"/>
  </r>
  <r>
    <x v="4"/>
    <s v="Практическая эзотерика"/>
    <s v="Джохари Х.: Характер и числа. Ведические традиции в нумерологии"/>
    <s v="Джохари Х."/>
    <x v="5"/>
    <s v="11-004-45"/>
    <x v="0"/>
    <d v="2021-05-04T00:00:00"/>
    <x v="2"/>
    <n v="17"/>
    <n v="1980"/>
    <n v="33660"/>
  </r>
  <r>
    <x v="1"/>
    <s v="Банковское дело. Финансы"/>
    <s v="Кийосаки Р.: Богатый папа, бедный папа"/>
    <s v="Кийосаки Р."/>
    <x v="2"/>
    <s v="04-007-15"/>
    <x v="0"/>
    <d v="2021-05-05T00:00:00"/>
    <x v="2"/>
    <n v="2"/>
    <n v="5690"/>
    <n v="11380"/>
  </r>
  <r>
    <x v="6"/>
    <s v="Немецкий язык"/>
    <s v="Матвеев С. А.: Немецкий язык! Большой понятный самоучитель"/>
    <s v="Матвеев С. А."/>
    <x v="15"/>
    <s v="12-014-22"/>
    <x v="0"/>
    <d v="2021-05-05T00:00:00"/>
    <x v="2"/>
    <n v="11"/>
    <n v="2190"/>
    <n v="24090"/>
  </r>
  <r>
    <x v="7"/>
    <s v="История войн до XX века"/>
    <s v="Суворов А. В.: Наука побеждать"/>
    <s v="Суворов А. В."/>
    <x v="15"/>
    <s v="13-004-05"/>
    <x v="0"/>
    <d v="2021-05-05T00:00:00"/>
    <x v="2"/>
    <n v="7"/>
    <n v="3830"/>
    <n v="26810"/>
  </r>
  <r>
    <x v="9"/>
    <s v="Биографии художников"/>
    <s v="Буррус К.: Биография искусства. Viva la Фрида"/>
    <s v=" Буррус К."/>
    <x v="17"/>
    <s v="06-014-07"/>
    <x v="0"/>
    <d v="2021-05-05T00:00:00"/>
    <x v="2"/>
    <n v="1"/>
    <n v="6790"/>
    <n v="6790"/>
  </r>
  <r>
    <x v="10"/>
    <s v="Мать и дитя. Отец и дитя"/>
    <s v="Петрановская Л.В.:Если с ребенком трудно"/>
    <s v=" Петрановская Л.В."/>
    <x v="15"/>
    <s v="09-004-12"/>
    <x v="0"/>
    <d v="2021-05-06T00:00:00"/>
    <x v="2"/>
    <n v="3"/>
    <n v="1365"/>
    <n v="4095"/>
  </r>
  <r>
    <x v="9"/>
    <s v="Мемуары. Дневники. Записки"/>
    <s v="Шеперд Р.: Неестественные причины. Записки судмедэксперта: громкие убийства, ужасающие теракты и запутанные дела"/>
    <s v="Шеперд Р."/>
    <x v="16"/>
    <s v="06-009-02"/>
    <x v="0"/>
    <d v="2021-05-07T00:00:00"/>
    <x v="2"/>
    <n v="4"/>
    <n v="2985"/>
    <n v="11940"/>
  </r>
  <r>
    <x v="9"/>
    <s v="Мемуары. Дневники. Записки"/>
    <s v="Ван Гог В.: Письма к брату Тео"/>
    <s v="Ван Гог В."/>
    <x v="0"/>
    <s v="06-009-10"/>
    <x v="0"/>
    <d v="2021-05-07T00:00:00"/>
    <x v="2"/>
    <n v="5"/>
    <n v="1190"/>
    <n v="5950"/>
  </r>
  <r>
    <x v="11"/>
    <s v="Путешествия"/>
    <s v="Поляков А.: Снег на экваторе"/>
    <s v="Поляков А."/>
    <x v="11"/>
    <s v="20-003-43"/>
    <x v="0"/>
    <d v="2021-05-07T00:00:00"/>
    <x v="2"/>
    <n v="6"/>
    <n v="8600"/>
    <n v="51600"/>
  </r>
  <r>
    <x v="9"/>
    <s v="Публицистика"/>
    <s v="Прокопович А. А.: Краткий курс начинающего автора"/>
    <s v=" Прокопович А. А."/>
    <x v="15"/>
    <s v="06-011-39"/>
    <x v="0"/>
    <d v="2021-05-08T00:00:00"/>
    <x v="2"/>
    <n v="3"/>
    <n v="1630"/>
    <n v="4890"/>
  </r>
  <r>
    <x v="8"/>
    <s v="Внеклассное чтение"/>
    <s v="Кэрролл Л.: Алиса в Стране Чудес"/>
    <s v="Кэрролл Л."/>
    <x v="15"/>
    <s v="02-002-11"/>
    <x v="0"/>
    <d v="2021-05-08T00:00:00"/>
    <x v="2"/>
    <n v="6"/>
    <n v="4095"/>
    <n v="24570"/>
  </r>
  <r>
    <x v="12"/>
    <s v="Тайны"/>
    <s v="Прокопенко И.С.: Тайны пророчеств и предсказаний"/>
    <s v=" Прокопенко И.С."/>
    <x v="7"/>
    <s v="23-001-11"/>
    <x v="0"/>
    <d v="2021-05-08T00:00:00"/>
    <x v="2"/>
    <n v="23"/>
    <n v="3900"/>
    <n v="89700"/>
  </r>
  <r>
    <x v="6"/>
    <s v="Неадаптированная литература"/>
    <s v="Foer J. S.:Extremely Loud &amp; Incredibly Close"/>
    <s v="Foer J. S."/>
    <x v="9"/>
    <s v="12-013-31"/>
    <x v="0"/>
    <d v="2021-05-08T00:00:00"/>
    <x v="2"/>
    <n v="7"/>
    <n v="5275"/>
    <n v="36925"/>
  </r>
  <r>
    <x v="9"/>
    <s v="Биографии знаменитых женщин"/>
    <s v="Мортон Э.: Меган. Принцесса из Голливуда"/>
    <s v=" Мортон Э."/>
    <x v="6"/>
    <s v="06-013-02"/>
    <x v="0"/>
    <d v="2021-05-08T00:00:00"/>
    <x v="2"/>
    <n v="10"/>
    <n v="3485"/>
    <n v="34850"/>
  </r>
  <r>
    <x v="9"/>
    <s v="Биографии знаменитых женщин"/>
    <s v="Джевелл Х.: 100 величайших хулиганок в истории. Женщины, которых должен знать каждый"/>
    <s v=" Джевелл Х."/>
    <x v="16"/>
    <s v="06-013-08"/>
    <x v="0"/>
    <d v="2021-05-08T00:00:00"/>
    <x v="2"/>
    <n v="34"/>
    <n v="3515"/>
    <n v="119510"/>
  </r>
  <r>
    <x v="9"/>
    <s v="Публицистика"/>
    <s v="Червинский О. : Черная кровь Казахстана. Нефтяная история независимости"/>
    <s v="Червинский О."/>
    <x v="44"/>
    <s v="06-011-13"/>
    <x v="0"/>
    <d v="2021-05-09T00:00:00"/>
    <x v="2"/>
    <n v="3"/>
    <n v="2499"/>
    <n v="7497"/>
  </r>
  <r>
    <x v="0"/>
    <s v="Современная проза"/>
    <s v="Старк К.: Стигмалион"/>
    <s v="Старк К."/>
    <x v="15"/>
    <s v="01-001-87"/>
    <x v="0"/>
    <d v="2021-05-09T00:00:00"/>
    <x v="2"/>
    <n v="5"/>
    <n v="2180"/>
    <n v="10900"/>
  </r>
  <r>
    <x v="6"/>
    <s v="Неадаптированная литература"/>
    <s v="Foer J. S.:Extremely Loud &amp; Incredibly Close"/>
    <s v="Foer J. S."/>
    <x v="9"/>
    <s v="12-013-31"/>
    <x v="0"/>
    <d v="2021-05-09T00:00:00"/>
    <x v="2"/>
    <n v="7"/>
    <n v="5275"/>
    <n v="36925"/>
  </r>
  <r>
    <x v="5"/>
    <s v="Популярная психология"/>
    <s v="Манн И.: Номер 1. Как стать лучшим в том, что ты делаешь"/>
    <s v="Манн И."/>
    <x v="17"/>
    <s v="03-002-41"/>
    <x v="0"/>
    <d v="2021-05-09T00:00:00"/>
    <x v="2"/>
    <n v="2"/>
    <n v="5590"/>
    <n v="11180"/>
  </r>
  <r>
    <x v="1"/>
    <s v="Для начинающих"/>
    <s v="Аморузо С.: #Girlboss. Как я создала миллионный бизнес, не имея денег, офиса и высшего образования"/>
    <s v="Аморузо С."/>
    <x v="6"/>
    <s v="04-010-02"/>
    <x v="0"/>
    <d v="2021-05-09T00:00:00"/>
    <x v="2"/>
    <n v="8"/>
    <n v="3000"/>
    <n v="24000"/>
  </r>
  <r>
    <x v="1"/>
    <s v="Книги о личной эффективности"/>
    <s v="Масао К.: Самурай без меча"/>
    <s v="Масао К."/>
    <x v="2"/>
    <s v="04-003-12"/>
    <x v="0"/>
    <d v="2021-05-09T00:00:00"/>
    <x v="2"/>
    <n v="9"/>
    <n v="2930"/>
    <n v="26370"/>
  </r>
  <r>
    <x v="8"/>
    <s v="Сказки"/>
    <s v="Маршак С. Я.: Сказки на ночь"/>
    <s v="Маршак С. Я."/>
    <x v="15"/>
    <s v="02-003-33"/>
    <x v="0"/>
    <d v="2021-05-09T00:00:00"/>
    <x v="2"/>
    <n v="34"/>
    <n v="2070"/>
    <n v="70380"/>
  </r>
  <r>
    <x v="8"/>
    <s v="Раскраски"/>
    <s v="Пальчиковая раскраска N 1810 &quot;Щенячий патруль&quot;"/>
    <n v="0"/>
    <x v="26"/>
    <s v="02-005-40"/>
    <x v="0"/>
    <d v="2021-05-09T00:00:00"/>
    <x v="2"/>
    <n v="2"/>
    <n v="480"/>
    <n v="960"/>
  </r>
  <r>
    <x v="0"/>
    <s v="Сентиментальный роман"/>
    <s v="Барбера А.: Наши судьбы сплелись"/>
    <s v="Барбера А."/>
    <x v="7"/>
    <s v="01-002-47"/>
    <x v="0"/>
    <d v="2021-05-12T00:00:00"/>
    <x v="2"/>
    <n v="1"/>
    <n v="2130"/>
    <n v="2130"/>
  </r>
  <r>
    <x v="9"/>
    <s v="Биографии художников"/>
    <s v="Кинг Р.: Чарующее безумие. Клод Моне и водяные лилии"/>
    <s v=" Кинг Р."/>
    <x v="0"/>
    <s v="06-014-13"/>
    <x v="0"/>
    <d v="2021-05-12T00:00:00"/>
    <x v="2"/>
    <n v="3"/>
    <n v="5010"/>
    <n v="15030"/>
  </r>
  <r>
    <x v="9"/>
    <s v="Биографии художников"/>
    <s v="Бокрис В.: Уорхол: биография (красная)"/>
    <s v=" Бокрис В."/>
    <x v="36"/>
    <s v="06-014-16"/>
    <x v="0"/>
    <d v="2021-05-12T00:00:00"/>
    <x v="2"/>
    <n v="5"/>
    <n v="12000"/>
    <n v="60000"/>
  </r>
  <r>
    <x v="5"/>
    <s v="Семейная Психология"/>
    <s v="Торсунов О. Г.: Жизнь в любви. Как научиться жить рядом с любимым человеком долго и счастливо"/>
    <s v="Торсунов О. Г."/>
    <x v="7"/>
    <s v="03-004-24"/>
    <x v="0"/>
    <d v="2021-05-12T00:00:00"/>
    <x v="2"/>
    <n v="6"/>
    <n v="2775"/>
    <n v="16650"/>
  </r>
  <r>
    <x v="0"/>
    <s v="Всемирная классика"/>
    <s v="Оруэлл Дж.: 1984"/>
    <s v="Оруэлл Дж."/>
    <x v="15"/>
    <s v="01-004-01"/>
    <x v="0"/>
    <d v="2021-05-13T00:00:00"/>
    <x v="2"/>
    <n v="45"/>
    <n v="1090"/>
    <n v="49050"/>
  </r>
  <r>
    <x v="0"/>
    <s v="Русская классика"/>
    <s v="Лихачев Д. С.: Письма о добром и прекрасном"/>
    <s v="Лихачев Д."/>
    <x v="15"/>
    <s v="01-012-51"/>
    <x v="0"/>
    <d v="2021-05-13T00:00:00"/>
    <x v="2"/>
    <n v="3"/>
    <n v="775"/>
    <n v="2325"/>
  </r>
  <r>
    <x v="4"/>
    <s v="Практическая эзотерика"/>
    <s v="Чопра Д.: Семь духовных законов успеха (нов.)"/>
    <s v="Чопра Д."/>
    <x v="14"/>
    <s v="11-004-10"/>
    <x v="0"/>
    <d v="2021-05-13T00:00:00"/>
    <x v="2"/>
    <n v="24"/>
    <n v="1320"/>
    <n v="31680"/>
  </r>
  <r>
    <x v="5"/>
    <s v="Семейная Психология"/>
    <s v="Фейн Э., Шнейдер Ш.: Новые правила. Секреты успешных отношений для современных девушек"/>
    <s v="Фейн Э., Шнейдер Ш."/>
    <x v="6"/>
    <s v="03-004-09"/>
    <x v="0"/>
    <d v="2021-05-13T00:00:00"/>
    <x v="2"/>
    <n v="7"/>
    <n v="1560"/>
    <n v="10920"/>
  </r>
  <r>
    <x v="2"/>
    <s v="Выживание"/>
    <s v="Эмерсон К.: Выживание по методике спецслужб: 100 ключевых навыков"/>
    <s v="Эмерсон К."/>
    <x v="3"/>
    <s v="14-008-05"/>
    <x v="0"/>
    <d v="2021-05-13T00:00:00"/>
    <x v="2"/>
    <n v="8"/>
    <n v="3690"/>
    <n v="29520"/>
  </r>
  <r>
    <x v="0"/>
    <s v="Молодежная литература"/>
    <s v="Чупеко Р.: Костяная ведьма"/>
    <s v="Чупеко Р."/>
    <x v="20"/>
    <s v="01-003-46"/>
    <x v="0"/>
    <d v="2021-05-13T00:00:00"/>
    <x v="2"/>
    <n v="3"/>
    <n v="2350"/>
    <n v="7050"/>
  </r>
  <r>
    <x v="3"/>
    <s v="Энциклопедии для детей"/>
    <s v="Мулленхейм С.: Животные - это интересно!"/>
    <s v="Мулленхейм С."/>
    <x v="4"/>
    <s v="22-003-06"/>
    <x v="0"/>
    <d v="2021-05-13T00:00:00"/>
    <x v="2"/>
    <n v="21"/>
    <n v="6155"/>
    <n v="129255"/>
  </r>
  <r>
    <x v="1"/>
    <s v="Банковское дело. Финансы"/>
    <s v="Кийосаки Р.: Богатый папа, бедный папа"/>
    <s v="Кийосаки Р."/>
    <x v="2"/>
    <s v="04-007-15"/>
    <x v="0"/>
    <d v="2021-05-14T00:00:00"/>
    <x v="2"/>
    <n v="8"/>
    <n v="5690"/>
    <n v="45520"/>
  </r>
  <r>
    <x v="9"/>
    <s v="Биографии зарубежных звезд"/>
    <s v="Недошивин В. М.: Джордж Оруэлл. Неприступная душа "/>
    <s v="Недошивин В. М."/>
    <x v="15"/>
    <s v="06-002-22"/>
    <x v="0"/>
    <d v="2021-05-14T00:00:00"/>
    <x v="2"/>
    <n v="8"/>
    <n v="5275"/>
    <n v="42200"/>
  </r>
  <r>
    <x v="7"/>
    <s v="История войн до XX века"/>
    <s v="Суворов А. В.: Наука побеждать"/>
    <s v="Суворов А. В."/>
    <x v="15"/>
    <s v="13-004-05"/>
    <x v="0"/>
    <d v="2021-05-14T00:00:00"/>
    <x v="2"/>
    <n v="23"/>
    <n v="3830"/>
    <n v="88090"/>
  </r>
  <r>
    <x v="10"/>
    <s v="Здоровье"/>
    <s v="Блэкберн Э., Эпель Э.: Эффект теломер. Революционный подход к более молодой, здоровой и долгой жизни "/>
    <s v=" Блэкберн Э., Эпель Э."/>
    <x v="7"/>
    <s v="09-003-14"/>
    <x v="0"/>
    <d v="2021-05-14T00:00:00"/>
    <x v="2"/>
    <n v="2"/>
    <n v="3370"/>
    <n v="6740"/>
  </r>
  <r>
    <x v="7"/>
    <s v="История войн до XX века"/>
    <s v="Родс Дж. Ф.: История Гражданской войны в США: 1861-1865"/>
    <s v="Родс Дж. Ф."/>
    <x v="19"/>
    <s v="13-004-01"/>
    <x v="0"/>
    <d v="2021-05-15T00:00:00"/>
    <x v="2"/>
    <n v="5"/>
    <n v="3300"/>
    <n v="165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5-15T00:00:00"/>
    <x v="2"/>
    <n v="7"/>
    <n v="3300"/>
    <n v="23100"/>
  </r>
  <r>
    <x v="9"/>
    <s v="Публицистика"/>
    <s v="Червинский О. : Черная кровь Казахстана. Нефтяная история независимости"/>
    <s v="Червинский О."/>
    <x v="44"/>
    <s v="06-011-13"/>
    <x v="0"/>
    <d v="2021-05-15T00:00:00"/>
    <x v="2"/>
    <n v="1"/>
    <n v="2499"/>
    <n v="2499"/>
  </r>
  <r>
    <x v="1"/>
    <s v="Книги о личной эффективности"/>
    <s v="Масао К.: Самурай без меча"/>
    <s v="Масао К."/>
    <x v="2"/>
    <s v="04-003-12"/>
    <x v="0"/>
    <d v="2021-05-15T00:00:00"/>
    <x v="2"/>
    <n v="2"/>
    <n v="2930"/>
    <n v="5860"/>
  </r>
  <r>
    <x v="8"/>
    <s v="Литература для подростков"/>
    <s v="Руэ А.: Загадка чёрного цветка"/>
    <s v="Руэ А."/>
    <x v="7"/>
    <s v="02-001-39"/>
    <x v="0"/>
    <d v="2021-05-15T00:00:00"/>
    <x v="2"/>
    <n v="7"/>
    <n v="2195"/>
    <n v="15365"/>
  </r>
  <r>
    <x v="0"/>
    <s v="Поэзия"/>
    <s v="Пастернак Б. Л.: Свеча горела на столе"/>
    <s v=" Пастернак Б."/>
    <x v="15"/>
    <s v="01-010-39"/>
    <x v="0"/>
    <d v="2021-05-16T00:00:00"/>
    <x v="2"/>
    <n v="8"/>
    <n v="1320"/>
    <n v="10560"/>
  </r>
  <r>
    <x v="0"/>
    <s v="Собрание сочинений"/>
    <s v="Кафка Ф.: Малое собрание сочинений"/>
    <s v="Кафка Ф."/>
    <x v="0"/>
    <s v="01-013-17"/>
    <x v="0"/>
    <d v="2021-05-16T00:00:00"/>
    <x v="2"/>
    <n v="3"/>
    <n v="2635"/>
    <n v="7905"/>
  </r>
  <r>
    <x v="3"/>
    <s v="Справочники"/>
    <s v="Контакт Плюс - справочник предприятий"/>
    <n v="0"/>
    <x v="45"/>
    <s v="22-001-04"/>
    <x v="0"/>
    <d v="2021-05-16T00:00:00"/>
    <x v="2"/>
    <n v="23"/>
    <n v="2200"/>
    <n v="50600"/>
  </r>
  <r>
    <x v="10"/>
    <s v="Мать и дитя. Отец и дитя"/>
    <s v="Комаровский Е.О. : Неотложная помощь: справочник для родителей. Всегда под рукой "/>
    <s v=" Комаровский Е. О."/>
    <x v="7"/>
    <s v="09-004-27"/>
    <x v="0"/>
    <d v="2021-05-16T00:00:00"/>
    <x v="2"/>
    <n v="6"/>
    <n v="3655"/>
    <n v="21930"/>
  </r>
  <r>
    <x v="9"/>
    <s v="Биографии спортсменов"/>
    <s v="Рабинер И.Я.: Сборная-2018: чемпионы наших сердец. Черчесов, Дзюба, Акинфеев, Черышев и другие герои ЧМ-2018 в России"/>
    <s v="Рабинер И.Я."/>
    <x v="7"/>
    <s v="06-006-18"/>
    <x v="0"/>
    <d v="2021-05-16T00:00:00"/>
    <x v="2"/>
    <n v="41"/>
    <n v="4700"/>
    <n v="19270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0"/>
    <d v="2021-05-17T00:00:00"/>
    <x v="2"/>
    <n v="7"/>
    <n v="4605"/>
    <n v="32235"/>
  </r>
  <r>
    <x v="4"/>
    <s v="Практическая эзотерика"/>
    <s v="Джохари Х.: Характер и числа. Ведические традиции в нумерологии"/>
    <s v="Джохари Х."/>
    <x v="5"/>
    <s v="11-004-45"/>
    <x v="0"/>
    <d v="2021-05-17T00:00:00"/>
    <x v="2"/>
    <n v="15"/>
    <n v="1980"/>
    <n v="29700"/>
  </r>
  <r>
    <x v="0"/>
    <s v="Молодежная литература"/>
    <s v="Баркер Х.: Шоу безликих"/>
    <s v="Баркер Х."/>
    <x v="20"/>
    <s v="01-003-31"/>
    <x v="0"/>
    <d v="2021-05-17T00:00:00"/>
    <x v="2"/>
    <n v="44"/>
    <n v="2160"/>
    <n v="95040"/>
  </r>
  <r>
    <x v="10"/>
    <s v="Мать и дитя. Отец и дитя"/>
    <s v="Гиппенрейтер Ю. Б.: Самая важная книга для родителей"/>
    <s v=" Гиппенрейтер Ю. Б."/>
    <x v="15"/>
    <s v="09-004-11"/>
    <x v="0"/>
    <d v="2021-05-17T00:00:00"/>
    <x v="2"/>
    <n v="17"/>
    <n v="6155"/>
    <n v="104635"/>
  </r>
  <r>
    <x v="9"/>
    <s v="Биографии"/>
    <s v="Шмелькова Н.А.: Последние дни Венедикта Ерофеева"/>
    <s v="Шмелькова Н.А."/>
    <x v="15"/>
    <s v="06-001-10"/>
    <x v="0"/>
    <d v="2021-05-17T00:00:00"/>
    <x v="2"/>
    <n v="2"/>
    <n v="4200"/>
    <n v="8400"/>
  </r>
  <r>
    <x v="0"/>
    <s v="Поэзия"/>
    <s v="Хайям О.: Мудрость поэтов Востока. Хайям. Низами. Саади "/>
    <s v=" Низами Гянджеви, Омар Хайам, Саади"/>
    <x v="15"/>
    <s v="01-010-48"/>
    <x v="0"/>
    <d v="2021-05-17T00:00:00"/>
    <x v="2"/>
    <n v="4"/>
    <n v="5435"/>
    <n v="21740"/>
  </r>
  <r>
    <x v="10"/>
    <s v="Мать и дитя. Отец и дитя"/>
    <s v="А вот и я! Альбом нашего малыша"/>
    <n v="0"/>
    <x v="7"/>
    <s v="09-004-46"/>
    <x v="0"/>
    <d v="2021-05-18T00:00:00"/>
    <x v="2"/>
    <n v="7"/>
    <n v="3250"/>
    <n v="22750"/>
  </r>
  <r>
    <x v="2"/>
    <s v="Рукоделие"/>
    <s v="Эвердаль Г.: Лагом. Шведские секреты жизни"/>
    <s v="Эвердаль Г."/>
    <x v="3"/>
    <s v="14-004-45"/>
    <x v="0"/>
    <d v="2021-05-18T00:00:00"/>
    <x v="2"/>
    <n v="2"/>
    <n v="4200"/>
    <n v="8400"/>
  </r>
  <r>
    <x v="11"/>
    <s v="Спорт"/>
    <s v="Книга тренеров NBA: техники, тактики и тренерские стратегии от гениев баскетбола"/>
    <n v="0"/>
    <x v="7"/>
    <s v="20-004-07"/>
    <x v="0"/>
    <d v="2021-05-18T00:00:00"/>
    <x v="2"/>
    <n v="8"/>
    <n v="7035"/>
    <n v="56280"/>
  </r>
  <r>
    <x v="9"/>
    <s v="Мемуары. Дневники. Записки"/>
    <s v="Малик З.: Зейн Малик. Как я нашел себя"/>
    <s v="Малик З."/>
    <x v="7"/>
    <s v="06-009-16"/>
    <x v="0"/>
    <d v="2021-05-18T00:00:00"/>
    <x v="2"/>
    <n v="24"/>
    <n v="5275"/>
    <n v="126600"/>
  </r>
  <r>
    <x v="5"/>
    <s v="Семейная Психология"/>
    <s v="Фейн Э., Шнейдер Ш.: Новые правила. Секреты успешных отношений для современных девушек"/>
    <s v="Фейн Э., Шнейдер Ш."/>
    <x v="6"/>
    <s v="03-004-09"/>
    <x v="0"/>
    <d v="2021-05-19T00:00:00"/>
    <x v="2"/>
    <n v="25"/>
    <n v="1560"/>
    <n v="39000"/>
  </r>
  <r>
    <x v="5"/>
    <s v="Семейная Психология"/>
    <s v="Торсунов О. Г.: Жизнь в любви. Как научиться жить рядом с любимым человеком долго и счастливо"/>
    <s v="Торсунов О. Г."/>
    <x v="7"/>
    <s v="03-004-24"/>
    <x v="0"/>
    <d v="2021-05-19T00:00:00"/>
    <x v="2"/>
    <n v="6"/>
    <n v="2775"/>
    <n v="16650"/>
  </r>
  <r>
    <x v="4"/>
    <s v="Практическая эзотерика"/>
    <s v="Троцкий Д. В.: Пока-я-не-Я. Практическое руководство по трансформации судьбы "/>
    <s v="Троцкий Д."/>
    <x v="15"/>
    <s v="11-004-01"/>
    <x v="0"/>
    <d v="2021-05-19T00:00:00"/>
    <x v="2"/>
    <n v="2"/>
    <n v="2635"/>
    <n v="5270"/>
  </r>
  <r>
    <x v="7"/>
    <s v="Тюрки. Монголы. Великая Степь"/>
    <s v="Мелехин А. В.: Чингисхан"/>
    <s v="Мелехин А. В."/>
    <x v="15"/>
    <s v="13-010-04"/>
    <x v="0"/>
    <d v="2021-05-19T00:00:00"/>
    <x v="2"/>
    <n v="1"/>
    <n v="2230"/>
    <n v="2230"/>
  </r>
  <r>
    <x v="10"/>
    <s v="Здоровье"/>
    <s v="Давыдова Н.: #Прессуйтело-2. Твой дневник успеха. Тело мечты за 12 недель: мотивация, рецепты, тренировки "/>
    <s v=" Давыдова Н."/>
    <x v="7"/>
    <s v="09-003-37"/>
    <x v="0"/>
    <d v="2021-05-20T00:00:00"/>
    <x v="2"/>
    <n v="4"/>
    <n v="3652"/>
    <n v="14608"/>
  </r>
  <r>
    <x v="2"/>
    <s v="Досуг"/>
    <s v="Балслев Л.: Fika, или шведское счастье в чашечке кофе"/>
    <s v="Балслев Л."/>
    <x v="3"/>
    <s v="14-003-04"/>
    <x v="0"/>
    <d v="2021-05-20T00:00:00"/>
    <x v="2"/>
    <n v="6"/>
    <n v="3020"/>
    <n v="18120"/>
  </r>
  <r>
    <x v="4"/>
    <s v="Йога и другие практики"/>
    <s v="Медитации. Управляй реальностью как Зеланд"/>
    <n v="0"/>
    <x v="15"/>
    <s v="11-002-26"/>
    <x v="0"/>
    <d v="2021-05-20T00:00:00"/>
    <x v="2"/>
    <n v="7"/>
    <n v="300"/>
    <n v="2100"/>
  </r>
  <r>
    <x v="9"/>
    <s v="Биографии художников"/>
    <s v="Рачеева Е. П.: Гоген"/>
    <s v=" Рачеева Е. П."/>
    <x v="15"/>
    <s v="06-014-18"/>
    <x v="0"/>
    <d v="2021-05-20T00:00:00"/>
    <x v="2"/>
    <n v="7"/>
    <n v="2245"/>
    <n v="15715"/>
  </r>
  <r>
    <x v="10"/>
    <s v="Мать и дитя. Отец и дитя"/>
    <s v="Гиппенрейтер Ю.Б.: Большая книга общения с ребенком"/>
    <s v=" Гиппенрейтер Ю. Б."/>
    <x v="15"/>
    <s v="09-004-13"/>
    <x v="0"/>
    <d v="2021-05-21T00:00:00"/>
    <x v="2"/>
    <n v="8"/>
    <n v="4835"/>
    <n v="38680"/>
  </r>
  <r>
    <x v="2"/>
    <s v="Раскраски для взрослых"/>
    <s v="Покатилова Н. А.: Сад женской души. Рисунки и мандалы для работы с подсознанием"/>
    <n v="0"/>
    <x v="3"/>
    <s v="14-020-06"/>
    <x v="0"/>
    <d v="2021-05-21T00:00:00"/>
    <x v="2"/>
    <n v="21"/>
    <n v="990"/>
    <n v="20790"/>
  </r>
  <r>
    <x v="11"/>
    <s v="Хобби"/>
    <s v="Корабли. Иллюстрированная энциклопедия"/>
    <n v="0"/>
    <x v="15"/>
    <s v="20-005-01"/>
    <x v="0"/>
    <d v="2021-05-21T00:00:00"/>
    <x v="2"/>
    <n v="3"/>
    <n v="6560"/>
    <n v="1968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5-21T00:00:00"/>
    <x v="2"/>
    <n v="5"/>
    <n v="3300"/>
    <n v="16500"/>
  </r>
  <r>
    <x v="2"/>
    <s v="Досуг"/>
    <s v="Чэн Р.: Практические шахматы: 600 задач, чтобы повысить уровень игры"/>
    <s v="Чэн Р."/>
    <x v="3"/>
    <s v="14-003-26"/>
    <x v="0"/>
    <d v="2021-05-22T00:00:00"/>
    <x v="2"/>
    <n v="23"/>
    <n v="3250"/>
    <n v="74750"/>
  </r>
  <r>
    <x v="2"/>
    <s v="Досуг"/>
    <s v="Альбом Me to You. История нашей любви"/>
    <n v="0"/>
    <x v="3"/>
    <s v="14-003-32"/>
    <x v="0"/>
    <d v="2021-05-22T00:00:00"/>
    <x v="2"/>
    <n v="1"/>
    <n v="3990"/>
    <n v="3990"/>
  </r>
  <r>
    <x v="9"/>
    <s v="Биографии художников"/>
    <s v="Буррус К.: Биография искусства. Viva la Фрида"/>
    <s v=" Буррус К."/>
    <x v="17"/>
    <s v="06-014-07"/>
    <x v="0"/>
    <d v="2021-05-22T00:00:00"/>
    <x v="2"/>
    <n v="4"/>
    <n v="6790"/>
    <n v="27160"/>
  </r>
  <r>
    <x v="10"/>
    <s v="Мать и дитя. Отец и дитя"/>
    <s v="Гиппенрейтер Ю. Б.: Самая важная книга для родителей"/>
    <s v=" Гиппенрейтер Ю. Б."/>
    <x v="15"/>
    <s v="09-004-11"/>
    <x v="0"/>
    <d v="2021-05-22T00:00:00"/>
    <x v="2"/>
    <n v="6"/>
    <n v="6155"/>
    <n v="36930"/>
  </r>
  <r>
    <x v="11"/>
    <s v="Путешествия"/>
    <s v="Фоер Дж., Тюрас Д., Мортон Э.: Atlas Obscura. Самые необыкновенные места планеты "/>
    <s v="Мортон Э., Тюрас Д., Фоер Дж. "/>
    <x v="17"/>
    <s v="20-003-32"/>
    <x v="0"/>
    <d v="2021-05-22T00:00:00"/>
    <x v="2"/>
    <n v="6"/>
    <n v="12760"/>
    <n v="76560"/>
  </r>
  <r>
    <x v="9"/>
    <s v="Биографии спортсменов"/>
    <s v="Рабинер И.Я.: Сборная-2018: чемпионы наших сердец. Черчесов, Дзюба, Акинфеев, Черышев и другие герои ЧМ-2018 в России"/>
    <s v="Рабинер И.Я."/>
    <x v="7"/>
    <s v="06-006-18"/>
    <x v="0"/>
    <d v="2021-05-23T00:00:00"/>
    <x v="2"/>
    <n v="7"/>
    <n v="4700"/>
    <n v="32900"/>
  </r>
  <r>
    <x v="7"/>
    <s v="Великая Отечественная Война"/>
    <s v="Фрунзе М. В.: Военная доктрина Красной Армии"/>
    <s v="Фрунзе М. В."/>
    <x v="7"/>
    <s v="13-001-05"/>
    <x v="0"/>
    <d v="2021-05-23T00:00:00"/>
    <x v="2"/>
    <n v="32"/>
    <n v="2020"/>
    <n v="64640"/>
  </r>
  <r>
    <x v="0"/>
    <s v="Приключенческая литература"/>
    <s v="Верн Ж.: Вокруг света в восемьдесят дней"/>
    <s v="Верн Ж."/>
    <x v="0"/>
    <s v="01-011-18"/>
    <x v="0"/>
    <d v="2021-05-27T00:00:00"/>
    <x v="2"/>
    <n v="9"/>
    <n v="975"/>
    <n v="8775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0"/>
    <d v="2021-05-30T00:00:00"/>
    <x v="2"/>
    <n v="23"/>
    <n v="3300"/>
    <n v="75900"/>
  </r>
  <r>
    <x v="5"/>
    <s v="Психология детей и подростков"/>
    <s v="Ритц С.: Невозможное возможно! Как растения помогли учителю из Бронкса сотворить чудо из своих учеников"/>
    <s v="Ритц С."/>
    <x v="16"/>
    <s v="03-003-23"/>
    <x v="1"/>
    <d v="2021-03-01T00:00:00"/>
    <x v="0"/>
    <n v="6"/>
    <n v="2285"/>
    <n v="13710"/>
  </r>
  <r>
    <x v="1"/>
    <s v="Банковское дело. Финансы"/>
    <s v="Кийосаки Р.: Богатый папа, бедный папа"/>
    <s v="Кийосаки Р."/>
    <x v="2"/>
    <s v="04-007-15"/>
    <x v="1"/>
    <d v="2021-03-01T00:00:00"/>
    <x v="0"/>
    <n v="1"/>
    <n v="5690"/>
    <n v="5690"/>
  </r>
  <r>
    <x v="8"/>
    <s v="Сказки"/>
    <s v="Чудовище у ворот Расемон. Японские сказки"/>
    <n v="0"/>
    <x v="41"/>
    <s v="02-003-40"/>
    <x v="1"/>
    <d v="2021-03-01T00:00:00"/>
    <x v="0"/>
    <n v="9"/>
    <n v="4180"/>
    <n v="3762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3-01T00:00:00"/>
    <x v="0"/>
    <n v="5"/>
    <n v="4180"/>
    <n v="20900"/>
  </r>
  <r>
    <x v="7"/>
    <s v="Тюрки. Монголы. Великая Степь"/>
    <s v="Почекаев Р., Почекаева И.: Властительницы Евразии. История и мифы о правительницах тюрко-монгольских "/>
    <s v="Почекаев Р., Почекаева И."/>
    <x v="40"/>
    <s v="13-010-14"/>
    <x v="1"/>
    <d v="2021-03-01T00:00:00"/>
    <x v="0"/>
    <n v="21"/>
    <n v="5240"/>
    <n v="110040"/>
  </r>
  <r>
    <x v="6"/>
    <s v="Английский язык для детей"/>
    <s v="Мой первый английский. Opposites. Противоположности"/>
    <n v="0"/>
    <x v="46"/>
    <s v="12-004-09"/>
    <x v="1"/>
    <d v="2021-03-02T00:00:00"/>
    <x v="0"/>
    <n v="3"/>
    <n v="1365"/>
    <n v="4095"/>
  </r>
  <r>
    <x v="2"/>
    <s v="Досуг"/>
    <s v="Магнитная открытка. Совы. Ты мой сахара кусочек!"/>
    <n v="0"/>
    <x v="3"/>
    <s v="14-003-10"/>
    <x v="1"/>
    <d v="2021-03-03T00:00:00"/>
    <x v="0"/>
    <n v="2"/>
    <n v="1015"/>
    <n v="2030"/>
  </r>
  <r>
    <x v="1"/>
    <s v="Маркетинг"/>
    <s v="Смит К.: Конверсия: Как превратить лиды в продажи"/>
    <s v="Смит К."/>
    <x v="11"/>
    <s v="04-001-30"/>
    <x v="1"/>
    <d v="2021-03-03T00:00:00"/>
    <x v="0"/>
    <n v="21"/>
    <n v="4180"/>
    <n v="87780"/>
  </r>
  <r>
    <x v="10"/>
    <s v="Здоровье"/>
    <s v="Хинохара С.: Искусство жить. Секреты долголетия от 105-летнего врача"/>
    <s v=" Хинохара С."/>
    <x v="47"/>
    <s v="09-003-43"/>
    <x v="1"/>
    <d v="2021-03-03T00:00:00"/>
    <x v="0"/>
    <n v="7"/>
    <n v="3040"/>
    <n v="2128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3-03T00:00:00"/>
    <x v="0"/>
    <n v="7"/>
    <n v="3300"/>
    <n v="23100"/>
  </r>
  <r>
    <x v="4"/>
    <s v="Йога и другие практики"/>
    <s v="Садхгуру, Симон Ш.: Откровенные беседы с Садхгуру. О любви, предназначении и судьбе (бизнес)"/>
    <n v="0"/>
    <x v="16"/>
    <s v="11-002-42"/>
    <x v="1"/>
    <d v="2021-03-03T00:00:00"/>
    <x v="0"/>
    <n v="5"/>
    <n v="3515"/>
    <n v="17575"/>
  </r>
  <r>
    <x v="10"/>
    <s v="Мать и дитя. Отец и дитя"/>
    <s v="Комаровский Е.О. : Неотложная помощь: справочник для родителей. Всегда под рукой "/>
    <s v=" Комаровский Е. О."/>
    <x v="7"/>
    <s v="09-004-27"/>
    <x v="1"/>
    <d v="2021-03-03T00:00:00"/>
    <x v="0"/>
    <n v="12"/>
    <n v="3655"/>
    <n v="43860"/>
  </r>
  <r>
    <x v="1"/>
    <s v="Банковское дело. Финансы"/>
    <s v="Кийосаки Р.: Богатый папа, бедный папа"/>
    <s v="Кийосаки Р."/>
    <x v="2"/>
    <s v="04-007-15"/>
    <x v="1"/>
    <d v="2021-03-03T00:00:00"/>
    <x v="0"/>
    <n v="9"/>
    <n v="5690"/>
    <n v="51210"/>
  </r>
  <r>
    <x v="2"/>
    <s v="Рукоделие"/>
    <s v="Журба Ю.Н.: Вышивка лентами"/>
    <s v="Журба Ю."/>
    <x v="3"/>
    <s v="14-004-34"/>
    <x v="1"/>
    <d v="2021-03-04T00:00:00"/>
    <x v="0"/>
    <n v="3"/>
    <n v="5300"/>
    <n v="15900"/>
  </r>
  <r>
    <x v="8"/>
    <s v="Внеклассное чтение"/>
    <s v="Баккаларио П.: Дом, где живет магия"/>
    <s v="Баккаларио П."/>
    <x v="13"/>
    <s v="02-002-20"/>
    <x v="1"/>
    <d v="2021-03-05T00:00:00"/>
    <x v="0"/>
    <n v="1"/>
    <n v="13640"/>
    <n v="13640"/>
  </r>
  <r>
    <x v="11"/>
    <s v="Карты"/>
    <s v="Атлас мира. Максимально подробная информация (чёрн.)"/>
    <n v="0"/>
    <x v="15"/>
    <s v="20-001-13"/>
    <x v="1"/>
    <d v="2021-03-07T00:00:00"/>
    <x v="0"/>
    <n v="5"/>
    <n v="3250"/>
    <n v="16250"/>
  </r>
  <r>
    <x v="5"/>
    <s v="Популярная психология"/>
    <s v="Пиз А., Пиз Б.: Ответ. Проверенная методика достижения недостижимого"/>
    <s v="Пиз А., Пиз Б."/>
    <x v="16"/>
    <s v="03-002-31"/>
    <x v="1"/>
    <d v="2021-03-07T00:00:00"/>
    <x v="0"/>
    <n v="24"/>
    <n v="3955"/>
    <n v="94920"/>
  </r>
  <r>
    <x v="13"/>
    <s v="Алкоголь"/>
    <s v="Куликова Е. М.: Сам себе сомелье. Как научиться разбираться в вине с нуля "/>
    <s v="Куликова Е. М."/>
    <x v="22"/>
    <s v="15-002-16"/>
    <x v="1"/>
    <d v="2021-03-07T00:00:00"/>
    <x v="0"/>
    <n v="5"/>
    <n v="6800"/>
    <n v="34000"/>
  </r>
  <r>
    <x v="1"/>
    <s v="Юридическая литература и право"/>
    <s v="Усольцев Д. А.: Теория государства и права для чайников"/>
    <s v="Усольцев Д. А."/>
    <x v="7"/>
    <s v="04-021-09"/>
    <x v="1"/>
    <d v="2021-03-07T00:00:00"/>
    <x v="0"/>
    <n v="2"/>
    <n v="1250"/>
    <n v="2500"/>
  </r>
  <r>
    <x v="11"/>
    <s v="Хобби"/>
    <s v="Корабли. Иллюстрированная энциклопедия"/>
    <n v="0"/>
    <x v="15"/>
    <s v="20-005-01"/>
    <x v="1"/>
    <d v="2021-03-07T00:00:00"/>
    <x v="0"/>
    <n v="2"/>
    <n v="6560"/>
    <n v="13120"/>
  </r>
  <r>
    <x v="1"/>
    <s v="Банковское дело. Финансы"/>
    <s v="Кийосаки Р.: Богатый папа, бедный папа"/>
    <s v="Кийосаки Р."/>
    <x v="2"/>
    <s v="04-007-15"/>
    <x v="1"/>
    <d v="2021-03-07T00:00:00"/>
    <x v="0"/>
    <n v="2"/>
    <n v="5690"/>
    <n v="11380"/>
  </r>
  <r>
    <x v="6"/>
    <s v="Испанский язык"/>
    <s v="Гонсалес Р. А., Алимова Р. Р.: Испанский за 3 месяца. Интенсивный курс "/>
    <s v="Алимова Р. Р., Гонсалес Р. А. "/>
    <x v="15"/>
    <s v="12-008-03"/>
    <x v="1"/>
    <d v="2021-03-07T00:00:00"/>
    <x v="0"/>
    <n v="32"/>
    <n v="1540"/>
    <n v="49280"/>
  </r>
  <r>
    <x v="2"/>
    <s v="Головоломки, игры, приколы"/>
    <s v="Мартин Р., Смоукер Р.: Креативное агентство. Одержи победу в грандиозной битве амбиций! "/>
    <s v="Мартин Р., Смоукер Р."/>
    <x v="3"/>
    <s v="14-009-06"/>
    <x v="1"/>
    <d v="2021-03-07T00:00:00"/>
    <x v="0"/>
    <n v="3"/>
    <n v="12500"/>
    <n v="37500"/>
  </r>
  <r>
    <x v="9"/>
    <s v="Публицистика"/>
    <s v="Червинский О. : Черная кровь Казахстана. Нефтяная история независимости"/>
    <s v="Червинский О."/>
    <x v="44"/>
    <s v="06-011-13"/>
    <x v="1"/>
    <d v="2021-03-07T00:00:00"/>
    <x v="0"/>
    <n v="3"/>
    <n v="2499"/>
    <n v="7497"/>
  </r>
  <r>
    <x v="10"/>
    <s v="Здоровье"/>
    <s v="Дэвис Д.: Невероятный иммунитет"/>
    <s v=" Дэвис Д."/>
    <x v="48"/>
    <s v="09-003-55"/>
    <x v="1"/>
    <d v="2021-03-07T00:00:00"/>
    <x v="0"/>
    <n v="2"/>
    <n v="3190"/>
    <n v="6380"/>
  </r>
  <r>
    <x v="5"/>
    <s v="Детская психология"/>
    <s v="Первый год Малышарика. Альбом счастливых мгновений (розовый) + наклейки"/>
    <n v="0"/>
    <x v="7"/>
    <s v="03-007-16"/>
    <x v="1"/>
    <d v="2021-03-08T00:00:00"/>
    <x v="0"/>
    <n v="4"/>
    <n v="7600"/>
    <n v="30400"/>
  </r>
  <r>
    <x v="1"/>
    <s v="Банковское дело. Финансы"/>
    <s v="Кийосаки Р.: Богатый папа, бедный папа"/>
    <s v="Кийосаки Р."/>
    <x v="2"/>
    <s v="04-007-15"/>
    <x v="1"/>
    <d v="2021-03-08T00:00:00"/>
    <x v="0"/>
    <n v="5"/>
    <n v="5690"/>
    <n v="2845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3-08T00:00:00"/>
    <x v="0"/>
    <n v="1"/>
    <n v="4180"/>
    <n v="4180"/>
  </r>
  <r>
    <x v="6"/>
    <s v="Неадаптированная литература"/>
    <s v="Карнеги Д.: Как завоевывать друзей и оказывать влияние на людей"/>
    <s v="Карнеги Д."/>
    <x v="38"/>
    <s v="12-013-25"/>
    <x v="1"/>
    <d v="2021-03-08T00:00:00"/>
    <x v="0"/>
    <n v="9"/>
    <n v="1630"/>
    <n v="14670"/>
  </r>
  <r>
    <x v="4"/>
    <s v="Магия. Колдовство"/>
    <s v="Большой и малый ключи Соломона. Практическое руководство по магии"/>
    <n v="0"/>
    <x v="3"/>
    <s v="11-003-09"/>
    <x v="1"/>
    <d v="2021-03-08T00:00:00"/>
    <x v="0"/>
    <n v="4"/>
    <n v="5299"/>
    <n v="21196"/>
  </r>
  <r>
    <x v="7"/>
    <s v="Всемирная история"/>
    <s v="Медведев А. А.: Война империй. Тайная история борьбы Англии против России "/>
    <s v="Медведев А. А."/>
    <x v="7"/>
    <s v="13-002-44"/>
    <x v="1"/>
    <d v="2021-03-08T00:00:00"/>
    <x v="0"/>
    <n v="32"/>
    <n v="3040"/>
    <n v="97280"/>
  </r>
  <r>
    <x v="5"/>
    <s v="Психотерапия"/>
    <s v="Фрейд З.: Введение в психоанализ"/>
    <s v="Фрейд З."/>
    <x v="15"/>
    <s v="03-009-06"/>
    <x v="1"/>
    <d v="2021-03-08T00:00:00"/>
    <x v="0"/>
    <n v="7"/>
    <n v="2510"/>
    <n v="17570"/>
  </r>
  <r>
    <x v="5"/>
    <s v="Психотерапия"/>
    <s v="Томли С.: Что бы сказал Фрейд? Как великие психотерапевты решили бы ваши проблемы"/>
    <s v="Томли С."/>
    <x v="11"/>
    <s v="03-009-07"/>
    <x v="1"/>
    <d v="2021-03-08T00:00:00"/>
    <x v="0"/>
    <n v="9"/>
    <n v="4095"/>
    <n v="36855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1"/>
    <d v="2021-03-08T00:00:00"/>
    <x v="0"/>
    <n v="3"/>
    <n v="4605"/>
    <n v="13815"/>
  </r>
  <r>
    <x v="10"/>
    <s v="Здоровье"/>
    <s v="Брокманн Н., Стёкен Даль Э.: Viva la vagina. Хватит замалчивать скрытые возможности органа, который не принято называть "/>
    <s v=" Брокманн Н., Стёкен Даль Э."/>
    <x v="16"/>
    <s v="09-003-10"/>
    <x v="1"/>
    <d v="2021-03-08T00:00:00"/>
    <x v="0"/>
    <n v="6"/>
    <n v="2690"/>
    <n v="16140"/>
  </r>
  <r>
    <x v="5"/>
    <s v="Психотерапия"/>
    <s v="Фрейд З.: Очерки по психологии сексуальности"/>
    <s v="Фрейд З."/>
    <x v="7"/>
    <s v="03-009-02"/>
    <x v="1"/>
    <d v="2021-03-08T00:00:00"/>
    <x v="0"/>
    <n v="10"/>
    <n v="800"/>
    <n v="8000"/>
  </r>
  <r>
    <x v="5"/>
    <s v="Практическая психология"/>
    <s v="Харви С.: Поступай как женщина, думай как мужчина. И другие бестселлеры Стива Харви под одной обложкой"/>
    <s v="Харви С."/>
    <x v="6"/>
    <s v="03-001-17"/>
    <x v="1"/>
    <d v="2021-03-08T00:00:00"/>
    <x v="0"/>
    <n v="2"/>
    <n v="4040"/>
    <n v="8080"/>
  </r>
  <r>
    <x v="1"/>
    <s v="Маркетинг"/>
    <s v="Шиффман С.: Золотые правила продаж: 75 техник успешных холодных звонков, убедительных презентац"/>
    <s v="Шиффман С."/>
    <x v="11"/>
    <s v="04-001-19"/>
    <x v="1"/>
    <d v="2021-03-08T00:00:00"/>
    <x v="0"/>
    <n v="4"/>
    <n v="4092"/>
    <n v="16368"/>
  </r>
  <r>
    <x v="1"/>
    <s v="Маркетинг"/>
    <s v="Смит К.: Конверсия: Как превратить лиды в продажи"/>
    <s v="Смит К."/>
    <x v="11"/>
    <s v="04-001-30"/>
    <x v="1"/>
    <d v="2021-03-08T00:00:00"/>
    <x v="0"/>
    <n v="3"/>
    <n v="4180"/>
    <n v="12540"/>
  </r>
  <r>
    <x v="5"/>
    <s v="Психология детей и подростков"/>
    <s v="Уинстон Р.: Как помочь ребенку повзрослеть. Иллюстрированное руководство для родителей по переходному возрасту"/>
    <s v="Уинстон Р."/>
    <x v="17"/>
    <s v="03-003-05"/>
    <x v="1"/>
    <d v="2021-03-08T00:00:00"/>
    <x v="0"/>
    <n v="7"/>
    <n v="9990"/>
    <n v="69930"/>
  </r>
  <r>
    <x v="1"/>
    <s v="Книги о личной эффективности"/>
    <s v="Масао К.: Самурай без меча"/>
    <s v="Масао К."/>
    <x v="2"/>
    <s v="04-003-12"/>
    <x v="1"/>
    <d v="2021-03-08T00:00:00"/>
    <x v="0"/>
    <n v="9"/>
    <n v="2930"/>
    <n v="26370"/>
  </r>
  <r>
    <x v="8"/>
    <s v="Сказки"/>
    <s v="Чудовище у ворот Расемон. Японские сказки"/>
    <n v="0"/>
    <x v="41"/>
    <s v="02-003-40"/>
    <x v="1"/>
    <d v="2021-03-08T00:00:00"/>
    <x v="0"/>
    <n v="8"/>
    <n v="4180"/>
    <n v="33440"/>
  </r>
  <r>
    <x v="9"/>
    <s v="Мемуары. Дневники. Записки"/>
    <s v="Франк А.: Дневник Анны Франк"/>
    <s v="Франк А."/>
    <x v="28"/>
    <s v="06-009-21"/>
    <x v="1"/>
    <d v="2021-03-08T00:00:00"/>
    <x v="0"/>
    <n v="5"/>
    <n v="4605"/>
    <n v="23025"/>
  </r>
  <r>
    <x v="9"/>
    <s v="Мемуары. Дневники. Записки"/>
    <s v="Ньюман К.: Что я делала, пока вы рожали детей"/>
    <s v="Ньюман К."/>
    <x v="7"/>
    <s v="06-009-28"/>
    <x v="1"/>
    <d v="2021-03-12T00:00:00"/>
    <x v="0"/>
    <n v="7"/>
    <n v="1935"/>
    <n v="13545"/>
  </r>
  <r>
    <x v="1"/>
    <s v="Банковское дело. Финансы"/>
    <s v="Кийосаки Р.: Богатый папа, бедный папа"/>
    <s v="Кийосаки Р."/>
    <x v="2"/>
    <s v="04-007-15"/>
    <x v="1"/>
    <d v="2021-03-13T00:00:00"/>
    <x v="0"/>
    <n v="8"/>
    <n v="5690"/>
    <n v="45520"/>
  </r>
  <r>
    <x v="8"/>
    <s v="Сказки"/>
    <s v="Чудовище у ворот Расемон. Японские сказки"/>
    <n v="0"/>
    <x v="41"/>
    <s v="02-003-40"/>
    <x v="1"/>
    <d v="2021-03-13T00:00:00"/>
    <x v="0"/>
    <n v="2"/>
    <n v="4180"/>
    <n v="8360"/>
  </r>
  <r>
    <x v="4"/>
    <s v="Теософия, велнесс"/>
    <s v="Шоджай П.: Внутренняя алхимия.Путь городского монаха к счастью, здоровью и яркой жизни"/>
    <s v="Шоджай П."/>
    <x v="7"/>
    <s v="11-007-06"/>
    <x v="1"/>
    <d v="2021-03-14T00:00:00"/>
    <x v="0"/>
    <n v="4"/>
    <n v="3125"/>
    <n v="12500"/>
  </r>
  <r>
    <x v="10"/>
    <s v="Мать и дитя. Отец и дитя"/>
    <s v="Быкова А. А.: Как подружить детей с эмоциями. Советы &quot;ленивой мамы&quot;"/>
    <s v=" Быкова А. А."/>
    <x v="16"/>
    <s v="09-004-04"/>
    <x v="1"/>
    <d v="2021-03-14T00:00:00"/>
    <x v="0"/>
    <n v="11"/>
    <n v="2190"/>
    <n v="24090"/>
  </r>
  <r>
    <x v="10"/>
    <s v="Мать и дитя. Отец и дитя"/>
    <s v="Петрановская Л.В.:#Selfmama. Лайфхаки для работающей мамы "/>
    <s v=" Петрановская Л.В."/>
    <x v="15"/>
    <s v="09-004-09"/>
    <x v="1"/>
    <d v="2021-03-14T00:00:00"/>
    <x v="0"/>
    <n v="4"/>
    <n v="1080"/>
    <n v="4320"/>
  </r>
  <r>
    <x v="1"/>
    <s v="Банковское дело. Финансы"/>
    <s v="Кийосаки Р.: Богатый папа, бедный папа"/>
    <s v="Кийосаки Р."/>
    <x v="2"/>
    <s v="04-007-15"/>
    <x v="1"/>
    <d v="2021-03-14T00:00:00"/>
    <x v="0"/>
    <n v="3"/>
    <n v="5690"/>
    <n v="17070"/>
  </r>
  <r>
    <x v="13"/>
    <s v="Выпечка и десерты"/>
    <s v="Мельник В.: Чизкейк внутри. Сложные и необычные торты - легко!"/>
    <s v="Мельник В."/>
    <x v="7"/>
    <s v="15-005-01"/>
    <x v="1"/>
    <d v="2021-03-18T00:00:00"/>
    <x v="0"/>
    <n v="1"/>
    <n v="3190"/>
    <n v="3190"/>
  </r>
  <r>
    <x v="2"/>
    <s v="Досуг"/>
    <s v="Магнитная открытка. Совы. Ты мой сахара кусочек!"/>
    <n v="0"/>
    <x v="3"/>
    <s v="14-003-10"/>
    <x v="1"/>
    <d v="2021-03-19T00:00:00"/>
    <x v="0"/>
    <n v="5"/>
    <n v="1015"/>
    <n v="5075"/>
  </r>
  <r>
    <x v="10"/>
    <s v="Здоровье"/>
    <s v="Дэвис Д.: Невероятный иммунитет"/>
    <s v=" Дэвис Д."/>
    <x v="48"/>
    <s v="09-003-55"/>
    <x v="1"/>
    <d v="2021-03-19T00:00:00"/>
    <x v="0"/>
    <n v="2"/>
    <n v="3190"/>
    <n v="6380"/>
  </r>
  <r>
    <x v="6"/>
    <s v="Французский язык"/>
    <s v="Французский язык. Тематический словарь"/>
    <s v="Козырева В.А"/>
    <x v="37"/>
    <s v="12-017-21"/>
    <x v="1"/>
    <d v="2021-03-20T00:00:00"/>
    <x v="0"/>
    <n v="5"/>
    <n v="2635"/>
    <n v="13175"/>
  </r>
  <r>
    <x v="9"/>
    <s v="Публицистика"/>
    <s v="Прокопович А. А.: Краткий курс начинающего автора"/>
    <s v=" Прокопович А. А."/>
    <x v="15"/>
    <s v="06-011-39"/>
    <x v="1"/>
    <d v="2021-03-20T00:00:00"/>
    <x v="0"/>
    <n v="8"/>
    <n v="1630"/>
    <n v="13040"/>
  </r>
  <r>
    <x v="2"/>
    <s v="Футбол и хоккей"/>
    <s v="Сквайрс Д.: Футбол в комиксах"/>
    <s v="Сквайрс Д."/>
    <x v="3"/>
    <s v="14-017-08"/>
    <x v="1"/>
    <d v="2021-03-20T00:00:00"/>
    <x v="0"/>
    <n v="21"/>
    <n v="2635"/>
    <n v="55335"/>
  </r>
  <r>
    <x v="10"/>
    <s v="Здоровье"/>
    <s v="Хинохара С.: Искусство жить. Секреты долголетия от 105-летнего врача"/>
    <s v=" Хинохара С."/>
    <x v="47"/>
    <s v="09-003-43"/>
    <x v="1"/>
    <d v="2021-03-20T00:00:00"/>
    <x v="0"/>
    <n v="8"/>
    <n v="3040"/>
    <n v="24320"/>
  </r>
  <r>
    <x v="5"/>
    <s v="Психология детей и подростков"/>
    <s v="Ритц С.: Невозможное возможно! Как растения помогли учителю из Бронкса сотворить чудо из своих учеников"/>
    <s v="Ритц С."/>
    <x v="16"/>
    <s v="03-003-23"/>
    <x v="1"/>
    <d v="2021-03-20T00:00:00"/>
    <x v="0"/>
    <n v="4"/>
    <n v="2285"/>
    <n v="9140"/>
  </r>
  <r>
    <x v="4"/>
    <s v="Теософия, велнесс"/>
    <s v="Шоджай П.: Внутренняя алхимия.Путь городского монаха к счастью, здоровью и яркой жизни"/>
    <s v="Шоджай П."/>
    <x v="7"/>
    <s v="11-007-06"/>
    <x v="1"/>
    <d v="2021-03-21T00:00:00"/>
    <x v="0"/>
    <n v="3"/>
    <n v="3125"/>
    <n v="9375"/>
  </r>
  <r>
    <x v="7"/>
    <s v="Тюрки. Монголы. Великая Степь"/>
    <s v="Почекаев Р.: Батый. Хан, который не был ханом"/>
    <s v="Почекаев Р."/>
    <x v="40"/>
    <s v="13-010-11"/>
    <x v="1"/>
    <d v="2021-03-21T00:00:00"/>
    <x v="0"/>
    <n v="2"/>
    <n v="4708"/>
    <n v="9416"/>
  </r>
  <r>
    <x v="9"/>
    <s v="Биографии зарубежных звезд"/>
    <s v="Гилберт М.: Черчилль. Биография"/>
    <s v="Гилберт М."/>
    <x v="19"/>
    <s v="06-002-09"/>
    <x v="1"/>
    <d v="2021-03-21T00:00:00"/>
    <x v="0"/>
    <n v="8"/>
    <n v="6185"/>
    <n v="4948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3-22T00:00:00"/>
    <x v="0"/>
    <n v="2"/>
    <n v="3300"/>
    <n v="6600"/>
  </r>
  <r>
    <x v="4"/>
    <s v="Магия. Колдовство"/>
    <s v="Большой и малый ключи Соломона. Практическое руководство по магии"/>
    <n v="0"/>
    <x v="3"/>
    <s v="11-003-09"/>
    <x v="1"/>
    <d v="2021-03-22T00:00:00"/>
    <x v="0"/>
    <n v="1"/>
    <n v="5299"/>
    <n v="5299"/>
  </r>
  <r>
    <x v="1"/>
    <s v="Банковское дело. Финансы"/>
    <s v="Кийосаки Р.: Богатый папа, бедный папа"/>
    <s v="Кийосаки Р."/>
    <x v="2"/>
    <s v="04-007-15"/>
    <x v="1"/>
    <d v="2021-03-22T00:00:00"/>
    <x v="0"/>
    <n v="4"/>
    <n v="5690"/>
    <n v="22760"/>
  </r>
  <r>
    <x v="5"/>
    <s v="Детская психология"/>
    <s v="Первый год Малышарика. Альбом счастливых мгновений (розовый) + наклейки"/>
    <n v="0"/>
    <x v="7"/>
    <s v="03-007-16"/>
    <x v="1"/>
    <d v="2021-03-22T00:00:00"/>
    <x v="0"/>
    <n v="8"/>
    <n v="7600"/>
    <n v="60800"/>
  </r>
  <r>
    <x v="0"/>
    <s v="Всемирная классика"/>
    <s v="Шолохов М.: Тихий Дон (в 2-х книгах) (комплект)"/>
    <s v="Шолохов М. А."/>
    <x v="0"/>
    <s v="01-004-14"/>
    <x v="1"/>
    <d v="2021-03-23T00:00:00"/>
    <x v="0"/>
    <n v="11"/>
    <n v="2160"/>
    <n v="23760"/>
  </r>
  <r>
    <x v="6"/>
    <s v="Испанский язык"/>
    <s v="Гонсалес Р. А., Алимова Р. Р.: Испанский за 3 месяца. Интенсивный курс "/>
    <s v="Алимова Р. Р., Гонсалес Р. А. "/>
    <x v="15"/>
    <s v="12-008-03"/>
    <x v="1"/>
    <d v="2021-03-23T00:00:00"/>
    <x v="0"/>
    <n v="2"/>
    <n v="1540"/>
    <n v="3080"/>
  </r>
  <r>
    <x v="9"/>
    <s v="Биографии музыкантов"/>
    <s v="Дэниелс Н.: Linkin Park. Руководство пользователя"/>
    <s v="Дэниелс Н."/>
    <x v="36"/>
    <s v="06-004-14"/>
    <x v="1"/>
    <d v="2021-03-23T00:00:00"/>
    <x v="0"/>
    <n v="4"/>
    <n v="3515"/>
    <n v="14060"/>
  </r>
  <r>
    <x v="1"/>
    <s v="Банковское дело. Финансы"/>
    <s v="Кийосаки Р.: Богатый папа, бедный папа"/>
    <s v="Кийосаки Р."/>
    <x v="2"/>
    <s v="04-007-15"/>
    <x v="1"/>
    <d v="2021-03-23T00:00:00"/>
    <x v="0"/>
    <n v="34"/>
    <n v="5690"/>
    <n v="193460"/>
  </r>
  <r>
    <x v="9"/>
    <s v="Биографии музыкантов"/>
    <s v="Крофт М.: BTS. Биография популярной корейской группы"/>
    <s v="Крофт М."/>
    <x v="15"/>
    <s v="06-004-05"/>
    <x v="1"/>
    <d v="2021-03-23T00:00:00"/>
    <x v="0"/>
    <n v="5"/>
    <n v="3215"/>
    <n v="16075"/>
  </r>
  <r>
    <x v="13"/>
    <s v="Птица"/>
    <s v="Блюда из индейки"/>
    <n v="0"/>
    <x v="3"/>
    <s v="15-020-02"/>
    <x v="1"/>
    <d v="2021-03-23T00:00:00"/>
    <x v="0"/>
    <n v="1"/>
    <n v="310"/>
    <n v="310"/>
  </r>
  <r>
    <x v="0"/>
    <s v="Поэзия"/>
    <s v="Пушкин А. С.: Юбилейное издание. Евгений Онегин ( с иллюстрациями) "/>
    <n v="0"/>
    <x v="7"/>
    <s v="01-010-38"/>
    <x v="1"/>
    <d v="2021-03-23T00:00:00"/>
    <x v="0"/>
    <n v="1"/>
    <n v="1755"/>
    <n v="1755"/>
  </r>
  <r>
    <x v="1"/>
    <s v="Реклама. PR"/>
    <s v="Россер Р.: Реальность в рекламе"/>
    <s v="Россер Р."/>
    <x v="36"/>
    <s v="04-004-08"/>
    <x v="1"/>
    <d v="2021-03-23T00:00:00"/>
    <x v="0"/>
    <n v="4"/>
    <n v="17950"/>
    <n v="71800"/>
  </r>
  <r>
    <x v="4"/>
    <s v="Йога и другие практики"/>
    <s v="Чопра Д., Саймон Д.: Йога: 7 духовных законов. Как исцелить свое тело, разум и дух"/>
    <s v="Чопра Д."/>
    <x v="7"/>
    <s v="11-002-05"/>
    <x v="1"/>
    <d v="2021-03-23T00:00:00"/>
    <x v="0"/>
    <n v="1"/>
    <n v="1755"/>
    <n v="1755"/>
  </r>
  <r>
    <x v="0"/>
    <s v="Поэзия"/>
    <s v="Бродский И.: Остановка в пустыне"/>
    <s v="Иосиф Бродский"/>
    <x v="49"/>
    <s v="01-010-37"/>
    <x v="1"/>
    <d v="2021-03-24T00:00:00"/>
    <x v="0"/>
    <n v="2"/>
    <n v="1540"/>
    <n v="3080"/>
  </r>
  <r>
    <x v="5"/>
    <s v="Практическая психология"/>
    <s v="Друма Е.: Ты - сама себе психолог. Отпусти прошлое, полюби настоящее, создай желаемое будущее"/>
    <s v="Друма Е."/>
    <x v="16"/>
    <s v="03-001-43"/>
    <x v="1"/>
    <d v="2021-03-24T00:00:00"/>
    <x v="0"/>
    <n v="3"/>
    <n v="3425"/>
    <n v="10275"/>
  </r>
  <r>
    <x v="1"/>
    <s v="Банковское дело. Финансы"/>
    <s v="Кийосаки Р.: Богатый папа, бедный папа"/>
    <s v="Кийосаки Р."/>
    <x v="2"/>
    <s v="04-007-15"/>
    <x v="1"/>
    <d v="2021-03-24T00:00:00"/>
    <x v="0"/>
    <n v="2"/>
    <n v="5690"/>
    <n v="1138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3-24T00:00:00"/>
    <x v="0"/>
    <n v="4"/>
    <n v="4180"/>
    <n v="16720"/>
  </r>
  <r>
    <x v="4"/>
    <s v="Йога и другие практики"/>
    <s v="Садхгуру, Симон Ш.: Откровенные беседы с Садхгуру. О любви, предназначении и судьбе (бизнес)"/>
    <n v="0"/>
    <x v="16"/>
    <s v="11-002-42"/>
    <x v="1"/>
    <d v="2021-03-24T00:00:00"/>
    <x v="0"/>
    <n v="6"/>
    <n v="3515"/>
    <n v="21090"/>
  </r>
  <r>
    <x v="9"/>
    <s v="Публицистика"/>
    <s v="Червинский О. : Черная кровь Казахстана. Нефтяная история независимости"/>
    <s v="Червинский О."/>
    <x v="44"/>
    <s v="06-011-13"/>
    <x v="1"/>
    <d v="2021-03-25T00:00:00"/>
    <x v="0"/>
    <n v="7"/>
    <n v="2499"/>
    <n v="17493"/>
  </r>
  <r>
    <x v="10"/>
    <s v="Здоровье"/>
    <s v="Хинохара С.: Искусство жить. Секреты долголетия от 105-летнего врача"/>
    <s v=" Хинохара С."/>
    <x v="47"/>
    <s v="09-003-43"/>
    <x v="1"/>
    <d v="2021-03-25T00:00:00"/>
    <x v="0"/>
    <n v="8"/>
    <n v="3040"/>
    <n v="24320"/>
  </r>
  <r>
    <x v="1"/>
    <s v="Банковское дело. Финансы"/>
    <s v="Кийосаки Р.: Богатый папа, бедный папа"/>
    <s v="Кийосаки Р."/>
    <x v="2"/>
    <s v="04-007-15"/>
    <x v="1"/>
    <d v="2021-03-27T00:00:00"/>
    <x v="0"/>
    <n v="15"/>
    <n v="5690"/>
    <n v="85350"/>
  </r>
  <r>
    <x v="13"/>
    <s v="Алкоголь"/>
    <s v="Куликова Е. М.: Сам себе сомелье. Как научиться разбираться в вине с нуля "/>
    <s v="Куликова Е. М."/>
    <x v="22"/>
    <s v="15-002-16"/>
    <x v="1"/>
    <d v="2021-03-28T00:00:00"/>
    <x v="0"/>
    <n v="17"/>
    <n v="6800"/>
    <n v="11560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3-28T00:00:00"/>
    <x v="0"/>
    <n v="3"/>
    <n v="4180"/>
    <n v="12540"/>
  </r>
  <r>
    <x v="1"/>
    <s v="Книги о личной эффективности"/>
    <s v="Роббинс Т., Маллуком П.: Непоколебимый. Ваш сценарий финансовой свободы "/>
    <s v="Роббинс Т., Маллуком П."/>
    <x v="2"/>
    <s v="04-003-02"/>
    <x v="1"/>
    <d v="2021-04-02T00:00:00"/>
    <x v="1"/>
    <n v="8"/>
    <n v="4605"/>
    <n v="36840"/>
  </r>
  <r>
    <x v="9"/>
    <s v="Биографии музыкантов"/>
    <s v="Крофт М.: BTS. Биография популярной корейской группы"/>
    <s v="Крофт М."/>
    <x v="15"/>
    <s v="06-004-05"/>
    <x v="1"/>
    <d v="2021-04-02T00:00:00"/>
    <x v="1"/>
    <n v="9"/>
    <n v="3215"/>
    <n v="28935"/>
  </r>
  <r>
    <x v="1"/>
    <s v="Банковское дело. Финансы"/>
    <s v="Кийосаки Р.: Богатый папа, бедный папа"/>
    <s v="Кийосаки Р."/>
    <x v="2"/>
    <s v="04-007-15"/>
    <x v="1"/>
    <d v="2021-04-03T00:00:00"/>
    <x v="1"/>
    <n v="9"/>
    <n v="5690"/>
    <n v="51210"/>
  </r>
  <r>
    <x v="9"/>
    <s v="Биографии зарубежных звезд"/>
    <s v="Бриссон Л.: Платон"/>
    <s v="Бриссон Л."/>
    <x v="42"/>
    <s v="06-002-17"/>
    <x v="1"/>
    <d v="2021-04-03T00:00:00"/>
    <x v="1"/>
    <n v="3"/>
    <n v="5750"/>
    <n v="17250"/>
  </r>
  <r>
    <x v="9"/>
    <s v="ЖЗЛ"/>
    <s v="Антонов В.: Кембриджская пятерка"/>
    <s v="Антонов В."/>
    <x v="43"/>
    <s v="06-008-01"/>
    <x v="1"/>
    <d v="2021-04-03T00:00:00"/>
    <x v="1"/>
    <n v="4"/>
    <n v="4835"/>
    <n v="19340"/>
  </r>
  <r>
    <x v="0"/>
    <s v="Исторический роман"/>
    <s v="Радзинский Э. С.: Бабье царство. Русский парадокс "/>
    <s v="978-5-17-082267-6"/>
    <x v="15"/>
    <s v="01-009-21"/>
    <x v="1"/>
    <d v="2021-04-03T00:00:00"/>
    <x v="1"/>
    <n v="7"/>
    <n v="4180"/>
    <n v="29260"/>
  </r>
  <r>
    <x v="10"/>
    <s v="Здоровье"/>
    <s v="Стайбл В.: Тета-исцеление: Уникальный метод активации жизненной энергии"/>
    <s v=" Стайбл В."/>
    <x v="14"/>
    <s v="09-003-06"/>
    <x v="1"/>
    <d v="2021-04-04T00:00:00"/>
    <x v="1"/>
    <n v="9"/>
    <n v="2335"/>
    <n v="21015"/>
  </r>
  <r>
    <x v="8"/>
    <s v="Литература для подростков"/>
    <s v="Грин А. С.: Алые паруса. Бегущая по волнам"/>
    <s v="Грин А. С."/>
    <x v="15"/>
    <s v="02-001-03"/>
    <x v="1"/>
    <d v="2021-04-04T00:00:00"/>
    <x v="1"/>
    <n v="2"/>
    <n v="1665"/>
    <n v="3330"/>
  </r>
  <r>
    <x v="0"/>
    <s v="Серия &quot;Книга на все времена&quot;"/>
    <s v="Гофман Э. Т. А.: Эликсиры сатаны "/>
    <s v="Гофман Э."/>
    <x v="15"/>
    <s v="01-018-03"/>
    <x v="1"/>
    <d v="2021-04-07T00:00:00"/>
    <x v="1"/>
    <n v="5"/>
    <n v="1050"/>
    <n v="5250"/>
  </r>
  <r>
    <x v="6"/>
    <s v="Английский язык - Учебники"/>
    <s v="Петров Д.: Английский язык. 16 уроков. Продвинутый курс "/>
    <s v="Петров Д."/>
    <x v="50"/>
    <s v="12-003-18"/>
    <x v="1"/>
    <d v="2021-04-08T00:00:00"/>
    <x v="1"/>
    <n v="1"/>
    <n v="7000"/>
    <n v="700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4-12T00:00:00"/>
    <x v="1"/>
    <n v="4"/>
    <n v="4180"/>
    <n v="16720"/>
  </r>
  <r>
    <x v="7"/>
    <s v="Тюрки. Монголы. Великая Степь"/>
    <s v="Почекаев Р., Почекаева И.: Властительницы Евразии. История и мифы о правительницах тюрко-монгольских "/>
    <s v="Почекаев Р., Почекаева И."/>
    <x v="40"/>
    <s v="13-010-14"/>
    <x v="1"/>
    <d v="2021-04-12T00:00:00"/>
    <x v="1"/>
    <n v="18"/>
    <n v="5240"/>
    <n v="94320"/>
  </r>
  <r>
    <x v="2"/>
    <s v="Спорт"/>
    <s v="Коннолли Ф.: Переломный момент: победная стратегия на практике"/>
    <s v="Коннолли Ф."/>
    <x v="3"/>
    <s v="14-019-22"/>
    <x v="1"/>
    <d v="2021-04-12T00:00:00"/>
    <x v="1"/>
    <n v="4"/>
    <n v="9750"/>
    <n v="390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4-14T00:00:00"/>
    <x v="1"/>
    <n v="6"/>
    <n v="3300"/>
    <n v="19800"/>
  </r>
  <r>
    <x v="7"/>
    <s v="История других стран"/>
    <s v="Марков В.: О возникновении украинского козачества"/>
    <s v="Марков В."/>
    <x v="40"/>
    <s v="13-006-22"/>
    <x v="1"/>
    <d v="2021-04-15T00:00:00"/>
    <x v="1"/>
    <n v="7"/>
    <n v="3124"/>
    <n v="21868"/>
  </r>
  <r>
    <x v="8"/>
    <s v="Развивающая литература"/>
    <s v="Петропавловская Ю., Бобкова А.: Мириады. Очень эмоциональная настольная игра "/>
    <s v="Бобкова А., Петропавловская Ю."/>
    <x v="17"/>
    <s v="02-004-40"/>
    <x v="1"/>
    <d v="2021-04-15T00:00:00"/>
    <x v="1"/>
    <n v="16"/>
    <n v="12500"/>
    <n v="200000"/>
  </r>
  <r>
    <x v="0"/>
    <s v="Поэзия"/>
    <s v="Бродский И. А.: Малое собрание сочинений"/>
    <s v="Иосиф Бродский"/>
    <x v="51"/>
    <s v="01-010-12"/>
    <x v="1"/>
    <d v="2021-04-16T00:00:00"/>
    <x v="1"/>
    <n v="9"/>
    <n v="3935"/>
    <n v="35415"/>
  </r>
  <r>
    <x v="0"/>
    <s v="Поэзия"/>
    <s v="Калинин М. Н.: Аффинаж. Фото и тексты песен. Лучше всех "/>
    <n v="0"/>
    <x v="16"/>
    <s v="01-010-20"/>
    <x v="1"/>
    <d v="2021-04-16T00:00:00"/>
    <x v="1"/>
    <n v="2"/>
    <n v="3040"/>
    <n v="6080"/>
  </r>
  <r>
    <x v="0"/>
    <s v="Поэзия"/>
    <s v="Шелли П.: Застроцци"/>
    <s v="Перси Биши Шелли"/>
    <x v="52"/>
    <s v="01-010-27"/>
    <x v="1"/>
    <d v="2021-04-17T00:00:00"/>
    <x v="1"/>
    <n v="3"/>
    <n v="2950"/>
    <n v="8850"/>
  </r>
  <r>
    <x v="2"/>
    <s v="Головоломки, игры, приколы"/>
    <s v="Мартин Р., Смоукер Р.: Креативное агентство. Одержи победу в грандиозной битве амбиций! "/>
    <s v="Мартин Р., Смоукер Р."/>
    <x v="3"/>
    <s v="14-009-06"/>
    <x v="1"/>
    <d v="2021-04-17T00:00:00"/>
    <x v="1"/>
    <n v="4"/>
    <n v="12500"/>
    <n v="50000"/>
  </r>
  <r>
    <x v="5"/>
    <s v="Семейная Психология"/>
    <s v="Фейн Э., Шнайдер Ш. : Правила. Как выйти замуж за мужчину своей мечты"/>
    <s v="Фейн Э., Шнайдер Ш."/>
    <x v="6"/>
    <s v="03-004-17"/>
    <x v="1"/>
    <d v="2021-04-17T00:00:00"/>
    <x v="1"/>
    <n v="5"/>
    <n v="1510"/>
    <n v="7550"/>
  </r>
  <r>
    <x v="0"/>
    <s v="Молодежная литература"/>
    <s v="Менон С.: Когда Димпл встретила Риши"/>
    <s v="Менон С."/>
    <x v="20"/>
    <s v="01-003-54"/>
    <x v="1"/>
    <d v="2021-04-18T00:00:00"/>
    <x v="1"/>
    <n v="7"/>
    <n v="2090"/>
    <n v="14630"/>
  </r>
  <r>
    <x v="1"/>
    <s v="Банковское дело. Финансы"/>
    <s v="Кийосаки Р.: Богатый папа, бедный папа"/>
    <s v="Кийосаки Р."/>
    <x v="2"/>
    <s v="04-007-15"/>
    <x v="1"/>
    <d v="2021-04-18T00:00:00"/>
    <x v="1"/>
    <n v="9"/>
    <n v="5690"/>
    <n v="51210"/>
  </r>
  <r>
    <x v="7"/>
    <s v="Тюрки. Монголы. Великая Степь"/>
    <s v="Мелехин А. В.: Чингисхан"/>
    <s v="Мелехин А. В."/>
    <x v="15"/>
    <s v="13-010-04"/>
    <x v="1"/>
    <d v="2021-04-19T00:00:00"/>
    <x v="1"/>
    <n v="2"/>
    <n v="2230"/>
    <n v="4460"/>
  </r>
  <r>
    <x v="2"/>
    <s v="Рукоделие"/>
    <s v="Журба Ю.Н.: Вышивка лентами"/>
    <s v="Журба Ю."/>
    <x v="3"/>
    <s v="14-004-34"/>
    <x v="1"/>
    <d v="2021-04-19T00:00:00"/>
    <x v="1"/>
    <n v="13"/>
    <n v="5300"/>
    <n v="68900"/>
  </r>
  <r>
    <x v="0"/>
    <s v="Всемирная классика"/>
    <s v="Шолохов М.: Тихий Дон (в 2-х книгах) (комплект)"/>
    <s v="Шолохов М. А."/>
    <x v="0"/>
    <s v="01-004-14"/>
    <x v="1"/>
    <d v="2021-04-19T00:00:00"/>
    <x v="1"/>
    <n v="5"/>
    <n v="2160"/>
    <n v="10800"/>
  </r>
  <r>
    <x v="9"/>
    <s v="Мемуары. Дневники. Записки"/>
    <s v="Малик З.: Зейн Малик. Как я нашел себя"/>
    <s v="Малик З."/>
    <x v="7"/>
    <s v="06-009-16"/>
    <x v="1"/>
    <d v="2021-04-23T00:00:00"/>
    <x v="1"/>
    <n v="2"/>
    <n v="5275"/>
    <n v="10550"/>
  </r>
  <r>
    <x v="11"/>
    <s v="Путеводители"/>
    <s v="Тимофеев И. В., Арье Л.: ИТАЛИЯ: Рим, Флоренция, Венеция, Милан, Неаполь, Палермо : путеводитель + карта. 6-е изд., испр. и доп. "/>
    <s v="Арье Л., Тимофеев И. В. "/>
    <x v="16"/>
    <s v="20-002-09"/>
    <x v="1"/>
    <d v="2021-04-23T00:00:00"/>
    <x v="1"/>
    <n v="3"/>
    <n v="3425"/>
    <n v="10275"/>
  </r>
  <r>
    <x v="0"/>
    <s v="Исторический роман"/>
    <s v="Маккалоу К.: Фавориты Фортуны. Цикл Владыки Рима. Кн.3 "/>
    <s v="Маккалоу К."/>
    <x v="0"/>
    <s v="01-009-28"/>
    <x v="1"/>
    <d v="2021-04-25T00:00:00"/>
    <x v="1"/>
    <n v="1"/>
    <n v="4395"/>
    <n v="4395"/>
  </r>
  <r>
    <x v="13"/>
    <s v="Для записей"/>
    <s v="Книга для записи рецептов. Торт в большом городе (а5)"/>
    <n v="0"/>
    <x v="3"/>
    <s v="15-008-10"/>
    <x v="1"/>
    <d v="2021-04-25T00:00:00"/>
    <x v="1"/>
    <n v="2"/>
    <n v="2991"/>
    <n v="5982"/>
  </r>
  <r>
    <x v="9"/>
    <s v="Биографии музыкантов"/>
    <s v="Хит К.: Robbie Williams: Откровение"/>
    <s v="Хит К."/>
    <x v="15"/>
    <s v="06-004-31"/>
    <x v="1"/>
    <d v="2021-04-26T00:00:00"/>
    <x v="1"/>
    <n v="5"/>
    <n v="5060"/>
    <n v="25300"/>
  </r>
  <r>
    <x v="9"/>
    <s v="Биографии музыкантов"/>
    <s v="Хеммингс Л.: 5 Seconds of Summer. История успеха"/>
    <s v="Хеммингс Л."/>
    <x v="15"/>
    <s v="06-004-19"/>
    <x v="1"/>
    <d v="2021-04-26T00:00:00"/>
    <x v="1"/>
    <n v="3"/>
    <n v="5200"/>
    <n v="15600"/>
  </r>
  <r>
    <x v="1"/>
    <s v="Банковское дело. Финансы"/>
    <s v="Кийосаки Р.: Богатый папа, бедный папа"/>
    <s v="Кийосаки Р."/>
    <x v="2"/>
    <s v="04-007-15"/>
    <x v="1"/>
    <d v="2021-04-27T00:00:00"/>
    <x v="1"/>
    <n v="5"/>
    <n v="5690"/>
    <n v="28450"/>
  </r>
  <r>
    <x v="13"/>
    <s v="Закуски"/>
    <s v="Большая энциклопедия. Салаты и закуски (книга в суперобложке)"/>
    <n v="0"/>
    <x v="3"/>
    <s v="15-009-04"/>
    <x v="1"/>
    <d v="2021-04-27T00:00:00"/>
    <x v="1"/>
    <n v="14"/>
    <n v="5792"/>
    <n v="81088"/>
  </r>
  <r>
    <x v="13"/>
    <s v="Знаменитые кулинары"/>
    <s v="Высоцкая Ю. А.: УДачное меню."/>
    <s v="Высоцкая Ю."/>
    <x v="7"/>
    <s v="15-010-22"/>
    <x v="1"/>
    <d v="2021-04-27T00:00:00"/>
    <x v="1"/>
    <n v="8"/>
    <n v="3999"/>
    <n v="31992"/>
  </r>
  <r>
    <x v="4"/>
    <s v="Йога и другие практики"/>
    <s v="Садхгуру, Симон Ш.: Откровенные беседы с Садхгуру. О любви, предназначении и судьбе (бизнес)"/>
    <n v="0"/>
    <x v="16"/>
    <s v="11-002-42"/>
    <x v="1"/>
    <d v="2021-04-27T00:00:00"/>
    <x v="1"/>
    <n v="9"/>
    <n v="3515"/>
    <n v="31635"/>
  </r>
  <r>
    <x v="11"/>
    <s v="Хобби"/>
    <s v="Корабли. Иллюстрированная энциклопедия"/>
    <n v="0"/>
    <x v="15"/>
    <s v="20-005-01"/>
    <x v="1"/>
    <d v="2021-04-27T00:00:00"/>
    <x v="1"/>
    <n v="4"/>
    <n v="6560"/>
    <n v="26240"/>
  </r>
  <r>
    <x v="6"/>
    <s v="Испанский язык"/>
    <s v="Гонсалес Р. А., Алимова Р. Р.: Испанский за 3 месяца. Интенсивный курс "/>
    <s v="Алимова Р. Р., Гонсалес Р. А. "/>
    <x v="15"/>
    <s v="12-008-03"/>
    <x v="1"/>
    <d v="2021-04-27T00:00:00"/>
    <x v="1"/>
    <n v="8"/>
    <n v="1540"/>
    <n v="12320"/>
  </r>
  <r>
    <x v="5"/>
    <s v="Практическая психология"/>
    <s v="Друма Е.: Ты - сама себе психолог. Отпусти прошлое, полюби настоящее, создай желаемое будущее"/>
    <s v="Друма Е."/>
    <x v="16"/>
    <s v="03-001-43"/>
    <x v="1"/>
    <d v="2021-04-27T00:00:00"/>
    <x v="1"/>
    <n v="6"/>
    <n v="3425"/>
    <n v="20550"/>
  </r>
  <r>
    <x v="1"/>
    <s v="Банковское дело. Финансы"/>
    <s v="Кийосаки Р.: Богатый папа, бедный папа"/>
    <s v="Кийосаки Р."/>
    <x v="2"/>
    <s v="04-007-15"/>
    <x v="1"/>
    <d v="2021-04-28T00:00:00"/>
    <x v="1"/>
    <n v="2"/>
    <n v="5690"/>
    <n v="1138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1"/>
    <d v="2021-04-28T00:00:00"/>
    <x v="1"/>
    <n v="1"/>
    <n v="3245"/>
    <n v="3245"/>
  </r>
  <r>
    <x v="2"/>
    <s v="Спорт"/>
    <s v="Коннолли Ф.: Переломный момент: победная стратегия на практике"/>
    <s v="Коннолли Ф."/>
    <x v="3"/>
    <s v="14-019-22"/>
    <x v="1"/>
    <d v="2021-04-28T00:00:00"/>
    <x v="1"/>
    <n v="5"/>
    <n v="9750"/>
    <n v="48750"/>
  </r>
  <r>
    <x v="13"/>
    <s v="Алкоголь"/>
    <s v="Куликова Е. М.: Сам себе сомелье. Как научиться разбираться в вине с нуля "/>
    <s v="Куликова Е. М."/>
    <x v="22"/>
    <s v="15-002-16"/>
    <x v="1"/>
    <d v="2021-04-28T00:00:00"/>
    <x v="1"/>
    <n v="18"/>
    <n v="6800"/>
    <n v="122400"/>
  </r>
  <r>
    <x v="11"/>
    <s v="Путеводители"/>
    <s v="Тимофеев И. В., Арье Л.: ИТАЛИЯ: Рим, Флоренция, Венеция, Милан, Неаполь, Палермо : путеводитель + карта. 6-е изд., испр. и доп. "/>
    <s v="Арье Л., Тимофеев И. В. "/>
    <x v="16"/>
    <s v="20-002-09"/>
    <x v="1"/>
    <d v="2021-04-28T00:00:00"/>
    <x v="1"/>
    <n v="2"/>
    <n v="3425"/>
    <n v="6850"/>
  </r>
  <r>
    <x v="6"/>
    <s v="Корейский язык"/>
    <s v="Трофименко О.: Корейский язык. Справочник по грамматике 3-е изд. "/>
    <s v="Трофименко О."/>
    <x v="37"/>
    <s v="12-011-18"/>
    <x v="1"/>
    <d v="2021-04-28T00:00:00"/>
    <x v="1"/>
    <n v="4"/>
    <n v="4395"/>
    <n v="17580"/>
  </r>
  <r>
    <x v="0"/>
    <s v="Фантастика и фэнтези"/>
    <s v="Кук Г.: Хроники Черного Отряда"/>
    <s v="Кук Г."/>
    <x v="0"/>
    <s v="01-014-33"/>
    <x v="1"/>
    <d v="2021-04-28T00:00:00"/>
    <x v="1"/>
    <n v="22"/>
    <n v="3740"/>
    <n v="82280"/>
  </r>
  <r>
    <x v="0"/>
    <s v="Собрание сочинений"/>
    <s v="Ахматова А. А.: Полное собрание поэзии и прозы в одном томе"/>
    <s v="Ахматова А."/>
    <x v="1"/>
    <s v="01-013-11"/>
    <x v="1"/>
    <d v="2021-04-29T00:00:00"/>
    <x v="1"/>
    <n v="3"/>
    <n v="4360"/>
    <n v="13080"/>
  </r>
  <r>
    <x v="0"/>
    <s v="Собрание сочинений"/>
    <s v="Кафка Ф.: Малое собрание сочинений"/>
    <s v="Кафка Ф."/>
    <x v="0"/>
    <s v="01-013-17"/>
    <x v="1"/>
    <d v="2021-04-29T00:00:00"/>
    <x v="1"/>
    <n v="6"/>
    <n v="2635"/>
    <n v="15810"/>
  </r>
  <r>
    <x v="9"/>
    <s v="Мемуары. Дневники. Записки"/>
    <s v="Линч Д., Маккена К.: Комната снов. Автобиография Дэвида Линча (исправленное издание) "/>
    <s v="Линч Д., Маккена К."/>
    <x v="16"/>
    <s v="06-009-38"/>
    <x v="1"/>
    <d v="2021-04-30T00:00:00"/>
    <x v="1"/>
    <n v="9"/>
    <n v="4350"/>
    <n v="3915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4-30T00:00:00"/>
    <x v="1"/>
    <n v="7"/>
    <n v="3300"/>
    <n v="23100"/>
  </r>
  <r>
    <x v="10"/>
    <s v="Мать и дитя. Отец и дитя"/>
    <s v="Петрановская Л.В.:Если с ребенком трудно"/>
    <s v=" Петрановская Л.В."/>
    <x v="15"/>
    <s v="09-004-12"/>
    <x v="1"/>
    <d v="2021-04-30T00:00:00"/>
    <x v="1"/>
    <n v="3"/>
    <n v="1365"/>
    <n v="4095"/>
  </r>
  <r>
    <x v="9"/>
    <s v="Биографии"/>
    <s v="Шмелькова Н.А.: Последние дни Венедикта Ерофеева"/>
    <s v="Шмелькова Н.А."/>
    <x v="15"/>
    <s v="06-001-10"/>
    <x v="1"/>
    <d v="2021-04-30T00:00:00"/>
    <x v="1"/>
    <n v="4"/>
    <n v="4200"/>
    <n v="16800"/>
  </r>
  <r>
    <x v="1"/>
    <s v="Банковское дело. Финансы"/>
    <s v="Кийосаки Р.: Богатый папа, бедный папа"/>
    <s v="Кийосаки Р."/>
    <x v="2"/>
    <s v="04-007-15"/>
    <x v="1"/>
    <d v="2021-04-30T00:00:00"/>
    <x v="1"/>
    <n v="6"/>
    <n v="5690"/>
    <n v="34140"/>
  </r>
  <r>
    <x v="9"/>
    <s v="Биографии музыкантов"/>
    <s v="Хеммингс Л.: 5 Seconds of Summer. История успеха"/>
    <s v="Хеммингс Л."/>
    <x v="15"/>
    <s v="06-004-19"/>
    <x v="1"/>
    <d v="2021-04-30T00:00:00"/>
    <x v="1"/>
    <n v="8"/>
    <n v="5200"/>
    <n v="41600"/>
  </r>
  <r>
    <x v="0"/>
    <s v="Собрание сочинений"/>
    <s v="Куприн А. И.: Малое собрание сочинений"/>
    <s v="Куприн А."/>
    <x v="0"/>
    <s v="01-013-15"/>
    <x v="1"/>
    <d v="2021-04-30T00:00:00"/>
    <x v="1"/>
    <n v="6"/>
    <n v="1840"/>
    <n v="11040"/>
  </r>
  <r>
    <x v="9"/>
    <s v="Биографии музыкантов"/>
    <s v="Хит К.: Robbie Williams: Откровение"/>
    <s v="Хит К."/>
    <x v="15"/>
    <s v="06-004-31"/>
    <x v="1"/>
    <d v="2021-04-30T00:00:00"/>
    <x v="1"/>
    <n v="6"/>
    <n v="5060"/>
    <n v="30360"/>
  </r>
  <r>
    <x v="10"/>
    <s v="Здоровье"/>
    <s v="Стайбл В.: Тета-исцеление: Уникальный метод активации жизненной энергии"/>
    <s v=" Стайбл В."/>
    <x v="14"/>
    <s v="09-003-06"/>
    <x v="1"/>
    <d v="2021-05-03T00:00:00"/>
    <x v="2"/>
    <n v="3"/>
    <n v="2335"/>
    <n v="7005"/>
  </r>
  <r>
    <x v="1"/>
    <s v="Банковское дело. Финансы"/>
    <s v="Кийосаки Р.: Богатый папа, бедный папа"/>
    <s v="Кийосаки Р."/>
    <x v="2"/>
    <s v="04-007-15"/>
    <x v="1"/>
    <d v="2021-05-03T00:00:00"/>
    <x v="2"/>
    <n v="6"/>
    <n v="5690"/>
    <n v="34140"/>
  </r>
  <r>
    <x v="0"/>
    <s v="Собрание сочинений"/>
    <s v="Твен М.: Малое собрание сочинений"/>
    <s v="Твен М."/>
    <x v="0"/>
    <s v="01-013-04"/>
    <x v="1"/>
    <d v="2021-05-04T00:00:00"/>
    <x v="2"/>
    <n v="2"/>
    <n v="1755"/>
    <n v="3510"/>
  </r>
  <r>
    <x v="0"/>
    <s v="Русская классика"/>
    <s v="Толстой Л. Н.: Анна Каренина"/>
    <s v="Лев Толстой"/>
    <x v="15"/>
    <s v="01-012-29"/>
    <x v="1"/>
    <d v="2021-05-04T00:00:00"/>
    <x v="2"/>
    <n v="5"/>
    <n v="1095"/>
    <n v="5475"/>
  </r>
  <r>
    <x v="0"/>
    <s v="Собрание сочинений"/>
    <s v="Шолохов М. А.: Тихий Дон. Шедевр мировой литературы в одном томе l"/>
    <s v="Шолохов М."/>
    <x v="7"/>
    <s v="01-013-09"/>
    <x v="1"/>
    <d v="2021-05-04T00:00:00"/>
    <x v="2"/>
    <n v="3"/>
    <n v="3740"/>
    <n v="11220"/>
  </r>
  <r>
    <x v="1"/>
    <s v="Банковское дело. Финансы"/>
    <s v="Кийосаки Р.: Богатый папа, бедный папа"/>
    <s v="Кийосаки Р."/>
    <x v="2"/>
    <s v="04-007-15"/>
    <x v="1"/>
    <d v="2021-05-05T00:00:00"/>
    <x v="2"/>
    <n v="11"/>
    <n v="5690"/>
    <n v="62590"/>
  </r>
  <r>
    <x v="10"/>
    <s v="Здоровье"/>
    <s v="Стайбл В.: Тета-исцеление: Уникальный метод активации жизненной энергии"/>
    <s v=" Стайбл В."/>
    <x v="14"/>
    <s v="09-003-06"/>
    <x v="1"/>
    <d v="2021-05-05T00:00:00"/>
    <x v="2"/>
    <n v="2"/>
    <n v="2335"/>
    <n v="4670"/>
  </r>
  <r>
    <x v="10"/>
    <s v="Здоровье"/>
    <s v="Стайбл В.: Тета-исцеление: Уникальный метод активации жизненной энергии"/>
    <s v=" Стайбл В."/>
    <x v="14"/>
    <s v="09-003-06"/>
    <x v="1"/>
    <d v="2021-05-06T00:00:00"/>
    <x v="2"/>
    <n v="9"/>
    <n v="2335"/>
    <n v="21015"/>
  </r>
  <r>
    <x v="5"/>
    <s v="Психотерапия"/>
    <s v="Ялом И.: Проблема Спинозы"/>
    <s v="Ялом И."/>
    <x v="7"/>
    <s v="03-009-04"/>
    <x v="1"/>
    <d v="2021-05-08T00:00:00"/>
    <x v="2"/>
    <n v="4"/>
    <n v="1490"/>
    <n v="5960"/>
  </r>
  <r>
    <x v="5"/>
    <s v="Психотерапия"/>
    <s v="Фрейд З.: Введение в психоанализ"/>
    <s v="Фрейд З."/>
    <x v="15"/>
    <s v="03-009-06"/>
    <x v="1"/>
    <d v="2021-05-08T00:00:00"/>
    <x v="2"/>
    <n v="7"/>
    <n v="2510"/>
    <n v="17570"/>
  </r>
  <r>
    <x v="2"/>
    <s v="Спорт"/>
    <s v="Коннолли Ф.: Переломный момент: победная стратегия на практике"/>
    <s v="Коннолли Ф."/>
    <x v="3"/>
    <s v="14-019-22"/>
    <x v="1"/>
    <d v="2021-05-09T00:00:00"/>
    <x v="2"/>
    <n v="2"/>
    <n v="9750"/>
    <n v="19500"/>
  </r>
  <r>
    <x v="10"/>
    <s v="Мать и дитя. Отец и дитя"/>
    <s v="Петрановская Л.В.:Если с ребенком трудно"/>
    <s v=" Петрановская Л.В."/>
    <x v="15"/>
    <s v="09-004-12"/>
    <x v="1"/>
    <d v="2021-05-09T00:00:00"/>
    <x v="2"/>
    <n v="7"/>
    <n v="1365"/>
    <n v="9555"/>
  </r>
  <r>
    <x v="1"/>
    <s v="Банковское дело. Финансы"/>
    <s v="Кийосаки Р.: Богатый папа, бедный папа"/>
    <s v="Кийосаки Р."/>
    <x v="2"/>
    <s v="04-007-15"/>
    <x v="1"/>
    <d v="2021-05-10T00:00:00"/>
    <x v="2"/>
    <n v="17"/>
    <n v="5690"/>
    <n v="96730"/>
  </r>
  <r>
    <x v="1"/>
    <s v="Истории успеха"/>
    <s v="Бармин О., Мазохина Л.: Больше чем бизнес. Как построить компанию, попасть в тюрьму, выбраться из нее и открыть новое дело "/>
    <s v="Бармин О., Мазохина Л."/>
    <x v="17"/>
    <s v="04-005-33"/>
    <x v="1"/>
    <d v="2021-05-10T00:00:00"/>
    <x v="2"/>
    <n v="2"/>
    <n v="5275"/>
    <n v="10550"/>
  </r>
  <r>
    <x v="11"/>
    <s v="Спорт"/>
    <s v="Книга тренеров NBA: техники, тактики и тренерские стратегии от гениев баскетбола"/>
    <n v="0"/>
    <x v="7"/>
    <s v="20-004-07"/>
    <x v="1"/>
    <d v="2021-05-10T00:00:00"/>
    <x v="2"/>
    <n v="7"/>
    <n v="7035"/>
    <n v="49245"/>
  </r>
  <r>
    <x v="11"/>
    <s v="Хобби"/>
    <s v="Корабли. Иллюстрированная энциклопедия"/>
    <n v="0"/>
    <x v="15"/>
    <s v="20-005-01"/>
    <x v="1"/>
    <d v="2021-05-10T00:00:00"/>
    <x v="2"/>
    <n v="2"/>
    <n v="6560"/>
    <n v="13120"/>
  </r>
  <r>
    <x v="7"/>
    <s v="История войн до XX века"/>
    <s v="Родс Дж. Ф.: История Гражданской войны в США: 1861-1865"/>
    <s v="Родс Дж. Ф."/>
    <x v="19"/>
    <s v="13-004-01"/>
    <x v="1"/>
    <d v="2021-05-10T00:00:00"/>
    <x v="2"/>
    <n v="6"/>
    <n v="3300"/>
    <n v="19800"/>
  </r>
  <r>
    <x v="1"/>
    <s v="Реклама. PR"/>
    <s v="Иванов А.: Реклама: Игра на эмоциях"/>
    <s v="Иванов А."/>
    <x v="11"/>
    <s v="04-004-03"/>
    <x v="1"/>
    <d v="2021-05-10T00:00:00"/>
    <x v="2"/>
    <n v="3"/>
    <n v="4250"/>
    <n v="12750"/>
  </r>
  <r>
    <x v="6"/>
    <s v="Корейский язык"/>
    <s v="Светличная: Новый корейско-русский и русско-корейский словарь. 100 000 слов и словосочетаний"/>
    <s v="Светличная"/>
    <x v="53"/>
    <s v="12-011-24"/>
    <x v="1"/>
    <d v="2021-05-10T00:00:00"/>
    <x v="2"/>
    <n v="2"/>
    <n v="2810"/>
    <n v="5620"/>
  </r>
  <r>
    <x v="2"/>
    <s v="Рисование"/>
    <s v="Шоуэлл Б.: Ботанические портреты. Практическое руководство по рисованию акварелью"/>
    <s v="Шоуэлл Б."/>
    <x v="3"/>
    <s v="14-010-44"/>
    <x v="1"/>
    <d v="2021-05-11T00:00:00"/>
    <x v="2"/>
    <n v="6"/>
    <n v="6860"/>
    <n v="41160"/>
  </r>
  <r>
    <x v="0"/>
    <s v="Исторический роман"/>
    <s v="Маккалоу К.: Фавориты Фортуны. Цикл Владыки Рима. Кн.3 "/>
    <s v="Маккалоу К."/>
    <x v="0"/>
    <s v="01-009-28"/>
    <x v="1"/>
    <d v="2021-05-11T00:00:00"/>
    <x v="2"/>
    <n v="8"/>
    <n v="4395"/>
    <n v="35160"/>
  </r>
  <r>
    <x v="10"/>
    <s v="Здоровье"/>
    <s v="Перлмуттер Д.: Кишечник и мозг. Как кишечные бактерии исцеляют и защищают ваш мозг"/>
    <s v=" Перлмуттер Д."/>
    <x v="17"/>
    <s v="09-003-28"/>
    <x v="1"/>
    <d v="2021-05-11T00:00:00"/>
    <x v="2"/>
    <n v="9"/>
    <n v="5490"/>
    <n v="4941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5-11T00:00:00"/>
    <x v="2"/>
    <n v="11"/>
    <n v="3300"/>
    <n v="36300"/>
  </r>
  <r>
    <x v="0"/>
    <s v="Молодежная литература"/>
    <s v="Менон С.: Когда Димпл встретила Риши"/>
    <s v="Менон С."/>
    <x v="20"/>
    <s v="01-003-54"/>
    <x v="1"/>
    <d v="2021-05-11T00:00:00"/>
    <x v="2"/>
    <n v="2"/>
    <n v="2090"/>
    <n v="418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1"/>
    <d v="2021-05-11T00:00:00"/>
    <x v="2"/>
    <n v="6"/>
    <n v="3245"/>
    <n v="19470"/>
  </r>
  <r>
    <x v="1"/>
    <s v="Банковское дело. Финансы"/>
    <s v="Кийосаки Р.: Богатый папа, бедный папа"/>
    <s v="Кийосаки Р."/>
    <x v="2"/>
    <s v="04-007-15"/>
    <x v="1"/>
    <d v="2021-05-12T00:00:00"/>
    <x v="2"/>
    <n v="2"/>
    <n v="5690"/>
    <n v="11380"/>
  </r>
  <r>
    <x v="6"/>
    <s v="Итальянский язык"/>
    <s v="Berlitz: Итальянский разговорник и словарь 7-е издание"/>
    <n v="0"/>
    <x v="37"/>
    <s v="12-009-21"/>
    <x v="1"/>
    <d v="2021-05-12T00:00:00"/>
    <x v="2"/>
    <n v="2"/>
    <n v="1365"/>
    <n v="2730"/>
  </r>
  <r>
    <x v="6"/>
    <s v="Китайский язык"/>
    <s v="Карлова М. Э.: Самоучитель. Китайский язык для начинающих. 2-е издание + Аудиокурс "/>
    <s v="Карлова М. Э."/>
    <x v="12"/>
    <s v="12-010-04"/>
    <x v="1"/>
    <d v="2021-05-13T00:00:00"/>
    <x v="2"/>
    <n v="5"/>
    <n v="3655"/>
    <n v="18275"/>
  </r>
  <r>
    <x v="5"/>
    <s v="Практическая психология"/>
    <s v="Друма Е.: Ты - сама себе психолог. Отпусти прошлое, полюби настоящее, создай желаемое будущее"/>
    <s v="Друма Е."/>
    <x v="16"/>
    <s v="03-001-43"/>
    <x v="1"/>
    <d v="2021-05-14T00:00:00"/>
    <x v="2"/>
    <n v="16"/>
    <n v="3425"/>
    <n v="54800"/>
  </r>
  <r>
    <x v="5"/>
    <s v="Семейная Психология"/>
    <s v="Столярова Юлия: Ловушка для счастья 2.0. Как изменить настоящее, чтобы в будущем все сбывалось"/>
    <s v="Столярова Юлия"/>
    <x v="15"/>
    <s v="03-004-55"/>
    <x v="1"/>
    <d v="2021-05-14T00:00:00"/>
    <x v="2"/>
    <n v="5"/>
    <n v="3500"/>
    <n v="17500"/>
  </r>
  <r>
    <x v="1"/>
    <s v="Банковское дело. Финансы"/>
    <s v="Кийосаки Р.: Богатый папа, бедный папа"/>
    <s v="Кийосаки Р."/>
    <x v="2"/>
    <s v="04-007-15"/>
    <x v="1"/>
    <d v="2021-05-15T00:00:00"/>
    <x v="2"/>
    <n v="6"/>
    <n v="5690"/>
    <n v="34140"/>
  </r>
  <r>
    <x v="0"/>
    <s v="Русская классика"/>
    <s v="Андреев Л.: Молчание"/>
    <s v="Андреев Л."/>
    <x v="0"/>
    <s v="01-012-44"/>
    <x v="1"/>
    <d v="2021-05-15T00:00:00"/>
    <x v="2"/>
    <n v="8"/>
    <n v="1100"/>
    <n v="8800"/>
  </r>
  <r>
    <x v="0"/>
    <s v="Русская классика"/>
    <s v="Айтматов Ч. Т.: Белый пароход"/>
    <s v="Айтматов Ч. Т."/>
    <x v="15"/>
    <s v="01-012-47"/>
    <x v="1"/>
    <d v="2021-05-16T00:00:00"/>
    <x v="2"/>
    <n v="9"/>
    <n v="1810"/>
    <n v="16290"/>
  </r>
  <r>
    <x v="9"/>
    <s v="Биографии"/>
    <s v="Шмелькова Н.А.: Последние дни Венедикта Ерофеева"/>
    <s v="Шмелькова Н.А."/>
    <x v="15"/>
    <s v="06-001-10"/>
    <x v="1"/>
    <d v="2021-05-16T00:00:00"/>
    <x v="2"/>
    <n v="3"/>
    <n v="4200"/>
    <n v="12600"/>
  </r>
  <r>
    <x v="1"/>
    <s v="Для начинающих"/>
    <s v="Аморузо С.: #Girlboss. Как я создала миллионный бизнес, не имея денег, офиса и высшего образования"/>
    <s v="Аморузо С."/>
    <x v="6"/>
    <s v="04-010-02"/>
    <x v="1"/>
    <d v="2021-05-16T00:00:00"/>
    <x v="2"/>
    <n v="6"/>
    <n v="3000"/>
    <n v="18000"/>
  </r>
  <r>
    <x v="7"/>
    <s v="Тюрки. Монголы. Великая Степь"/>
    <s v="Мелехин А. В.: Чингисхан"/>
    <s v="Мелехин А. В."/>
    <x v="15"/>
    <s v="13-010-04"/>
    <x v="1"/>
    <d v="2021-05-17T00:00:00"/>
    <x v="2"/>
    <n v="11"/>
    <n v="2230"/>
    <n v="24530"/>
  </r>
  <r>
    <x v="0"/>
    <s v="Русская классика"/>
    <s v="Булгаков М. А.: Мастер и Маргарита"/>
    <s v="Булгаков М. А."/>
    <x v="0"/>
    <s v="01-012-02"/>
    <x v="1"/>
    <d v="2021-05-17T00:00:00"/>
    <x v="2"/>
    <n v="2"/>
    <n v="1100"/>
    <n v="2200"/>
  </r>
  <r>
    <x v="9"/>
    <s v="Биографии музыкантов"/>
    <s v="Хит К.: Robbie Williams: Откровение"/>
    <s v="Хит К."/>
    <x v="15"/>
    <s v="06-004-31"/>
    <x v="1"/>
    <d v="2021-05-17T00:00:00"/>
    <x v="2"/>
    <n v="4"/>
    <n v="5060"/>
    <n v="20240"/>
  </r>
  <r>
    <x v="6"/>
    <s v="Немецкий язык"/>
    <s v="Матвеев С. А.: Немецкий язык! Большой понятный самоучитель"/>
    <s v="Матвеев С. А."/>
    <x v="15"/>
    <s v="12-014-22"/>
    <x v="1"/>
    <d v="2021-05-18T00:00:00"/>
    <x v="2"/>
    <n v="5"/>
    <n v="2190"/>
    <n v="10950"/>
  </r>
  <r>
    <x v="6"/>
    <s v="Корейский язык"/>
    <s v="Светличная: Новый корейско-русский и русско-корейский словарь. 100 000 слов и словосочетаний"/>
    <s v="Светличная"/>
    <x v="53"/>
    <s v="12-011-24"/>
    <x v="1"/>
    <d v="2021-05-18T00:00:00"/>
    <x v="2"/>
    <n v="6"/>
    <n v="2810"/>
    <n v="16860"/>
  </r>
  <r>
    <x v="5"/>
    <s v="Психология детей и подростков"/>
    <s v="Ритц С.: Невозможное возможно! Как растения помогли учителю из Бронкса сотворить чудо из своих учеников"/>
    <s v="Ритц С."/>
    <x v="16"/>
    <s v="03-003-23"/>
    <x v="1"/>
    <d v="2021-05-19T00:00:00"/>
    <x v="2"/>
    <n v="7"/>
    <n v="2285"/>
    <n v="15995"/>
  </r>
  <r>
    <x v="0"/>
    <s v="Эксклюзивная классика"/>
    <s v="Хаксли О.: Остров"/>
    <s v="Олдос Хаксли"/>
    <x v="15"/>
    <s v="01-015-03"/>
    <x v="1"/>
    <d v="2021-05-19T00:00:00"/>
    <x v="2"/>
    <n v="8"/>
    <n v="1280"/>
    <n v="10240"/>
  </r>
  <r>
    <x v="2"/>
    <s v="Досуг"/>
    <s v="Магнитная открытка. Совы. Ты мой сахара кусочек!"/>
    <n v="0"/>
    <x v="3"/>
    <s v="14-003-10"/>
    <x v="1"/>
    <d v="2021-05-19T00:00:00"/>
    <x v="2"/>
    <n v="22"/>
    <n v="1015"/>
    <n v="22330"/>
  </r>
  <r>
    <x v="1"/>
    <s v="Истории успеха"/>
    <s v="Сонг Дж., Ли К.: Путь Samsung: Стратегии управления изменениями от мирового лидера в области инноваций и дизайна"/>
    <s v="Ли К., Сонг Дж."/>
    <x v="8"/>
    <s v="04-005-39"/>
    <x v="1"/>
    <d v="2021-05-19T00:00:00"/>
    <x v="2"/>
    <n v="17"/>
    <n v="6380"/>
    <n v="108460"/>
  </r>
  <r>
    <x v="9"/>
    <s v="Мемуары. Дневники. Записки"/>
    <s v="Малик З.: Зейн Малик. Как я нашел себя"/>
    <s v="Малик З."/>
    <x v="7"/>
    <s v="06-009-16"/>
    <x v="1"/>
    <d v="2021-05-19T00:00:00"/>
    <x v="2"/>
    <n v="18"/>
    <n v="5275"/>
    <n v="94950"/>
  </r>
  <r>
    <x v="4"/>
    <s v="Йога и другие практики"/>
    <s v="Клири Т.: Уроки дзэн. Искусство управления"/>
    <s v="Томас Клири"/>
    <x v="28"/>
    <s v="11-002-37"/>
    <x v="1"/>
    <d v="2021-05-19T00:00:00"/>
    <x v="2"/>
    <n v="3"/>
    <n v="1490"/>
    <n v="4470"/>
  </r>
  <r>
    <x v="1"/>
    <s v="Банковское дело. Финансы"/>
    <s v="Кийосаки Р.: Богатый папа, бедный папа"/>
    <s v="Кийосаки Р."/>
    <x v="2"/>
    <s v="04-007-15"/>
    <x v="1"/>
    <d v="2021-05-19T00:00:00"/>
    <x v="2"/>
    <n v="2"/>
    <n v="5690"/>
    <n v="1138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1"/>
    <d v="2021-05-19T00:00:00"/>
    <x v="2"/>
    <n v="1"/>
    <n v="3300"/>
    <n v="3300"/>
  </r>
  <r>
    <x v="1"/>
    <s v="Книги о личной эффективности"/>
    <s v="Кеннеди Д.: Жесткий тайм-менеджмент: Возьмите свою жизнь под контроль"/>
    <s v="Кеннеди Д."/>
    <x v="11"/>
    <s v="04-003-19"/>
    <x v="1"/>
    <d v="2021-05-20T00:00:00"/>
    <x v="2"/>
    <n v="25"/>
    <n v="4180"/>
    <n v="104500"/>
  </r>
  <r>
    <x v="1"/>
    <s v="Истории успеха"/>
    <s v="Бармин О., Мазохина Л.: Больше чем бизнес. Как построить компанию, попасть в тюрьму, выбраться из нее и открыть новое дело "/>
    <s v="Бармин О., Мазохина Л."/>
    <x v="17"/>
    <s v="04-005-33"/>
    <x v="1"/>
    <d v="2021-05-20T00:00:00"/>
    <x v="2"/>
    <n v="8"/>
    <n v="5275"/>
    <n v="42200"/>
  </r>
  <r>
    <x v="0"/>
    <s v="Поэзия"/>
    <s v="Хвостенко А.: Колесо времени"/>
    <n v="0"/>
    <x v="0"/>
    <s v="01-010-40"/>
    <x v="1"/>
    <d v="2021-05-21T00:00:00"/>
    <x v="2"/>
    <n v="8"/>
    <n v="2070"/>
    <n v="16560"/>
  </r>
  <r>
    <x v="5"/>
    <s v="Семейная Психология"/>
    <s v="Столярова Юлия: Ловушка для счастья 2.0. Как изменить настоящее, чтобы в будущем все сбывалось"/>
    <s v="Столярова Юлия"/>
    <x v="15"/>
    <s v="03-004-55"/>
    <x v="1"/>
    <d v="2021-05-21T00:00:00"/>
    <x v="2"/>
    <n v="18"/>
    <n v="3500"/>
    <n v="63000"/>
  </r>
  <r>
    <x v="7"/>
    <s v="Чингисхан"/>
    <s v="Хара-Даван Э.: Чингисхан как полководец и его наследие"/>
    <s v="Хара-Даван Э."/>
    <x v="25"/>
    <s v="13-011-03"/>
    <x v="2"/>
    <d v="2021-03-01T00:00:00"/>
    <x v="0"/>
    <n v="2"/>
    <n v="3480"/>
    <n v="6960"/>
  </r>
  <r>
    <x v="5"/>
    <s v="Семейная Психология"/>
    <s v="Чепмен Г.: Любовь как образ жизни. Как научиться говорить на языке любви"/>
    <s v="Чепмен Г."/>
    <x v="6"/>
    <s v="03-004-12"/>
    <x v="2"/>
    <d v="2021-03-03T00:00:00"/>
    <x v="0"/>
    <n v="2"/>
    <n v="1980"/>
    <n v="3960"/>
  </r>
  <r>
    <x v="9"/>
    <s v="Биографии российских знаменитостей"/>
    <s v="Калгин В.: Виктор Цой. Подлинные черновики. Песни, рукописи, рисунки. Памятный альбом"/>
    <s v="Калгин В."/>
    <x v="15"/>
    <s v="06-005-05"/>
    <x v="2"/>
    <d v="2021-03-04T00:00:00"/>
    <x v="0"/>
    <n v="3"/>
    <n v="4800"/>
    <n v="14400"/>
  </r>
  <r>
    <x v="9"/>
    <s v="Биографии музыкантов"/>
    <s v="Хеммингс Л.: 5 Seconds of Summer. История успеха"/>
    <s v="Хеммингс Л."/>
    <x v="15"/>
    <s v="06-004-19"/>
    <x v="2"/>
    <d v="2021-03-07T00:00:00"/>
    <x v="0"/>
    <n v="2"/>
    <n v="5200"/>
    <n v="10400"/>
  </r>
  <r>
    <x v="1"/>
    <s v="Маркетинг"/>
    <s v="Траут Д.: Маркетинговые войны. Новое издание"/>
    <s v="Траут Д."/>
    <x v="12"/>
    <s v="04-001-07"/>
    <x v="2"/>
    <d v="2021-03-07T00:00:00"/>
    <x v="0"/>
    <n v="4"/>
    <n v="7250"/>
    <n v="29000"/>
  </r>
  <r>
    <x v="11"/>
    <s v="Путеводители"/>
    <s v="Тимофеев И. В., Арье Л.: ИТАЛИЯ: Рим, Флоренция, Венеция, Милан, Неаполь, Палермо : путеводитель + карта. 6-е изд., испр. и доп. "/>
    <s v="Арье Л., Тимофеев И. В. "/>
    <x v="16"/>
    <s v="20-002-09"/>
    <x v="2"/>
    <d v="2021-03-07T00:00:00"/>
    <x v="0"/>
    <n v="1"/>
    <n v="3425"/>
    <n v="3425"/>
  </r>
  <r>
    <x v="1"/>
    <s v="Реклама. PR"/>
    <s v="Иванов А.: Реклама: Игра на эмоциях"/>
    <s v="Иванов А."/>
    <x v="11"/>
    <s v="04-004-03"/>
    <x v="2"/>
    <d v="2021-03-08T00:00:00"/>
    <x v="0"/>
    <n v="3"/>
    <n v="4250"/>
    <n v="12750"/>
  </r>
  <r>
    <x v="0"/>
    <s v="Поэзия"/>
    <s v="Басё, Рансэцу, Кикаку и др.: Хокку. Японские трехстишия"/>
    <n v="0"/>
    <x v="7"/>
    <s v="01-010-06"/>
    <x v="2"/>
    <d v="2021-03-08T00:00:00"/>
    <x v="0"/>
    <n v="2"/>
    <n v="1315"/>
    <n v="2630"/>
  </r>
  <r>
    <x v="1"/>
    <s v="Банковское дело. Финансы"/>
    <s v="Кийосаки Р.: Богатый папа, бедный папа"/>
    <s v="Кийосаки Р."/>
    <x v="2"/>
    <s v="04-007-15"/>
    <x v="2"/>
    <d v="2021-03-08T00:00:00"/>
    <x v="0"/>
    <n v="4"/>
    <n v="5690"/>
    <n v="22760"/>
  </r>
  <r>
    <x v="6"/>
    <s v="Английский язык для детей"/>
    <s v="Симс Л.: Белоснежка. Уже читаю"/>
    <s v="Симс Л."/>
    <x v="21"/>
    <s v="12-004-48"/>
    <x v="2"/>
    <d v="2021-03-08T00:00:00"/>
    <x v="0"/>
    <n v="2"/>
    <n v="1390"/>
    <n v="2780"/>
  </r>
  <r>
    <x v="4"/>
    <s v="Толкование снов"/>
    <s v="Миллер, Рушель Блаво: Большой сонник Миллера с комментариями и дополнениями Рушеля Блаво"/>
    <s v="Миллер, Рушель Блаво"/>
    <x v="7"/>
    <s v="11-005-01"/>
    <x v="2"/>
    <d v="2021-03-08T00:00:00"/>
    <x v="0"/>
    <n v="3"/>
    <n v="2800"/>
    <n v="840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2"/>
    <d v="2021-03-09T00:00:00"/>
    <x v="0"/>
    <n v="1"/>
    <n v="3300"/>
    <n v="3300"/>
  </r>
  <r>
    <x v="11"/>
    <s v="Хобби"/>
    <s v="Корабли. Иллюстрированная энциклопедия"/>
    <n v="0"/>
    <x v="15"/>
    <s v="20-005-01"/>
    <x v="2"/>
    <d v="2021-03-09T00:00:00"/>
    <x v="0"/>
    <n v="1"/>
    <n v="6560"/>
    <n v="6560"/>
  </r>
  <r>
    <x v="7"/>
    <s v="Лев Гумилёв"/>
    <s v="Гумилев Л. Н.: Конец и вновь начало"/>
    <s v="Гумилев Л. Н."/>
    <x v="15"/>
    <s v="13-012-02"/>
    <x v="2"/>
    <d v="2021-03-09T00:00:00"/>
    <x v="0"/>
    <n v="1"/>
    <n v="1100"/>
    <n v="1100"/>
  </r>
  <r>
    <x v="6"/>
    <s v="Неадаптированная литература"/>
    <s v="Бронте Э.: Агнес Грей"/>
    <s v="Бронте Э."/>
    <x v="38"/>
    <s v="12-013-33"/>
    <x v="2"/>
    <d v="2021-03-13T00:00:00"/>
    <x v="0"/>
    <n v="1"/>
    <n v="1750"/>
    <n v="1750"/>
  </r>
  <r>
    <x v="1"/>
    <s v="Для начинающих"/>
    <s v="Друэ В., Вьель П.-Л.: Мясо. На любой вкус и аппетит (хюгге-формат) "/>
    <s v="Вьель П.-Л., Друэ В. "/>
    <x v="19"/>
    <s v="04-010-25"/>
    <x v="2"/>
    <d v="2021-03-13T00:00:00"/>
    <x v="0"/>
    <n v="3"/>
    <n v="2405"/>
    <n v="7215"/>
  </r>
  <r>
    <x v="2"/>
    <s v="Рисование"/>
    <s v="Аристид Дж.: Уроки классической живописи. Техники и приемы из художественной мастерской"/>
    <s v="Аристид Дж."/>
    <x v="3"/>
    <s v="14-010-34"/>
    <x v="2"/>
    <d v="2021-03-13T00:00:00"/>
    <x v="0"/>
    <n v="4"/>
    <n v="9680"/>
    <n v="38720"/>
  </r>
  <r>
    <x v="0"/>
    <s v="Русская классика"/>
    <s v="Толстой Л. Н.: Анна Каренина"/>
    <s v="Лев Толстой"/>
    <x v="0"/>
    <s v="01-012-01"/>
    <x v="2"/>
    <d v="2021-03-13T00:00:00"/>
    <x v="0"/>
    <n v="2"/>
    <n v="1100"/>
    <n v="2200"/>
  </r>
  <r>
    <x v="7"/>
    <s v="Всемирная история"/>
    <s v="Горский А.: Москва и Орда"/>
    <s v="Горский А."/>
    <x v="28"/>
    <s v="13-002-36"/>
    <x v="2"/>
    <d v="2021-03-18T00:00:00"/>
    <x v="0"/>
    <n v="5"/>
    <n v="2985"/>
    <n v="14925"/>
  </r>
  <r>
    <x v="5"/>
    <s v="Семейная Психология"/>
    <s v="Столярова Юлия: Ловушка для счастья 2.0. Как изменить настоящее, чтобы в будущем все сбывалось"/>
    <s v="Столярова Юлия"/>
    <x v="15"/>
    <s v="03-004-55"/>
    <x v="2"/>
    <d v="2021-03-21T00:00:00"/>
    <x v="0"/>
    <n v="3"/>
    <n v="3500"/>
    <n v="10500"/>
  </r>
  <r>
    <x v="0"/>
    <s v="Сентиментальный роман"/>
    <s v="Кинселла С.: А ты умеешь хранить секреты?"/>
    <s v="Кинселла С."/>
    <x v="7"/>
    <s v="01-002-33"/>
    <x v="2"/>
    <d v="2021-03-21T00:00:00"/>
    <x v="0"/>
    <n v="1"/>
    <n v="2335"/>
    <n v="2335"/>
  </r>
  <r>
    <x v="9"/>
    <s v="Биографии музыкантов"/>
    <s v="Хеммингс Л.: 5 Seconds of Summer. История успеха"/>
    <s v="Хеммингс Л."/>
    <x v="15"/>
    <s v="06-004-19"/>
    <x v="2"/>
    <d v="2021-03-21T00:00:00"/>
    <x v="0"/>
    <n v="2"/>
    <n v="5200"/>
    <n v="10400"/>
  </r>
  <r>
    <x v="9"/>
    <s v="Биографии знаменитых женщин"/>
    <s v="Мортон Э.: Меган. Принцесса из Голливуда"/>
    <s v=" Мортон Э."/>
    <x v="6"/>
    <s v="06-013-02"/>
    <x v="2"/>
    <d v="2021-03-21T00:00:00"/>
    <x v="0"/>
    <n v="3"/>
    <n v="3485"/>
    <n v="10455"/>
  </r>
  <r>
    <x v="9"/>
    <s v="Биографии знаменитых женщин"/>
    <s v="Джевелл Х.: 100 величайших хулиганок в истории. Женщины, которых должен знать каждый"/>
    <s v=" Джевелл Х."/>
    <x v="16"/>
    <s v="06-013-08"/>
    <x v="2"/>
    <d v="2021-03-22T00:00:00"/>
    <x v="0"/>
    <n v="4"/>
    <n v="3515"/>
    <n v="14060"/>
  </r>
  <r>
    <x v="1"/>
    <s v="Банковское дело. Финансы"/>
    <s v="Кийосаки Р.: Богатый папа, бедный папа"/>
    <s v="Кийосаки Р."/>
    <x v="2"/>
    <s v="04-007-15"/>
    <x v="2"/>
    <d v="2021-03-22T00:00:00"/>
    <x v="0"/>
    <n v="5"/>
    <n v="5690"/>
    <n v="28450"/>
  </r>
  <r>
    <x v="8"/>
    <s v="Развивающие тетради"/>
    <s v="Kumon. Математика. Задачи. Уровень 2"/>
    <n v="0"/>
    <x v="17"/>
    <s v="02-010-05"/>
    <x v="2"/>
    <d v="2021-03-22T00:00:00"/>
    <x v="0"/>
    <n v="2"/>
    <n v="2675"/>
    <n v="5350"/>
  </r>
  <r>
    <x v="9"/>
    <s v="Биографии российских знаменитостей"/>
    <s v="Калгин В.: Виктор Цой. Подлинные черновики. Песни, рукописи, рисунки. Памятный альбом"/>
    <s v="Калгин В."/>
    <x v="15"/>
    <s v="06-005-05"/>
    <x v="2"/>
    <d v="2021-03-23T00:00:00"/>
    <x v="0"/>
    <n v="3"/>
    <n v="4800"/>
    <n v="14400"/>
  </r>
  <r>
    <x v="6"/>
    <s v="Корейский язык"/>
    <s v="Ли Киён: Корейский язык. Курс для самостоятельного изучения для начинающих. Ступень 2. "/>
    <s v="Ли Киён"/>
    <x v="38"/>
    <s v="12-011-26"/>
    <x v="2"/>
    <d v="2021-03-23T00:00:00"/>
    <x v="0"/>
    <n v="1"/>
    <n v="6280"/>
    <n v="6280"/>
  </r>
  <r>
    <x v="11"/>
    <s v="Путеводители"/>
    <s v="Тимофеев И. В., Арье Л.: ИТАЛИЯ: Рим, Флоренция, Венеция, Милан, Неаполь, Палермо : путеводитель + карта. 6-е изд., испр. и доп. "/>
    <s v="Арье Л., Тимофеев И. В. "/>
    <x v="16"/>
    <s v="20-002-09"/>
    <x v="2"/>
    <d v="2021-03-24T00:00:00"/>
    <x v="0"/>
    <n v="2"/>
    <n v="3425"/>
    <n v="6850"/>
  </r>
  <r>
    <x v="4"/>
    <s v="Магия. Колдовство"/>
    <s v="Большой и малый ключи Соломона. Практическое руководство по магии"/>
    <n v="0"/>
    <x v="3"/>
    <s v="11-003-09"/>
    <x v="2"/>
    <d v="2021-03-24T00:00:00"/>
    <x v="0"/>
    <n v="4"/>
    <n v="5299"/>
    <n v="21196"/>
  </r>
  <r>
    <x v="6"/>
    <s v="Неадаптированная литература"/>
    <s v="Бронте Э.: Агнес Грей"/>
    <s v="Бронте Э."/>
    <x v="38"/>
    <s v="12-013-33"/>
    <x v="2"/>
    <d v="2021-03-24T00:00:00"/>
    <x v="0"/>
    <n v="2"/>
    <n v="1750"/>
    <n v="3500"/>
  </r>
  <r>
    <x v="10"/>
    <s v="Мать и дитя. Отец и дитя"/>
    <s v="Корнберг А. К.: Раньше у меня была жизнь, а теперь у меня дети. Хроники неидеального материнства. "/>
    <s v=" Корнберг А. К."/>
    <x v="16"/>
    <s v="09-004-30"/>
    <x v="2"/>
    <d v="2021-03-26T00:00:00"/>
    <x v="0"/>
    <n v="4"/>
    <n v="1315"/>
    <n v="5260"/>
  </r>
  <r>
    <x v="10"/>
    <s v="Мать и дитя. Отец и дитя"/>
    <s v="Дженсен Дж.: Скоро папа. Вся правда о беременности для мужчин"/>
    <s v=" Дженсен Дж."/>
    <x v="7"/>
    <s v="09-004-37"/>
    <x v="2"/>
    <d v="2021-03-26T00:00:00"/>
    <x v="0"/>
    <n v="5"/>
    <n v="3290"/>
    <n v="16450"/>
  </r>
  <r>
    <x v="1"/>
    <s v="Банковское дело. Финансы"/>
    <s v="Кийосаки Р.: Квадрант денежного потока"/>
    <s v="Кийосаки Р."/>
    <x v="2"/>
    <s v="04-007-27"/>
    <x v="2"/>
    <d v="2021-03-27T00:00:00"/>
    <x v="0"/>
    <n v="2"/>
    <n v="4605"/>
    <n v="9210"/>
  </r>
  <r>
    <x v="0"/>
    <s v="Русская классика"/>
    <s v="Андреев Л.: Молчание"/>
    <s v="Андреев Л."/>
    <x v="0"/>
    <s v="01-012-44"/>
    <x v="2"/>
    <d v="2021-03-27T00:00:00"/>
    <x v="0"/>
    <n v="1"/>
    <n v="1100"/>
    <n v="1100"/>
  </r>
  <r>
    <x v="4"/>
    <s v="Йога и другие практики"/>
    <s v="Чопра Д., Саймон Д.: Йога: 7 духовных законов. Как исцелить свое тело, разум и дух"/>
    <s v="Чопра Д."/>
    <x v="7"/>
    <s v="11-002-05"/>
    <x v="2"/>
    <d v="2021-04-03T00:00:00"/>
    <x v="1"/>
    <n v="2"/>
    <n v="1755"/>
    <n v="3510"/>
  </r>
  <r>
    <x v="7"/>
    <s v="История войн до XX века"/>
    <s v="Родс Дж. Ф.: История Гражданской войны в США: 1861-1865"/>
    <s v="Родс Дж. Ф."/>
    <x v="19"/>
    <s v="13-004-01"/>
    <x v="2"/>
    <d v="2021-04-12T00:00:00"/>
    <x v="1"/>
    <n v="3"/>
    <n v="3300"/>
    <n v="9900"/>
  </r>
  <r>
    <x v="0"/>
    <s v="Русская классика"/>
    <s v="Андреев Л.: Молчание"/>
    <s v="Андреев Л."/>
    <x v="0"/>
    <s v="01-012-44"/>
    <x v="2"/>
    <d v="2021-04-12T00:00:00"/>
    <x v="1"/>
    <n v="4"/>
    <n v="1100"/>
    <n v="4400"/>
  </r>
  <r>
    <x v="4"/>
    <s v="Йога и другие практики"/>
    <s v="Чопра Д., Саймон Д.: Йога: 7 духовных законов. Как исцелить свое тело, разум и дух"/>
    <s v="Чопра Д."/>
    <x v="7"/>
    <s v="11-002-05"/>
    <x v="2"/>
    <d v="2021-04-12T00:00:00"/>
    <x v="1"/>
    <n v="5"/>
    <n v="1755"/>
    <n v="8775"/>
  </r>
  <r>
    <x v="0"/>
    <s v="Русская классика"/>
    <s v="Солженицын А. И.: Один день Ивана Денисовича"/>
    <s v="Солженицын А."/>
    <x v="0"/>
    <s v="01-012-36"/>
    <x v="2"/>
    <d v="2021-04-12T00:00:00"/>
    <x v="1"/>
    <n v="7"/>
    <n v="840"/>
    <n v="5880"/>
  </r>
  <r>
    <x v="10"/>
    <s v="Здоровье"/>
    <s v="Хинохара С.: Искусство жить. Секреты долголетия от 105-летнего врача"/>
    <s v=" Хинохара С."/>
    <x v="47"/>
    <s v="09-003-43"/>
    <x v="2"/>
    <d v="2021-04-15T00:00:00"/>
    <x v="1"/>
    <n v="2"/>
    <n v="3040"/>
    <n v="6080"/>
  </r>
  <r>
    <x v="10"/>
    <s v="Мать и дитя. Отец и дитя"/>
    <s v="Комаровский Е.О. : Неотложная помощь: справочник для родителей. Всегда под рукой "/>
    <s v=" Комаровский Е. О."/>
    <x v="7"/>
    <s v="09-004-27"/>
    <x v="2"/>
    <d v="2021-04-15T00:00:00"/>
    <x v="1"/>
    <n v="3"/>
    <n v="3655"/>
    <n v="10965"/>
  </r>
  <r>
    <x v="7"/>
    <s v="Лев Гумилёв"/>
    <s v="Гумилев Л. Н.: Конец и вновь начало"/>
    <s v="Гумилев Л. Н."/>
    <x v="15"/>
    <s v="13-012-02"/>
    <x v="2"/>
    <d v="2021-04-18T00:00:00"/>
    <x v="1"/>
    <n v="4"/>
    <n v="1100"/>
    <n v="4400"/>
  </r>
  <r>
    <x v="8"/>
    <s v="Раскраски"/>
    <s v="Мой маленький пони. Раскрась свой праздник!"/>
    <n v="0"/>
    <x v="15"/>
    <s v="02-005-22"/>
    <x v="2"/>
    <d v="2021-04-18T00:00:00"/>
    <x v="1"/>
    <n v="6"/>
    <n v="1125"/>
    <n v="6750"/>
  </r>
  <r>
    <x v="13"/>
    <s v="Блюда на огне"/>
    <s v="100 лучших рецептов блюд на гриле и барбекю"/>
    <n v="0"/>
    <x v="7"/>
    <s v="15-003-04"/>
    <x v="2"/>
    <d v="2021-04-18T00:00:00"/>
    <x v="1"/>
    <n v="2"/>
    <n v="1990"/>
    <n v="3980"/>
  </r>
  <r>
    <x v="0"/>
    <s v="Современная проза"/>
    <s v="Уоллес Д. Ф.: Бесконечная шутка"/>
    <s v="Уоллес Д. Ф."/>
    <x v="15"/>
    <s v="01-001-77"/>
    <x v="2"/>
    <d v="2021-04-18T00:00:00"/>
    <x v="1"/>
    <n v="1"/>
    <n v="7990"/>
    <n v="7990"/>
  </r>
  <r>
    <x v="0"/>
    <s v="Всемирная классика"/>
    <s v="Шолохов М.: Тихий Дон (в 2-х книгах) (комплект)"/>
    <s v="Шолохов М. А."/>
    <x v="0"/>
    <s v="01-004-14"/>
    <x v="2"/>
    <d v="2021-04-18T00:00:00"/>
    <x v="1"/>
    <n v="1"/>
    <n v="2160"/>
    <n v="2160"/>
  </r>
  <r>
    <x v="9"/>
    <s v="Биографии спортсменов"/>
    <s v="Шульце-Мармелинг Д.: Нойер: Вратарь Мира"/>
    <s v="Шульце-Мармелинг Д."/>
    <x v="16"/>
    <s v="06-006-06"/>
    <x v="2"/>
    <d v="2021-04-19T00:00:00"/>
    <x v="1"/>
    <n v="1"/>
    <n v="3365"/>
    <n v="3365"/>
  </r>
  <r>
    <x v="9"/>
    <s v="Биографии спортсменов"/>
    <s v="Варди Д.: Джейми Варди. Из ниоткуда"/>
    <s v="Варди Д."/>
    <x v="7"/>
    <s v="06-006-10"/>
    <x v="2"/>
    <d v="2021-04-19T00:00:00"/>
    <x v="1"/>
    <n v="2"/>
    <n v="3075"/>
    <n v="6150"/>
  </r>
  <r>
    <x v="1"/>
    <s v="Экономика"/>
    <s v="Маркс К.: Капитал"/>
    <s v="Маркс К."/>
    <x v="15"/>
    <s v="04-020-19"/>
    <x v="2"/>
    <d v="2021-04-19T00:00:00"/>
    <x v="1"/>
    <n v="1"/>
    <n v="4850"/>
    <n v="4850"/>
  </r>
  <r>
    <x v="7"/>
    <s v="История других стран"/>
    <s v="Эплби Дж. Т.: Англия времен Ричарда Львиное Сердце"/>
    <s v="Эплби Дж. Т."/>
    <x v="10"/>
    <s v="13-006-28"/>
    <x v="2"/>
    <d v="2021-04-19T00:00:00"/>
    <x v="1"/>
    <n v="3"/>
    <n v="2070"/>
    <n v="6210"/>
  </r>
  <r>
    <x v="0"/>
    <s v="Поэзия"/>
    <s v="Басё, Рансэцу, Кикаку и др.: Хокку. Японские трехстишия"/>
    <n v="0"/>
    <x v="7"/>
    <s v="01-010-06"/>
    <x v="2"/>
    <d v="2021-04-21T00:00:00"/>
    <x v="1"/>
    <n v="4"/>
    <n v="1315"/>
    <n v="5260"/>
  </r>
  <r>
    <x v="0"/>
    <s v="Поэзия"/>
    <s v="Хвостенко А.: Колесо времени"/>
    <n v="0"/>
    <x v="0"/>
    <s v="01-010-40"/>
    <x v="2"/>
    <d v="2021-04-21T00:00:00"/>
    <x v="1"/>
    <n v="5"/>
    <n v="2070"/>
    <n v="10350"/>
  </r>
  <r>
    <x v="8"/>
    <s v="Книги для дошкольного чтения"/>
    <s v="Disney. Книга секретов. Дневник Жасмин"/>
    <n v="0"/>
    <x v="15"/>
    <s v="02-008-44"/>
    <x v="2"/>
    <d v="2021-04-22T00:00:00"/>
    <x v="1"/>
    <n v="1"/>
    <n v="1925"/>
    <n v="1925"/>
  </r>
  <r>
    <x v="9"/>
    <s v="Биографии музыкантов"/>
    <s v="Хеммингс Л.: 5 Seconds of Summer. История успеха"/>
    <s v="Хеммингс Л."/>
    <x v="15"/>
    <s v="06-004-19"/>
    <x v="2"/>
    <d v="2021-04-23T00:00:00"/>
    <x v="1"/>
    <n v="3"/>
    <n v="5200"/>
    <n v="1560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2"/>
    <d v="2021-04-23T00:00:00"/>
    <x v="1"/>
    <n v="2"/>
    <n v="3245"/>
    <n v="6490"/>
  </r>
  <r>
    <x v="2"/>
    <s v="Футбол и хоккей"/>
    <s v="Кузнецова Е.Е. (составление): Хоккейный клуб СКА. Фанатская энциклопедия"/>
    <s v="Кузнецова Е.Е. (составление)"/>
    <x v="3"/>
    <s v="14-017-04"/>
    <x v="2"/>
    <d v="2021-04-23T00:00:00"/>
    <x v="1"/>
    <n v="4"/>
    <n v="2750"/>
    <n v="11000"/>
  </r>
  <r>
    <x v="0"/>
    <s v="Современная проза"/>
    <s v="Бойн Д.: Мальчик на вершине горы"/>
    <s v="Бойн Д."/>
    <x v="54"/>
    <s v="01-001-114"/>
    <x v="2"/>
    <d v="2021-04-24T00:00:00"/>
    <x v="1"/>
    <n v="2"/>
    <n v="2290"/>
    <n v="4580"/>
  </r>
  <r>
    <x v="3"/>
    <s v="Энциклопедии для детей"/>
    <s v="Наташа Кайя: Путешествие в Средневековье"/>
    <s v=" Наташа Кайя"/>
    <x v="17"/>
    <s v="22-003-26"/>
    <x v="2"/>
    <d v="2021-04-24T00:00:00"/>
    <x v="1"/>
    <n v="4"/>
    <n v="5300"/>
    <n v="21200"/>
  </r>
  <r>
    <x v="9"/>
    <s v="Биографии"/>
    <s v="Шмелькова Н.А.: Последние дни Венедикта Ерофеева"/>
    <s v="Шмелькова Н.А."/>
    <x v="15"/>
    <s v="06-001-10"/>
    <x v="2"/>
    <d v="2021-04-25T00:00:00"/>
    <x v="1"/>
    <n v="5"/>
    <n v="4200"/>
    <n v="21000"/>
  </r>
  <r>
    <x v="1"/>
    <s v="Банковское дело. Финансы"/>
    <s v="Кийосаки Р.: Богатый папа, бедный папа"/>
    <s v="Кийосаки Р."/>
    <x v="2"/>
    <s v="04-007-15"/>
    <x v="2"/>
    <d v="2021-04-26T00:00:00"/>
    <x v="1"/>
    <n v="2"/>
    <n v="5690"/>
    <n v="11380"/>
  </r>
  <r>
    <x v="8"/>
    <s v="Развивающие тетради"/>
    <s v="Kumon. Математика. Задачи. Уровень 2"/>
    <n v="0"/>
    <x v="17"/>
    <s v="02-010-05"/>
    <x v="2"/>
    <d v="2021-04-26T00:00:00"/>
    <x v="1"/>
    <n v="4"/>
    <n v="2675"/>
    <n v="10700"/>
  </r>
  <r>
    <x v="9"/>
    <s v="Сборники биографий"/>
    <s v="Сарнов Б.: Сталин и писатели. Книга первая"/>
    <s v="Сарнов Б."/>
    <x v="19"/>
    <s v="06-012-03"/>
    <x v="2"/>
    <d v="2021-04-26T00:00:00"/>
    <x v="1"/>
    <n v="5"/>
    <n v="5855"/>
    <n v="29275"/>
  </r>
  <r>
    <x v="5"/>
    <s v="Семейная Психология"/>
    <s v="Аргов Ш. : Стерва выходит замуж. Руководство по отношениям до и после свадьбы"/>
    <s v="Аргов Ш."/>
    <x v="6"/>
    <s v="03-004-36"/>
    <x v="2"/>
    <d v="2021-04-26T00:00:00"/>
    <x v="1"/>
    <n v="2"/>
    <n v="1755"/>
    <n v="3510"/>
  </r>
  <r>
    <x v="9"/>
    <s v="Публицистика"/>
    <s v="Червинский О. : Черная кровь Казахстана. Нефтяная история независимости"/>
    <s v="Червинский О."/>
    <x v="44"/>
    <s v="06-011-13"/>
    <x v="2"/>
    <d v="2021-04-26T00:00:00"/>
    <x v="1"/>
    <n v="3"/>
    <n v="2499"/>
    <n v="7497"/>
  </r>
  <r>
    <x v="9"/>
    <s v="Биографии художников"/>
    <s v="Ван Гог В.: Письма Ван Гога"/>
    <s v=" Ван Гог В."/>
    <x v="15"/>
    <s v="06-014-17"/>
    <x v="2"/>
    <d v="2021-04-26T00:00:00"/>
    <x v="1"/>
    <n v="4"/>
    <n v="2420"/>
    <n v="9680"/>
  </r>
  <r>
    <x v="13"/>
    <s v="Про еду"/>
    <s v="Тойбнер К.: Большой путеводитель по правильным продуктам"/>
    <s v="Кристиан Тойбнер"/>
    <x v="15"/>
    <s v="15-019-09"/>
    <x v="2"/>
    <d v="2021-04-27T00:00:00"/>
    <x v="1"/>
    <n v="5"/>
    <n v="9200"/>
    <n v="46000"/>
  </r>
  <r>
    <x v="7"/>
    <s v="История других стран"/>
    <s v="Иванов К.: Средневековье"/>
    <s v="Иванов К."/>
    <x v="15"/>
    <s v="13-006-25"/>
    <x v="2"/>
    <d v="2021-04-27T00:00:00"/>
    <x v="1"/>
    <n v="2"/>
    <n v="2860"/>
    <n v="5720"/>
  </r>
  <r>
    <x v="0"/>
    <s v="Собрание сочинений"/>
    <s v="Твен М.: Малое собрание сочинений"/>
    <s v="Твен М."/>
    <x v="0"/>
    <s v="01-013-04"/>
    <x v="2"/>
    <d v="2021-04-27T00:00:00"/>
    <x v="1"/>
    <n v="4"/>
    <n v="1755"/>
    <n v="7020"/>
  </r>
  <r>
    <x v="10"/>
    <s v="Мать и дитя. Отец и дитя"/>
    <s v="Гиппенрейтер Ю.Б.: Большая книга общения с ребенком"/>
    <s v=" Гиппенрейтер Ю. Б."/>
    <x v="15"/>
    <s v="09-004-13"/>
    <x v="2"/>
    <d v="2021-04-27T00:00:00"/>
    <x v="1"/>
    <n v="5"/>
    <n v="4835"/>
    <n v="24175"/>
  </r>
  <r>
    <x v="1"/>
    <s v="Юридическая литература и право"/>
    <s v="Кузьмин С.: Шпаргалка для водителя. Все о ваших правах на дорогах и штрафах. 2-е издание. "/>
    <s v="Кузьмин С."/>
    <x v="3"/>
    <s v="04-021-01"/>
    <x v="2"/>
    <d v="2021-04-27T00:00:00"/>
    <x v="1"/>
    <n v="1"/>
    <n v="400"/>
    <n v="400"/>
  </r>
  <r>
    <x v="0"/>
    <s v="Собрание сочинений"/>
    <s v="Кафка Ф.: Малое собрание сочинений"/>
    <s v="Кафка Ф."/>
    <x v="0"/>
    <s v="01-013-17"/>
    <x v="2"/>
    <d v="2021-04-27T00:00:00"/>
    <x v="1"/>
    <n v="2"/>
    <n v="2635"/>
    <n v="5270"/>
  </r>
  <r>
    <x v="0"/>
    <s v="Собрание сочинений"/>
    <s v="Кэрролл Л.: Полное иллюстрированное собрание сочинений в одном томе"/>
    <s v="Льюис Кэрролл"/>
    <x v="1"/>
    <s v="01-013-24"/>
    <x v="2"/>
    <d v="2021-04-29T00:00:00"/>
    <x v="1"/>
    <n v="4"/>
    <n v="4835"/>
    <n v="19340"/>
  </r>
  <r>
    <x v="11"/>
    <s v="Хобби"/>
    <s v="Корабли. Иллюстрированная энциклопедия"/>
    <n v="0"/>
    <x v="15"/>
    <s v="20-005-01"/>
    <x v="2"/>
    <d v="2021-04-29T00:00:00"/>
    <x v="1"/>
    <n v="2"/>
    <n v="6560"/>
    <n v="13120"/>
  </r>
  <r>
    <x v="0"/>
    <s v="Сентиментальный роман"/>
    <s v="Спаркс Н.: Дневник памяти"/>
    <s v="Спаркс Н."/>
    <x v="15"/>
    <s v="01-002-20"/>
    <x v="2"/>
    <d v="2021-04-29T00:00:00"/>
    <x v="1"/>
    <n v="5"/>
    <n v="1030"/>
    <n v="5150"/>
  </r>
  <r>
    <x v="5"/>
    <s v="Практическая психология"/>
    <s v="Хакамада И.: Дао жизни: Мастер-класс от убежденного индивидуалиста"/>
    <s v="Хакамада И."/>
    <x v="11"/>
    <s v="03-001-18"/>
    <x v="2"/>
    <d v="2021-04-30T00:00:00"/>
    <x v="1"/>
    <n v="6"/>
    <n v="3300"/>
    <n v="19800"/>
  </r>
  <r>
    <x v="11"/>
    <s v="Путешествия"/>
    <s v="Фоер Дж., Тюрас Д., Мортон Э.: Atlas Obscura. Самые необыкновенные места планеты "/>
    <s v="Мортон Э., Тюрас Д., Фоер Дж. "/>
    <x v="17"/>
    <s v="20-003-32"/>
    <x v="2"/>
    <d v="2021-04-30T00:00:00"/>
    <x v="1"/>
    <n v="2"/>
    <n v="12760"/>
    <n v="25520"/>
  </r>
  <r>
    <x v="4"/>
    <s v="Практическая эзотерика"/>
    <s v="Зеланд В.: Тафти жрица. Гуляние живьем в кинокартине"/>
    <s v="Зеланд В."/>
    <x v="5"/>
    <s v="11-004-20"/>
    <x v="2"/>
    <d v="2021-05-01T00:00:00"/>
    <x v="2"/>
    <n v="5"/>
    <n v="4450"/>
    <n v="22250"/>
  </r>
  <r>
    <x v="7"/>
    <s v="Лев Гумилёв"/>
    <s v="Гумилев Л. Н.: Конец и вновь начало"/>
    <s v="Гумилев Л. Н."/>
    <x v="15"/>
    <s v="13-012-02"/>
    <x v="2"/>
    <d v="2021-05-02T00:00:00"/>
    <x v="2"/>
    <n v="7"/>
    <n v="1100"/>
    <n v="7700"/>
  </r>
  <r>
    <x v="2"/>
    <s v="Спорт"/>
    <s v="Андерсон К., Сэлли Д.: Игра с числами. Виртуозные стратегии и тактики на футбольном поле"/>
    <s v="Андерсон К., Сэлли Д."/>
    <x v="3"/>
    <s v="14-019-12"/>
    <x v="2"/>
    <d v="2021-05-07T00:00:00"/>
    <x v="2"/>
    <n v="2"/>
    <n v="3160"/>
    <n v="6320"/>
  </r>
  <r>
    <x v="5"/>
    <s v="Детская психология"/>
    <s v="Первый год Малышарика. Альбом счастливых мгновений (розовый) + наклейки"/>
    <n v="0"/>
    <x v="7"/>
    <s v="03-007-16"/>
    <x v="2"/>
    <d v="2021-05-08T00:00:00"/>
    <x v="2"/>
    <n v="1"/>
    <n v="7600"/>
    <n v="7600"/>
  </r>
  <r>
    <x v="10"/>
    <s v="Здоровье"/>
    <s v="Хинохара С.: Искусство жить. Секреты долголетия от 105-летнего врача"/>
    <s v=" Хинохара С."/>
    <x v="47"/>
    <s v="09-003-43"/>
    <x v="2"/>
    <d v="2021-05-08T00:00:00"/>
    <x v="2"/>
    <n v="4"/>
    <n v="3040"/>
    <n v="12160"/>
  </r>
  <r>
    <x v="8"/>
    <s v="Развивающая литература"/>
    <s v="Урвуа Д.: Мои маленькие игры. Рабочая тетрадь"/>
    <s v="Урвуа Д."/>
    <x v="7"/>
    <s v="02-004-26"/>
    <x v="2"/>
    <d v="2021-05-14T00:00:00"/>
    <x v="2"/>
    <n v="2"/>
    <n v="1576"/>
    <n v="3152"/>
  </r>
  <r>
    <x v="8"/>
    <s v="Развивающая литература"/>
    <s v="Петропавловская Ю., Бобкова А.: Мириады. Очень эмоциональная настольная игра "/>
    <s v="Бобкова А., Петропавловская Ю."/>
    <x v="17"/>
    <s v="02-004-40"/>
    <x v="2"/>
    <d v="2021-05-14T00:00:00"/>
    <x v="2"/>
    <n v="4"/>
    <n v="12500"/>
    <n v="50000"/>
  </r>
  <r>
    <x v="1"/>
    <s v="Банковское дело. Финансы"/>
    <s v="Кийосаки Р.: Богатый папа, бедный папа"/>
    <s v="Кийосаки Р."/>
    <x v="2"/>
    <s v="04-007-15"/>
    <x v="2"/>
    <d v="2021-05-21T00:00:00"/>
    <x v="2"/>
    <n v="3"/>
    <n v="5690"/>
    <n v="17070"/>
  </r>
  <r>
    <x v="7"/>
    <s v="История других стран"/>
    <s v="Ульянов Н.: Происхождение украинского сепаратизма"/>
    <s v="Ульянов Н."/>
    <x v="10"/>
    <s v="13-006-16"/>
    <x v="2"/>
    <d v="2021-05-22T00:00:00"/>
    <x v="2"/>
    <n v="2"/>
    <n v="1895"/>
    <n v="3790"/>
  </r>
  <r>
    <x v="9"/>
    <s v="Биографии художников"/>
    <s v="Кинг Р.: Чарующее безумие. Клод Моне и водяные лилии"/>
    <s v=" Кинг Р."/>
    <x v="0"/>
    <s v="06-014-13"/>
    <x v="2"/>
    <d v="2021-05-23T00:00:00"/>
    <x v="2"/>
    <n v="2"/>
    <n v="5010"/>
    <n v="10020"/>
  </r>
  <r>
    <x v="1"/>
    <s v="Продажи"/>
    <s v="Холидей Р.: Хит продаж. Как создавать и продвигать творческие проекты"/>
    <s v="Холидей Р."/>
    <x v="2"/>
    <s v="04-016-23"/>
    <x v="2"/>
    <d v="2021-05-24T00:00:00"/>
    <x v="2"/>
    <n v="1"/>
    <n v="3245"/>
    <n v="3245"/>
  </r>
  <r>
    <x v="10"/>
    <s v="Здоровье"/>
    <s v="Брокманн Н., Стёкен Даль Э.: Viva la vagina. Хватит замалчивать скрытые возможности органа, который не принято называть "/>
    <s v=" Брокманн Н., Стёкен Даль Э."/>
    <x v="16"/>
    <s v="09-003-10"/>
    <x v="2"/>
    <d v="2021-05-24T00:00:00"/>
    <x v="2"/>
    <n v="4"/>
    <n v="2690"/>
    <n v="10760"/>
  </r>
  <r>
    <x v="7"/>
    <s v="Тюрки. Монголы. Великая Степь"/>
    <s v="Мелехин А. В.: Чингисхан"/>
    <s v="Мелехин А. В."/>
    <x v="15"/>
    <s v="13-010-04"/>
    <x v="2"/>
    <d v="2021-05-24T00:00:00"/>
    <x v="2"/>
    <n v="5"/>
    <n v="2230"/>
    <n v="11150"/>
  </r>
  <r>
    <x v="0"/>
    <s v="Собрание сочинений"/>
    <s v="Твен М.: Малое собрание сочинений"/>
    <s v="Твен М."/>
    <x v="0"/>
    <s v="01-013-04"/>
    <x v="2"/>
    <d v="2021-05-24T00:00:00"/>
    <x v="2"/>
    <n v="6"/>
    <n v="1755"/>
    <n v="10530"/>
  </r>
  <r>
    <x v="1"/>
    <s v="Экономика"/>
    <s v="Маркс К.: Капитал"/>
    <s v="Маркс К."/>
    <x v="15"/>
    <s v="04-020-19"/>
    <x v="2"/>
    <d v="2021-05-24T00:00:00"/>
    <x v="2"/>
    <n v="2"/>
    <n v="4850"/>
    <n v="9700"/>
  </r>
  <r>
    <x v="8"/>
    <s v="Детские энциклопедии"/>
    <s v="Макмиллан У. Х.: Великая книга Единорогов"/>
    <s v="Макмиллан У. Х."/>
    <x v="12"/>
    <s v="02-007-40"/>
    <x v="2"/>
    <d v="2021-05-24T00:00:00"/>
    <x v="2"/>
    <n v="7"/>
    <n v="9675"/>
    <n v="67725"/>
  </r>
  <r>
    <x v="5"/>
    <s v="Семейная Психология"/>
    <s v="Харви С. : Вы ничего не знаете о мужчинах"/>
    <s v="Харви С."/>
    <x v="6"/>
    <s v="03-004-15"/>
    <x v="2"/>
    <d v="2021-05-26T00:00:00"/>
    <x v="2"/>
    <n v="2"/>
    <n v="1510"/>
    <n v="3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D62D6-4529-4753-9DE7-F82EC8BA1FA9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>
  <location ref="D3:E17" firstHeaderRow="1" firstDataRow="1" firstDataCol="1"/>
  <pivotFields count="13">
    <pivotField axis="axisRow" showAll="0" sortType="descending">
      <items count="15">
        <item x="1"/>
        <item x="8"/>
        <item x="2"/>
        <item x="10"/>
        <item x="6"/>
        <item x="7"/>
        <item x="13"/>
        <item x="5"/>
        <item x="9"/>
        <item x="11"/>
        <item x="12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64" showAll="0">
      <items count="4">
        <item x="0"/>
        <item x="1"/>
        <item x="2"/>
        <item t="default"/>
      </items>
    </pivotField>
    <pivotField numFmtId="164" showAll="0"/>
    <pivotField numFmtId="43" showAll="0"/>
    <pivotField dataField="1" numFmtId="43" showAll="0"/>
    <pivotField dragToRow="0" dragToCol="0" dragToPage="0" showAll="0" defaultSubtotal="0"/>
  </pivotFields>
  <rowFields count="1">
    <field x="0"/>
  </rowFields>
  <rowItems count="14">
    <i>
      <x/>
    </i>
    <i>
      <x v="8"/>
    </i>
    <i>
      <x v="11"/>
    </i>
    <i>
      <x v="7"/>
    </i>
    <i>
      <x v="1"/>
    </i>
    <i>
      <x v="2"/>
    </i>
    <i>
      <x v="3"/>
    </i>
    <i>
      <x v="5"/>
    </i>
    <i>
      <x v="9"/>
    </i>
    <i>
      <x v="12"/>
    </i>
    <i>
      <x v="6"/>
    </i>
    <i>
      <x v="10"/>
    </i>
    <i>
      <x v="13"/>
    </i>
    <i>
      <x v="4"/>
    </i>
  </rowItems>
  <colItems count="1">
    <i/>
  </colItems>
  <dataFields count="1">
    <dataField name="Сумма по полю Стоимость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16BF2-58D8-4D59-A815-AEA88EB14816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I2:K16" firstHeaderRow="1" firstDataRow="2" firstDataCol="1"/>
  <pivotFields count="13">
    <pivotField axis="axisRow" showAll="0">
      <items count="15">
        <item x="1"/>
        <item x="8"/>
        <item x="2"/>
        <item x="10"/>
        <item x="6"/>
        <item x="7"/>
        <item x="13"/>
        <item x="5"/>
        <item x="9"/>
        <item x="11"/>
        <item x="12"/>
        <item x="0"/>
        <item x="4"/>
        <item x="3"/>
        <item t="default"/>
      </items>
    </pivotField>
    <pivotField showAll="0"/>
    <pivotField showAll="0"/>
    <pivotField showAll="0"/>
    <pivotField axis="axisCol" showAll="0">
      <items count="56">
        <item h="1" x="3"/>
        <item h="1" x="48"/>
        <item h="1" x="24"/>
        <item h="1" x="31"/>
        <item h="1" x="33"/>
        <item h="1" x="47"/>
        <item h="1" x="45"/>
        <item h="1" x="20"/>
        <item h="1" x="44"/>
        <item h="1" x="18"/>
        <item h="1" x="0"/>
        <item h="1" x="53"/>
        <item h="1" x="11"/>
        <item h="1" x="1"/>
        <item x="6"/>
        <item x="15"/>
        <item h="1" x="51"/>
        <item h="1" x="27"/>
        <item h="1" x="16"/>
        <item h="1" x="5"/>
        <item h="1" x="25"/>
        <item h="1" x="40"/>
        <item h="1" x="37"/>
        <item h="1" x="29"/>
        <item h="1" x="38"/>
        <item h="1" x="41"/>
        <item h="1" x="46"/>
        <item h="1" x="28"/>
        <item h="1" x="19"/>
        <item h="1" x="13"/>
        <item h="1" x="32"/>
        <item h="1" x="49"/>
        <item h="1" x="39"/>
        <item h="1" x="4"/>
        <item h="1" x="17"/>
        <item h="1" x="43"/>
        <item h="1" x="23"/>
        <item h="1" x="8"/>
        <item h="1" x="12"/>
        <item h="1" x="2"/>
        <item h="1" x="34"/>
        <item h="1" x="36"/>
        <item h="1" x="35"/>
        <item h="1" x="21"/>
        <item h="1" x="42"/>
        <item h="1" x="14"/>
        <item h="1" x="52"/>
        <item h="1" x="54"/>
        <item h="1" x="22"/>
        <item h="1" x="50"/>
        <item h="1" x="9"/>
        <item h="1" x="10"/>
        <item h="1" x="26"/>
        <item h="1" x="7"/>
        <item h="1" x="3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14" showAll="0"/>
    <pivotField numFmtId="164" showAll="0">
      <items count="4">
        <item x="0"/>
        <item x="1"/>
        <item x="2"/>
        <item t="default"/>
      </items>
    </pivotField>
    <pivotField numFmtId="164" showAll="0"/>
    <pivotField numFmtId="43" showAll="0"/>
    <pivotField dataField="1" numFmtId="43" showAll="0"/>
    <pivotField dragToRow="0" dragToCol="0" dragToPage="0" showAll="0" defaultSubtotal="0"/>
  </pivotFields>
  <rowFields count="1">
    <field x="0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4"/>
  </colFields>
  <colItems count="2">
    <i>
      <x v="14"/>
    </i>
    <i>
      <x v="15"/>
    </i>
  </colItems>
  <dataFields count="1">
    <dataField name="Сумма по полю Стоимость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776D5455-8CEF-423D-82CB-3B6438893A4E}" sourceName="Город">
  <pivotTables>
    <pivotTable tabId="9" name="Сводная таблица1"/>
    <pivotTable tabId="9" name="Сводная таблица2"/>
  </pivotTables>
  <data>
    <tabular pivotCacheId="1542162166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06FC1BFF-87A1-4DAD-B1A0-8D432A17FF33}" sourceName="Месяц">
  <pivotTables>
    <pivotTable tabId="9" name="Сводная таблица1"/>
    <pivotTable tabId="9" name="Сводная таблица2"/>
  </pivotTables>
  <data>
    <tabular pivotCacheId="154216216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6782E883-F384-4C37-9EA4-E074BC88F756}" cache="Срез_Город" caption="Город" rowHeight="234950"/>
  <slicer name="Месяц 1" xr10:uid="{0514DCDE-4FBC-460D-8328-D29FAC82F7E8}" cache="Срез_Месяц1" caption="Месяц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 1" xr10:uid="{511F95A2-5314-4606-B680-9072C8EB78A7}" cache="Срез_Город" caption="Город" columnCount="3" style="SlicerStyleLight3" rowHeight="241300"/>
  <slicer name="Месяц" xr10:uid="{B86E8BB2-7819-47B5-938E-EF5A87113FE2}" cache="Срез_Месяц1" caption="Месяц" columnCount="3" style="SlicerStyleLight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 2" xr10:uid="{A0662FC0-44E4-4F8D-B2F1-68EB567F3578}" cache="Срез_Город" caption="Город" columnCount="3" style="SlicerStyleLight6" rowHeight="234950"/>
  <slicer name="Месяц 2" xr10:uid="{02672B65-A49F-4947-B70C-653304E8B14B}" cache="Срез_Месяц1" caption="Месяц" columnCount="3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68546-43A7-4FAB-B20E-75BF371A657A}" name="книги" displayName="книги" ref="B5:M681" totalsRowShown="0" headerRowDxfId="17" headerRowBorderDxfId="16" tableBorderDxfId="15" totalsRowBorderDxfId="14" headerRowCellStyle="Вывод">
  <autoFilter ref="B5:M681" xr:uid="{8CDFD478-8A8A-4B29-A107-8C4D5C6495A7}"/>
  <sortState ref="B6:L681">
    <sortCondition sortBy="cellColor" ref="I5:I681" dxfId="13"/>
  </sortState>
  <tableColumns count="12">
    <tableColumn id="1" xr3:uid="{CFE944F5-D74D-444E-85BA-13166C6E1D6C}" name="Категория" dataDxfId="12">
      <calculatedColumnFormula>INDEX([1]БД_кн!$A$2:$N$4352,MATCH($G6,[1]БД_кн!$A$2:$A$4352,0),MATCH(B$5,[1]БД_кн!$A$1:$N$1,0))</calculatedColumnFormula>
    </tableColumn>
    <tableColumn id="2" xr3:uid="{4FEA06DE-F396-42A1-B0E6-FF402C44294D}" name="Подкатегория" dataDxfId="11">
      <calculatedColumnFormula>INDEX([1]БД_кн!$A$2:$N$4352,MATCH($G6,[1]БД_кн!$A$2:$A$4352,0),MATCH(C$5,[1]БД_кн!$A$1:$N$1,0))</calculatedColumnFormula>
    </tableColumn>
    <tableColumn id="3" xr3:uid="{59BEBAF5-5512-4CC3-AC8B-FB15B3142F70}" name="Название" dataDxfId="10">
      <calculatedColumnFormula>INDEX([1]БД_кн!$A$2:$N$4352,MATCH($G6,[1]БД_кн!$A$2:$A$4352,0),MATCH(D$5,[1]БД_кн!$A$1:$N$1,0))</calculatedColumnFormula>
    </tableColumn>
    <tableColumn id="4" xr3:uid="{31A3ED3A-DFD1-462F-A9D7-4CBF79D96E79}" name="Автор" dataDxfId="9">
      <calculatedColumnFormula>INDEX([1]БД_кн!$A$2:$N$4352,MATCH($G6,[1]БД_кн!$A$2:$A$4352,0),MATCH(E$5,[1]БД_кн!$A$1:$N$1,0))</calculatedColumnFormula>
    </tableColumn>
    <tableColumn id="5" xr3:uid="{386847F0-5DC2-4B0F-99AF-25F06F97ECB1}" name="Издательство" dataDxfId="8">
      <calculatedColumnFormula>INDEX([1]БД_кн!$A$2:$N$4352,MATCH($G6,[1]БД_кн!$A$2:$A$4352,0),MATCH(F$5,[1]БД_кн!$A$1:$N$1,0))</calculatedColumnFormula>
    </tableColumn>
    <tableColumn id="6" xr3:uid="{5D77B040-6914-427E-81B5-BC0930A4DC7F}" name="Код_книга" dataDxfId="7"/>
    <tableColumn id="11" xr3:uid="{EA9950AC-CABF-4DB1-804F-4E43EFE43B60}" name="Город" dataDxfId="6"/>
    <tableColumn id="7" xr3:uid="{4C89CDAF-CC35-46A8-8B7A-65C2FD44F4F8}" name="Дата" dataDxfId="5"/>
    <tableColumn id="10" xr3:uid="{AC42306A-EA4E-495C-B45B-BBD3BEB204A5}" name="Месяц" dataDxfId="4" dataCellStyle="Финансовый">
      <calculatedColumnFormula>MONTH(книги[[#This Row],[Дата]])</calculatedColumnFormula>
    </tableColumn>
    <tableColumn id="8" xr3:uid="{027A14C2-8E3A-4ECA-B561-E1F9B49BEFE0}" name="Кол-во" dataDxfId="3" dataCellStyle="Финансовый"/>
    <tableColumn id="9" xr3:uid="{13109E27-76F4-48FD-8F87-A1F83418390B}" name="Цена_закуп" dataDxfId="2" dataCellStyle="Финансовый">
      <calculatedColumnFormula>INDEX([1]БД_кн!$A$2:$N$4352,MATCH($G6,[1]БД_кн!$A$2:$A$4352,0),MATCH(L$5,[1]БД_кн!$A$1:$N$1,0))</calculatedColumnFormula>
    </tableColumn>
    <tableColumn id="12" xr3:uid="{66C89EF3-ABFD-4FDE-A875-F9979E7EBCDB}" name="Стоимость" dataDxfId="1" dataCellStyle="Финансовый">
      <calculatedColumnFormula>книги[[#This Row],[Кол-во]]*книги[[#This Row],[Цена_закуп]]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5D4B-D58A-48D2-B222-37057E038506}">
  <dimension ref="B2:M681"/>
  <sheetViews>
    <sheetView showGridLines="0" zoomScale="85" zoomScaleNormal="85" workbookViewId="0">
      <selection activeCell="B7" sqref="B7"/>
    </sheetView>
  </sheetViews>
  <sheetFormatPr defaultRowHeight="14.4" x14ac:dyDescent="0.3"/>
  <cols>
    <col min="1" max="1" width="1.44140625" customWidth="1"/>
    <col min="2" max="2" width="12.21875" customWidth="1"/>
    <col min="3" max="3" width="15.44140625" customWidth="1"/>
    <col min="4" max="4" width="60.77734375" customWidth="1"/>
    <col min="5" max="5" width="8.21875" customWidth="1"/>
    <col min="6" max="6" width="15.21875" customWidth="1"/>
    <col min="7" max="7" width="21.21875" bestFit="1" customWidth="1"/>
    <col min="8" max="8" width="13.77734375" customWidth="1"/>
    <col min="9" max="9" width="10.5546875" style="1" bestFit="1" customWidth="1"/>
    <col min="10" max="10" width="9.21875" style="1" customWidth="1"/>
    <col min="11" max="11" width="13.5546875" style="1" customWidth="1"/>
    <col min="12" max="12" width="10.5546875" style="14" bestFit="1" customWidth="1"/>
    <col min="13" max="13" width="11.5546875" style="16" bestFit="1" customWidth="1"/>
    <col min="37" max="37" width="28" bestFit="1" customWidth="1"/>
    <col min="38" max="38" width="9.21875" bestFit="1" customWidth="1"/>
    <col min="39" max="40" width="6.21875" bestFit="1" customWidth="1"/>
    <col min="41" max="41" width="28.77734375" bestFit="1" customWidth="1"/>
    <col min="42" max="42" width="19.44140625" bestFit="1" customWidth="1"/>
    <col min="43" max="43" width="9" bestFit="1" customWidth="1"/>
    <col min="44" max="44" width="14.5546875" bestFit="1" customWidth="1"/>
    <col min="45" max="45" width="26.44140625" bestFit="1" customWidth="1"/>
    <col min="46" max="46" width="8.21875" bestFit="1" customWidth="1"/>
    <col min="47" max="47" width="7.21875" bestFit="1" customWidth="1"/>
    <col min="48" max="48" width="6.5546875" bestFit="1" customWidth="1"/>
    <col min="49" max="49" width="6.44140625" bestFit="1" customWidth="1"/>
    <col min="50" max="50" width="14.5546875" bestFit="1" customWidth="1"/>
    <col min="51" max="51" width="13.21875" bestFit="1" customWidth="1"/>
    <col min="52" max="52" width="9" bestFit="1" customWidth="1"/>
    <col min="53" max="53" width="24.21875" bestFit="1" customWidth="1"/>
    <col min="54" max="54" width="7.5546875" bestFit="1" customWidth="1"/>
    <col min="55" max="55" width="7.77734375" bestFit="1" customWidth="1"/>
    <col min="56" max="56" width="6.77734375" bestFit="1" customWidth="1"/>
    <col min="57" max="57" width="10" bestFit="1" customWidth="1"/>
    <col min="58" max="58" width="10.5546875" bestFit="1" customWidth="1"/>
    <col min="59" max="59" width="15.77734375" bestFit="1" customWidth="1"/>
    <col min="60" max="60" width="7.5546875" bestFit="1" customWidth="1"/>
    <col min="61" max="61" width="7.21875" bestFit="1" customWidth="1"/>
    <col min="62" max="62" width="7.77734375" bestFit="1" customWidth="1"/>
  </cols>
  <sheetData>
    <row r="2" spans="2:13" x14ac:dyDescent="0.3">
      <c r="D2" t="s">
        <v>248</v>
      </c>
      <c r="F2" t="s">
        <v>246</v>
      </c>
      <c r="H2" t="s">
        <v>247</v>
      </c>
    </row>
    <row r="3" spans="2:13" x14ac:dyDescent="0.3">
      <c r="D3" s="6" t="s">
        <v>232</v>
      </c>
      <c r="F3" s="6">
        <v>3</v>
      </c>
      <c r="H3" s="7">
        <v>44263</v>
      </c>
      <c r="K3"/>
    </row>
    <row r="4" spans="2:13" x14ac:dyDescent="0.3">
      <c r="K4"/>
    </row>
    <row r="5" spans="2:13" x14ac:dyDescent="0.3"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311</v>
      </c>
      <c r="I5" s="8" t="s">
        <v>350</v>
      </c>
      <c r="J5" s="20" t="s">
        <v>6</v>
      </c>
      <c r="K5" s="8" t="s">
        <v>7</v>
      </c>
      <c r="L5" s="15" t="s">
        <v>8</v>
      </c>
      <c r="M5" s="17" t="s">
        <v>9</v>
      </c>
    </row>
    <row r="6" spans="2:13" x14ac:dyDescent="0.3">
      <c r="B6" s="2" t="str">
        <f>INDEX([1]БД_кн!$A$2:$N$4352,MATCH($G6,[1]БД_кн!$A$2:$A$4352,0),MATCH(B$5,[1]БД_кн!$A$1:$N$1,0))</f>
        <v>Художественная лит-ра</v>
      </c>
      <c r="C6" s="2" t="str">
        <f>INDEX([1]БД_кн!$A$2:$N$4352,MATCH($G6,[1]БД_кн!$A$2:$A$4352,0),MATCH(C$5,[1]БД_кн!$A$1:$N$1,0))</f>
        <v>Собрание сочинений</v>
      </c>
      <c r="D6" s="2" t="str">
        <f>INDEX([1]БД_кн!$A$2:$N$4352,MATCH($G6,[1]БД_кн!$A$2:$A$4352,0),MATCH(D$5,[1]БД_кн!$A$1:$N$1,0))</f>
        <v>Твен М.: Малое собрание сочинений</v>
      </c>
      <c r="E6" s="2" t="str">
        <f>INDEX([1]БД_кн!$A$2:$N$4352,MATCH($G6,[1]БД_кн!$A$2:$A$4352,0),MATCH(E$5,[1]БД_кн!$A$1:$N$1,0))</f>
        <v>Твен М.</v>
      </c>
      <c r="F6" s="2" t="str">
        <f>INDEX([1]БД_кн!$A$2:$N$4352,MATCH($G6,[1]БД_кн!$A$2:$A$4352,0),MATCH(F$5,[1]БД_кн!$A$1:$N$1,0))</f>
        <v>Азбука</v>
      </c>
      <c r="G6" s="3" t="s">
        <v>23</v>
      </c>
      <c r="H6" s="3" t="s">
        <v>312</v>
      </c>
      <c r="I6" s="4">
        <v>44258</v>
      </c>
      <c r="J6" s="25">
        <f>MONTH(книги[[#This Row],[Дата]])</f>
        <v>3</v>
      </c>
      <c r="K6" s="25">
        <v>1</v>
      </c>
      <c r="L6" s="5">
        <f>INDEX([1]БД_кн!$A$2:$N$4352,MATCH($G6,[1]БД_кн!$A$2:$A$4352,0),MATCH(L$5,[1]БД_кн!$A$1:$N$1,0))</f>
        <v>1755</v>
      </c>
      <c r="M6" s="5">
        <f>книги[[#This Row],[Кол-во]]*книги[[#This Row],[Цена_закуп]]</f>
        <v>1755</v>
      </c>
    </row>
    <row r="7" spans="2:13" x14ac:dyDescent="0.3">
      <c r="B7" s="2" t="str">
        <f>INDEX([1]БД_кн!$A$2:$N$4352,MATCH($G7,[1]БД_кн!$A$2:$A$4352,0),MATCH(B$5,[1]БД_кн!$A$1:$N$1,0))</f>
        <v>Художественная лит-ра</v>
      </c>
      <c r="C7" s="2" t="str">
        <f>INDEX([1]БД_кн!$A$2:$N$4352,MATCH($G7,[1]БД_кн!$A$2:$A$4352,0),MATCH(C$5,[1]БД_кн!$A$1:$N$1,0))</f>
        <v>Собрание сочинений</v>
      </c>
      <c r="D7" s="2" t="str">
        <f>INDEX([1]БД_кн!$A$2:$N$4352,MATCH($G7,[1]БД_кн!$A$2:$A$4352,0),MATCH(D$5,[1]БД_кн!$A$1:$N$1,0))</f>
        <v>Кэрролл Л.: Полное иллюстрированное собрание сочинений в одном томе</v>
      </c>
      <c r="E7" s="2" t="str">
        <f>INDEX([1]БД_кн!$A$2:$N$4352,MATCH($G7,[1]БД_кн!$A$2:$A$4352,0),MATCH(E$5,[1]БД_кн!$A$1:$N$1,0))</f>
        <v>Льюис Кэрролл</v>
      </c>
      <c r="F7" s="2" t="str">
        <f>INDEX([1]БД_кн!$A$2:$N$4352,MATCH($G7,[1]БД_кн!$A$2:$A$4352,0),MATCH(F$5,[1]БД_кн!$A$1:$N$1,0))</f>
        <v>Альфа-книга</v>
      </c>
      <c r="G7" s="3" t="s">
        <v>253</v>
      </c>
      <c r="H7" s="3" t="s">
        <v>313</v>
      </c>
      <c r="I7" s="4">
        <v>44258</v>
      </c>
      <c r="J7" s="25">
        <f>MONTH(книги[[#This Row],[Дата]])</f>
        <v>3</v>
      </c>
      <c r="K7" s="25">
        <v>6</v>
      </c>
      <c r="L7" s="5">
        <f>INDEX([1]БД_кн!$A$2:$N$4352,MATCH($G7,[1]БД_кн!$A$2:$A$4352,0),MATCH(L$5,[1]БД_кн!$A$1:$N$1,0))</f>
        <v>4835</v>
      </c>
      <c r="M7" s="5">
        <f>книги[[#This Row],[Кол-во]]*книги[[#This Row],[Цена_закуп]]</f>
        <v>29010</v>
      </c>
    </row>
    <row r="8" spans="2:13" x14ac:dyDescent="0.3">
      <c r="B8" s="2" t="str">
        <f>INDEX([1]БД_кн!$A$2:$N$4352,MATCH($G8,[1]БД_кн!$A$2:$A$4352,0),MATCH(B$5,[1]БД_кн!$A$1:$N$1,0))</f>
        <v>Бизнес лит-ра</v>
      </c>
      <c r="C8" s="2" t="str">
        <f>INDEX([1]БД_кн!$A$2:$N$4352,MATCH($G8,[1]БД_кн!$A$2:$A$4352,0),MATCH(C$5,[1]БД_кн!$A$1:$N$1,0))</f>
        <v>Банковское дело. Финансы</v>
      </c>
      <c r="D8" s="2" t="str">
        <f>INDEX([1]БД_кн!$A$2:$N$4352,MATCH($G8,[1]БД_кн!$A$2:$A$4352,0),MATCH(D$5,[1]БД_кн!$A$1:$N$1,0))</f>
        <v>Кийосаки Р.: Богатый папа, бедный папа</v>
      </c>
      <c r="E8" s="2" t="str">
        <f>INDEX([1]БД_кн!$A$2:$N$4352,MATCH($G8,[1]БД_кн!$A$2:$A$4352,0),MATCH(E$5,[1]БД_кн!$A$1:$N$1,0))</f>
        <v>Кийосаки Р.</v>
      </c>
      <c r="F8" s="2" t="str">
        <f>INDEX([1]БД_кн!$A$2:$N$4352,MATCH($G8,[1]БД_кн!$A$2:$A$4352,0),MATCH(F$5,[1]БД_кн!$A$1:$N$1,0))</f>
        <v>Попурри</v>
      </c>
      <c r="G8" s="3" t="s">
        <v>19</v>
      </c>
      <c r="H8" s="3" t="s">
        <v>312</v>
      </c>
      <c r="I8" s="4">
        <v>44263</v>
      </c>
      <c r="J8" s="25">
        <f>MONTH(книги[[#This Row],[Дата]])</f>
        <v>3</v>
      </c>
      <c r="K8" s="25">
        <v>34</v>
      </c>
      <c r="L8" s="5">
        <f>INDEX([1]БД_кн!$A$2:$N$4352,MATCH($G8,[1]БД_кн!$A$2:$A$4352,0),MATCH(L$5,[1]БД_кн!$A$1:$N$1,0))</f>
        <v>5690</v>
      </c>
      <c r="M8" s="5">
        <f>книги[[#This Row],[Кол-во]]*книги[[#This Row],[Цена_закуп]]</f>
        <v>193460</v>
      </c>
    </row>
    <row r="9" spans="2:13" x14ac:dyDescent="0.3">
      <c r="B9" s="2" t="str">
        <f>INDEX([1]БД_кн!$A$2:$N$4352,MATCH($G9,[1]БД_кн!$A$2:$A$4352,0),MATCH(B$5,[1]БД_кн!$A$1:$N$1,0))</f>
        <v>Дом. Досуг. Хобби</v>
      </c>
      <c r="C9" s="2" t="str">
        <f>INDEX([1]БД_кн!$A$2:$N$4352,MATCH($G9,[1]БД_кн!$A$2:$A$4352,0),MATCH(C$5,[1]БД_кн!$A$1:$N$1,0))</f>
        <v>Рисование</v>
      </c>
      <c r="D9" s="2" t="str">
        <f>INDEX([1]БД_кн!$A$2:$N$4352,MATCH($G9,[1]БД_кн!$A$2:$A$4352,0),MATCH(D$5,[1]БД_кн!$A$1:$N$1,0))</f>
        <v>Харт К.: Руководство по рисованию аниме</v>
      </c>
      <c r="E9" s="2" t="str">
        <f>INDEX([1]БД_кн!$A$2:$N$4352,MATCH($G9,[1]БД_кн!$A$2:$A$4352,0),MATCH(E$5,[1]БД_кн!$A$1:$N$1,0))</f>
        <v>Харт К.</v>
      </c>
      <c r="F9" s="2">
        <f>INDEX([1]БД_кн!$A$2:$N$4352,MATCH($G9,[1]БД_кн!$A$2:$A$4352,0),MATCH(F$5,[1]БД_кн!$A$1:$N$1,0))</f>
        <v>0</v>
      </c>
      <c r="G9" s="3" t="s">
        <v>153</v>
      </c>
      <c r="H9" s="3" t="s">
        <v>313</v>
      </c>
      <c r="I9" s="4">
        <v>44263</v>
      </c>
      <c r="J9" s="25">
        <f>MONTH(книги[[#This Row],[Дата]])</f>
        <v>3</v>
      </c>
      <c r="K9" s="25">
        <v>16</v>
      </c>
      <c r="L9" s="5">
        <f>INDEX([1]БД_кн!$A$2:$N$4352,MATCH($G9,[1]БД_кн!$A$2:$A$4352,0),MATCH(L$5,[1]БД_кн!$A$1:$N$1,0))</f>
        <v>4190</v>
      </c>
      <c r="M9" s="5">
        <f>книги[[#This Row],[Кол-во]]*книги[[#This Row],[Цена_закуп]]</f>
        <v>67040</v>
      </c>
    </row>
    <row r="10" spans="2:13" x14ac:dyDescent="0.3">
      <c r="B10" s="2" t="str">
        <f>INDEX([1]БД_кн!$A$2:$N$4352,MATCH($G10,[1]БД_кн!$A$2:$A$4352,0),MATCH(B$5,[1]БД_кн!$A$1:$N$1,0))</f>
        <v>Энциклопедии. Справочники. Словари</v>
      </c>
      <c r="C10" s="2" t="str">
        <f>INDEX([1]БД_кн!$A$2:$N$4352,MATCH($G10,[1]БД_кн!$A$2:$A$4352,0),MATCH(C$5,[1]БД_кн!$A$1:$N$1,0))</f>
        <v>Энциклопедии для детей</v>
      </c>
      <c r="D10" s="2" t="str">
        <f>INDEX([1]БД_кн!$A$2:$N$4352,MATCH($G10,[1]БД_кн!$A$2:$A$4352,0),MATCH(D$5,[1]БД_кн!$A$1:$N$1,0))</f>
        <v xml:space="preserve">Динозавры. Интерактивная детская энциклопедия с магнитами (нов.оф.) (в коробке) </v>
      </c>
      <c r="E10" s="2">
        <f>INDEX([1]БД_кн!$A$2:$N$4352,MATCH($G10,[1]БД_кн!$A$2:$A$4352,0),MATCH(E$5,[1]БД_кн!$A$1:$N$1,0))</f>
        <v>0</v>
      </c>
      <c r="F10" s="2" t="str">
        <f>INDEX([1]БД_кн!$A$2:$N$4352,MATCH($G10,[1]БД_кн!$A$2:$A$4352,0),MATCH(F$5,[1]БД_кн!$A$1:$N$1,0))</f>
        <v>Махаон</v>
      </c>
      <c r="G10" s="3" t="s">
        <v>45</v>
      </c>
      <c r="H10" s="3" t="s">
        <v>312</v>
      </c>
      <c r="I10" s="4">
        <v>44262</v>
      </c>
      <c r="J10" s="25">
        <f>MONTH(книги[[#This Row],[Дата]])</f>
        <v>3</v>
      </c>
      <c r="K10" s="25">
        <v>4</v>
      </c>
      <c r="L10" s="5">
        <f>INDEX([1]БД_кн!$A$2:$N$4352,MATCH($G10,[1]БД_кн!$A$2:$A$4352,0),MATCH(L$5,[1]БД_кн!$A$1:$N$1,0))</f>
        <v>8620</v>
      </c>
      <c r="M10" s="5">
        <f>книги[[#This Row],[Кол-во]]*книги[[#This Row],[Цена_закуп]]</f>
        <v>34480</v>
      </c>
    </row>
    <row r="11" spans="2:13" x14ac:dyDescent="0.3">
      <c r="B11" s="2" t="str">
        <f>INDEX([1]БД_кн!$A$2:$N$4352,MATCH($G11,[1]БД_кн!$A$2:$A$4352,0),MATCH(B$5,[1]БД_кн!$A$1:$N$1,0))</f>
        <v>Эзотерика</v>
      </c>
      <c r="C11" s="2" t="str">
        <f>INDEX([1]БД_кн!$A$2:$N$4352,MATCH($G11,[1]БД_кн!$A$2:$A$4352,0),MATCH(C$5,[1]БД_кн!$A$1:$N$1,0))</f>
        <v>Практическая эзотерика</v>
      </c>
      <c r="D11" s="2" t="str">
        <f>INDEX([1]БД_кн!$A$2:$N$4352,MATCH($G11,[1]БД_кн!$A$2:$A$4352,0),MATCH(D$5,[1]БД_кн!$A$1:$N$1,0))</f>
        <v>Ошо: Любовь, свобода, одиночество</v>
      </c>
      <c r="E11" s="2" t="str">
        <f>INDEX([1]БД_кн!$A$2:$N$4352,MATCH($G11,[1]БД_кн!$A$2:$A$4352,0),MATCH(E$5,[1]БД_кн!$A$1:$N$1,0))</f>
        <v>Раджниш Ошо</v>
      </c>
      <c r="F11" s="2" t="str">
        <f>INDEX([1]БД_кн!$A$2:$N$4352,MATCH($G11,[1]БД_кн!$A$2:$A$4352,0),MATCH(F$5,[1]БД_кн!$A$1:$N$1,0))</f>
        <v>Весь</v>
      </c>
      <c r="G11" s="3" t="s">
        <v>270</v>
      </c>
      <c r="H11" s="3" t="s">
        <v>313</v>
      </c>
      <c r="I11" s="4">
        <v>44263</v>
      </c>
      <c r="J11" s="25">
        <f>MONTH(книги[[#This Row],[Дата]])</f>
        <v>3</v>
      </c>
      <c r="K11" s="25">
        <v>9</v>
      </c>
      <c r="L11" s="5">
        <f>INDEX([1]БД_кн!$A$2:$N$4352,MATCH($G11,[1]БД_кн!$A$2:$A$4352,0),MATCH(L$5,[1]БД_кн!$A$1:$N$1,0))</f>
        <v>1980</v>
      </c>
      <c r="M11" s="5">
        <f>книги[[#This Row],[Кол-во]]*книги[[#This Row],[Цена_закуп]]</f>
        <v>17820</v>
      </c>
    </row>
    <row r="12" spans="2:13" x14ac:dyDescent="0.3">
      <c r="B12" s="2" t="str">
        <f>INDEX([1]БД_кн!$A$2:$N$4352,MATCH($G12,[1]БД_кн!$A$2:$A$4352,0),MATCH(B$5,[1]БД_кн!$A$1:$N$1,0))</f>
        <v>Психологическая литература</v>
      </c>
      <c r="C12" s="2" t="str">
        <f>INDEX([1]БД_кн!$A$2:$N$4352,MATCH($G12,[1]БД_кн!$A$2:$A$4352,0),MATCH(C$5,[1]БД_кн!$A$1:$N$1,0))</f>
        <v>Семейная Психология</v>
      </c>
      <c r="D12" s="2" t="str">
        <f>INDEX([1]БД_кн!$A$2:$N$4352,MATCH($G12,[1]БД_кн!$A$2:$A$4352,0),MATCH(D$5,[1]БД_кн!$A$1:$N$1,0))</f>
        <v>Чепмен Г.: Любовь как образ жизни. Как научиться говорить на языке любви</v>
      </c>
      <c r="E12" s="2" t="str">
        <f>INDEX([1]БД_кн!$A$2:$N$4352,MATCH($G12,[1]БД_кн!$A$2:$A$4352,0),MATCH(E$5,[1]БД_кн!$A$1:$N$1,0))</f>
        <v>Чепмен Г.</v>
      </c>
      <c r="F12" s="2" t="str">
        <f>INDEX([1]БД_кн!$A$2:$N$4352,MATCH($G12,[1]БД_кн!$A$2:$A$4352,0),MATCH(F$5,[1]БД_кн!$A$1:$N$1,0))</f>
        <v>ОДРИ</v>
      </c>
      <c r="G12" s="3" t="s">
        <v>44</v>
      </c>
      <c r="H12" s="3" t="s">
        <v>312</v>
      </c>
      <c r="I12" s="4">
        <v>44262</v>
      </c>
      <c r="J12" s="25">
        <f>MONTH(книги[[#This Row],[Дата]])</f>
        <v>3</v>
      </c>
      <c r="K12" s="25">
        <v>3</v>
      </c>
      <c r="L12" s="5">
        <f>INDEX([1]БД_кн!$A$2:$N$4352,MATCH($G12,[1]БД_кн!$A$2:$A$4352,0),MATCH(L$5,[1]БД_кн!$A$1:$N$1,0))</f>
        <v>1980</v>
      </c>
      <c r="M12" s="5">
        <f>книги[[#This Row],[Кол-во]]*книги[[#This Row],[Цена_закуп]]</f>
        <v>5940</v>
      </c>
    </row>
    <row r="13" spans="2:13" x14ac:dyDescent="0.3">
      <c r="B13" s="2" t="str">
        <f>INDEX([1]БД_кн!$A$2:$N$4352,MATCH($G13,[1]БД_кн!$A$2:$A$4352,0),MATCH(B$5,[1]БД_кн!$A$1:$N$1,0))</f>
        <v>Художественная лит-ра</v>
      </c>
      <c r="C13" s="2" t="str">
        <f>INDEX([1]БД_кн!$A$2:$N$4352,MATCH($G13,[1]БД_кн!$A$2:$A$4352,0),MATCH(C$5,[1]БД_кн!$A$1:$N$1,0))</f>
        <v>Фантастика и фэнтези</v>
      </c>
      <c r="D13" s="2" t="str">
        <f>INDEX([1]БД_кн!$A$2:$N$4352,MATCH($G13,[1]БД_кн!$A$2:$A$4352,0),MATCH(D$5,[1]БД_кн!$A$1:$N$1,0))</f>
        <v>Брэдбери Р.: 451' по Фаренгейту</v>
      </c>
      <c r="E13" s="2" t="str">
        <f>INDEX([1]БД_кн!$A$2:$N$4352,MATCH($G13,[1]БД_кн!$A$2:$A$4352,0),MATCH(E$5,[1]БД_кн!$A$1:$N$1,0))</f>
        <v>Брэдбери Р.</v>
      </c>
      <c r="F13" s="2" t="str">
        <f>INDEX([1]БД_кн!$A$2:$N$4352,MATCH($G13,[1]БД_кн!$A$2:$A$4352,0),MATCH(F$5,[1]БД_кн!$A$1:$N$1,0))</f>
        <v>Эксмо</v>
      </c>
      <c r="G13" s="3" t="s">
        <v>100</v>
      </c>
      <c r="H13" s="3" t="s">
        <v>313</v>
      </c>
      <c r="I13" s="4">
        <v>44263</v>
      </c>
      <c r="J13" s="25">
        <f>MONTH(книги[[#This Row],[Дата]])</f>
        <v>3</v>
      </c>
      <c r="K13" s="25">
        <v>12</v>
      </c>
      <c r="L13" s="5">
        <f>INDEX([1]БД_кн!$A$2:$N$4352,MATCH($G13,[1]БД_кн!$A$2:$A$4352,0),MATCH(L$5,[1]БД_кн!$A$1:$N$1,0))</f>
        <v>1590</v>
      </c>
      <c r="M13" s="5">
        <f>книги[[#This Row],[Кол-во]]*книги[[#This Row],[Цена_закуп]]</f>
        <v>19080</v>
      </c>
    </row>
    <row r="14" spans="2:13" x14ac:dyDescent="0.3">
      <c r="B14" s="2" t="str">
        <f>INDEX([1]БД_кн!$A$2:$N$4352,MATCH($G14,[1]БД_кн!$A$2:$A$4352,0),MATCH(B$5,[1]БД_кн!$A$1:$N$1,0))</f>
        <v>Бизнес лит-ра</v>
      </c>
      <c r="C14" s="2" t="str">
        <f>INDEX([1]БД_кн!$A$2:$N$4352,MATCH($G14,[1]БД_кн!$A$2:$A$4352,0),MATCH(C$5,[1]БД_кн!$A$1:$N$1,0))</f>
        <v>Банковское дело. Финансы</v>
      </c>
      <c r="D14" s="2" t="str">
        <f>INDEX([1]БД_кн!$A$2:$N$4352,MATCH($G14,[1]БД_кн!$A$2:$A$4352,0),MATCH(D$5,[1]БД_кн!$A$1:$N$1,0))</f>
        <v>Кийосаки Р.: Богатый папа, бедный папа</v>
      </c>
      <c r="E14" s="2" t="str">
        <f>INDEX([1]БД_кн!$A$2:$N$4352,MATCH($G14,[1]БД_кн!$A$2:$A$4352,0),MATCH(E$5,[1]БД_кн!$A$1:$N$1,0))</f>
        <v>Кийосаки Р.</v>
      </c>
      <c r="F14" s="2" t="str">
        <f>INDEX([1]БД_кн!$A$2:$N$4352,MATCH($G14,[1]БД_кн!$A$2:$A$4352,0),MATCH(F$5,[1]БД_кн!$A$1:$N$1,0))</f>
        <v>Попурри</v>
      </c>
      <c r="G14" s="3" t="s">
        <v>19</v>
      </c>
      <c r="H14" s="3" t="s">
        <v>312</v>
      </c>
      <c r="I14" s="4">
        <v>44270</v>
      </c>
      <c r="J14" s="25">
        <f>MONTH(книги[[#This Row],[Дата]])</f>
        <v>3</v>
      </c>
      <c r="K14" s="25">
        <v>6</v>
      </c>
      <c r="L14" s="5">
        <f>INDEX([1]БД_кн!$A$2:$N$4352,MATCH($G14,[1]БД_кн!$A$2:$A$4352,0),MATCH(L$5,[1]БД_кн!$A$1:$N$1,0))</f>
        <v>5690</v>
      </c>
      <c r="M14" s="5">
        <f>книги[[#This Row],[Кол-во]]*книги[[#This Row],[Цена_закуп]]</f>
        <v>34140</v>
      </c>
    </row>
    <row r="15" spans="2:13" x14ac:dyDescent="0.3">
      <c r="B15" s="2" t="str">
        <f>INDEX([1]БД_кн!$A$2:$N$4352,MATCH($G15,[1]БД_кн!$A$2:$A$4352,0),MATCH(B$5,[1]БД_кн!$A$1:$N$1,0))</f>
        <v>Бизнес лит-ра</v>
      </c>
      <c r="C15" s="2" t="str">
        <f>INDEX([1]БД_кн!$A$2:$N$4352,MATCH($G15,[1]БД_кн!$A$2:$A$4352,0),MATCH(C$5,[1]БД_кн!$A$1:$N$1,0))</f>
        <v>Истории успеха</v>
      </c>
      <c r="D15" s="2" t="str">
        <f>INDEX([1]БД_кн!$A$2:$N$4352,MATCH($G15,[1]БД_кн!$A$2:$A$4352,0),MATCH(D$5,[1]БД_кн!$A$1:$N$1,0))</f>
        <v>Сонг Дж., Ли К.: Путь Samsung: Стратегии управления изменениями от мирового лидера в области инноваций и дизайна</v>
      </c>
      <c r="E15" s="2" t="str">
        <f>INDEX([1]БД_кн!$A$2:$N$4352,MATCH($G15,[1]БД_кн!$A$2:$A$4352,0),MATCH(E$5,[1]БД_кн!$A$1:$N$1,0))</f>
        <v>Ли К., Сонг Дж.</v>
      </c>
      <c r="F15" s="2" t="str">
        <f>INDEX([1]БД_кн!$A$2:$N$4352,MATCH($G15,[1]БД_кн!$A$2:$A$4352,0),MATCH(F$5,[1]БД_кн!$A$1:$N$1,0))</f>
        <v>Олимп-бизнес</v>
      </c>
      <c r="G15" s="3" t="s">
        <v>10</v>
      </c>
      <c r="H15" s="3" t="s">
        <v>312</v>
      </c>
      <c r="I15" s="4">
        <v>44256</v>
      </c>
      <c r="J15" s="25">
        <f>MONTH(книги[[#This Row],[Дата]])</f>
        <v>3</v>
      </c>
      <c r="K15" s="25">
        <v>11</v>
      </c>
      <c r="L15" s="5">
        <f>INDEX([1]БД_кн!$A$2:$N$4352,MATCH($G15,[1]БД_кн!$A$2:$A$4352,0),MATCH(L$5,[1]БД_кн!$A$1:$N$1,0))</f>
        <v>6380</v>
      </c>
      <c r="M15" s="5">
        <f>книги[[#This Row],[Кол-во]]*книги[[#This Row],[Цена_закуп]]</f>
        <v>70180</v>
      </c>
    </row>
    <row r="16" spans="2:13" x14ac:dyDescent="0.3">
      <c r="B16" s="2" t="str">
        <f>INDEX([1]БД_кн!$A$2:$N$4352,MATCH($G16,[1]БД_кн!$A$2:$A$4352,0),MATCH(B$5,[1]БД_кн!$A$1:$N$1,0))</f>
        <v>Иностранные языки</v>
      </c>
      <c r="C16" s="2" t="str">
        <f>INDEX([1]БД_кн!$A$2:$N$4352,MATCH($G16,[1]БД_кн!$A$2:$A$4352,0),MATCH(C$5,[1]БД_кн!$A$1:$N$1,0))</f>
        <v>Неадаптированная литература</v>
      </c>
      <c r="D16" s="2" t="str">
        <f>INDEX([1]БД_кн!$A$2:$N$4352,MATCH($G16,[1]БД_кн!$A$2:$A$4352,0),MATCH(D$5,[1]БД_кн!$A$1:$N$1,0))</f>
        <v>Foer J. S.:Extremely Loud &amp; Incredibly Close</v>
      </c>
      <c r="E16" s="2" t="str">
        <f>INDEX([1]БД_кн!$A$2:$N$4352,MATCH($G16,[1]БД_кн!$A$2:$A$4352,0),MATCH(E$5,[1]БД_кн!$A$1:$N$1,0))</f>
        <v>Foer J. S.</v>
      </c>
      <c r="F16" s="2" t="str">
        <f>INDEX([1]БД_кн!$A$2:$N$4352,MATCH($G16,[1]БД_кн!$A$2:$A$4352,0),MATCH(F$5,[1]БД_кн!$A$1:$N$1,0))</f>
        <v>ЦентрКом</v>
      </c>
      <c r="G16" s="3" t="s">
        <v>11</v>
      </c>
      <c r="H16" s="3" t="s">
        <v>312</v>
      </c>
      <c r="I16" s="4">
        <v>44256</v>
      </c>
      <c r="J16" s="25">
        <f>MONTH(книги[[#This Row],[Дата]])</f>
        <v>3</v>
      </c>
      <c r="K16" s="25">
        <v>2</v>
      </c>
      <c r="L16" s="5">
        <f>INDEX([1]БД_кн!$A$2:$N$4352,MATCH($G16,[1]БД_кн!$A$2:$A$4352,0),MATCH(L$5,[1]БД_кн!$A$1:$N$1,0))</f>
        <v>5275</v>
      </c>
      <c r="M16" s="5">
        <f>книги[[#This Row],[Кол-во]]*книги[[#This Row],[Цена_закуп]]</f>
        <v>10550</v>
      </c>
    </row>
    <row r="17" spans="2:13" x14ac:dyDescent="0.3">
      <c r="B17" s="2" t="str">
        <f>INDEX([1]БД_кн!$A$2:$N$4352,MATCH($G17,[1]БД_кн!$A$2:$A$4352,0),MATCH(B$5,[1]БД_кн!$A$1:$N$1,0))</f>
        <v>Бизнес лит-ра</v>
      </c>
      <c r="C17" s="2" t="str">
        <f>INDEX([1]БД_кн!$A$2:$N$4352,MATCH($G17,[1]БД_кн!$A$2:$A$4352,0),MATCH(C$5,[1]БД_кн!$A$1:$N$1,0))</f>
        <v>Продажи</v>
      </c>
      <c r="D17" s="2" t="str">
        <f>INDEX([1]БД_кн!$A$2:$N$4352,MATCH($G17,[1]БД_кн!$A$2:$A$4352,0),MATCH(D$5,[1]БД_кн!$A$1:$N$1,0))</f>
        <v>Холидей Р.: Хит продаж. Как создавать и продвигать творческие проекты</v>
      </c>
      <c r="E17" s="2" t="str">
        <f>INDEX([1]БД_кн!$A$2:$N$4352,MATCH($G17,[1]БД_кн!$A$2:$A$4352,0),MATCH(E$5,[1]БД_кн!$A$1:$N$1,0))</f>
        <v>Холидей Р.</v>
      </c>
      <c r="F17" s="2" t="str">
        <f>INDEX([1]БД_кн!$A$2:$N$4352,MATCH($G17,[1]БД_кн!$A$2:$A$4352,0),MATCH(F$5,[1]БД_кн!$A$1:$N$1,0))</f>
        <v>Попурри</v>
      </c>
      <c r="G17" s="3" t="s">
        <v>12</v>
      </c>
      <c r="H17" s="3" t="s">
        <v>312</v>
      </c>
      <c r="I17" s="4">
        <v>44256</v>
      </c>
      <c r="J17" s="25">
        <f>MONTH(книги[[#This Row],[Дата]])</f>
        <v>3</v>
      </c>
      <c r="K17" s="25">
        <v>1</v>
      </c>
      <c r="L17" s="5">
        <f>INDEX([1]БД_кн!$A$2:$N$4352,MATCH($G17,[1]БД_кн!$A$2:$A$4352,0),MATCH(L$5,[1]БД_кн!$A$1:$N$1,0))</f>
        <v>3245</v>
      </c>
      <c r="M17" s="5">
        <f>книги[[#This Row],[Кол-во]]*книги[[#This Row],[Цена_закуп]]</f>
        <v>3245</v>
      </c>
    </row>
    <row r="18" spans="2:13" x14ac:dyDescent="0.3">
      <c r="B18" s="2" t="str">
        <f>INDEX([1]БД_кн!$A$2:$N$4352,MATCH($G18,[1]БД_кн!$A$2:$A$4352,0),MATCH(B$5,[1]БД_кн!$A$1:$N$1,0))</f>
        <v>История. Мифология</v>
      </c>
      <c r="C18" s="2" t="str">
        <f>INDEX([1]БД_кн!$A$2:$N$4352,MATCH($G18,[1]БД_кн!$A$2:$A$4352,0),MATCH(C$5,[1]БД_кн!$A$1:$N$1,0))</f>
        <v>История других стран</v>
      </c>
      <c r="D18" s="2" t="str">
        <f>INDEX([1]БД_кн!$A$2:$N$4352,MATCH($G18,[1]БД_кн!$A$2:$A$4352,0),MATCH(D$5,[1]БД_кн!$A$1:$N$1,0))</f>
        <v>Ульянов Н.: Происхождение украинского сепаратизма</v>
      </c>
      <c r="E18" s="2" t="str">
        <f>INDEX([1]БД_кн!$A$2:$N$4352,MATCH($G18,[1]БД_кн!$A$2:$A$4352,0),MATCH(E$5,[1]БД_кн!$A$1:$N$1,0))</f>
        <v>Ульянов Н.</v>
      </c>
      <c r="F18" s="2" t="str">
        <f>INDEX([1]БД_кн!$A$2:$N$4352,MATCH($G18,[1]БД_кн!$A$2:$A$4352,0),MATCH(F$5,[1]БД_кн!$A$1:$N$1,0))</f>
        <v>Центрполиграф</v>
      </c>
      <c r="G18" s="3" t="s">
        <v>13</v>
      </c>
      <c r="H18" s="3" t="s">
        <v>312</v>
      </c>
      <c r="I18" s="4">
        <v>44256</v>
      </c>
      <c r="J18" s="25">
        <f>MONTH(книги[[#This Row],[Дата]])</f>
        <v>3</v>
      </c>
      <c r="K18" s="25">
        <v>2</v>
      </c>
      <c r="L18" s="5">
        <f>INDEX([1]БД_кн!$A$2:$N$4352,MATCH($G18,[1]БД_кн!$A$2:$A$4352,0),MATCH(L$5,[1]БД_кн!$A$1:$N$1,0))</f>
        <v>1895</v>
      </c>
      <c r="M18" s="5">
        <f>книги[[#This Row],[Кол-во]]*книги[[#This Row],[Цена_закуп]]</f>
        <v>3790</v>
      </c>
    </row>
    <row r="19" spans="2:13" x14ac:dyDescent="0.3">
      <c r="B19" s="2" t="str">
        <f>INDEX([1]БД_кн!$A$2:$N$4352,MATCH($G19,[1]БД_кн!$A$2:$A$4352,0),MATCH(B$5,[1]БД_кн!$A$1:$N$1,0))</f>
        <v>Психологическая литература</v>
      </c>
      <c r="C19" s="2" t="str">
        <f>INDEX([1]БД_кн!$A$2:$N$4352,MATCH($G19,[1]БД_кн!$A$2:$A$4352,0),MATCH(C$5,[1]БД_кн!$A$1:$N$1,0))</f>
        <v>Практическая психология</v>
      </c>
      <c r="D19" s="2" t="str">
        <f>INDEX([1]БД_кн!$A$2:$N$4352,MATCH($G19,[1]БД_кн!$A$2:$A$4352,0),MATCH(D$5,[1]БД_кн!$A$1:$N$1,0))</f>
        <v>Хакамада И.: Дао жизни: Мастер-класс от убежденного индивидуалиста</v>
      </c>
      <c r="E19" s="2" t="str">
        <f>INDEX([1]БД_кн!$A$2:$N$4352,MATCH($G19,[1]БД_кн!$A$2:$A$4352,0),MATCH(E$5,[1]БД_кн!$A$1:$N$1,0))</f>
        <v>Хакамада И.</v>
      </c>
      <c r="F19" s="2" t="str">
        <f>INDEX([1]БД_кн!$A$2:$N$4352,MATCH($G19,[1]БД_кн!$A$2:$A$4352,0),MATCH(F$5,[1]БД_кн!$A$1:$N$1,0))</f>
        <v>Альпина Паблишер</v>
      </c>
      <c r="G19" s="3" t="s">
        <v>14</v>
      </c>
      <c r="H19" s="3" t="s">
        <v>312</v>
      </c>
      <c r="I19" s="4">
        <v>44256</v>
      </c>
      <c r="J19" s="25">
        <f>MONTH(книги[[#This Row],[Дата]])</f>
        <v>3</v>
      </c>
      <c r="K19" s="25">
        <v>24</v>
      </c>
      <c r="L19" s="5">
        <f>INDEX([1]БД_кн!$A$2:$N$4352,MATCH($G19,[1]БД_кн!$A$2:$A$4352,0),MATCH(L$5,[1]БД_кн!$A$1:$N$1,0))</f>
        <v>3300</v>
      </c>
      <c r="M19" s="5">
        <f>книги[[#This Row],[Кол-во]]*книги[[#This Row],[Цена_закуп]]</f>
        <v>79200</v>
      </c>
    </row>
    <row r="20" spans="2:13" x14ac:dyDescent="0.3">
      <c r="B20" s="2" t="str">
        <f>INDEX([1]БД_кн!$A$2:$N$4352,MATCH($G20,[1]БД_кн!$A$2:$A$4352,0),MATCH(B$5,[1]БД_кн!$A$1:$N$1,0))</f>
        <v>Бизнес лит-ра</v>
      </c>
      <c r="C20" s="2" t="str">
        <f>INDEX([1]БД_кн!$A$2:$N$4352,MATCH($G20,[1]БД_кн!$A$2:$A$4352,0),MATCH(C$5,[1]БД_кн!$A$1:$N$1,0))</f>
        <v>Маркетинг</v>
      </c>
      <c r="D20" s="2" t="str">
        <f>INDEX([1]БД_кн!$A$2:$N$4352,MATCH($G20,[1]БД_кн!$A$2:$A$4352,0),MATCH(D$5,[1]БД_кн!$A$1:$N$1,0))</f>
        <v>Траут Д.: Маркетинговые войны. Новое издание</v>
      </c>
      <c r="E20" s="2" t="str">
        <f>INDEX([1]БД_кн!$A$2:$N$4352,MATCH($G20,[1]БД_кн!$A$2:$A$4352,0),MATCH(E$5,[1]БД_кн!$A$1:$N$1,0))</f>
        <v>Траут Д.</v>
      </c>
      <c r="F20" s="2" t="str">
        <f>INDEX([1]БД_кн!$A$2:$N$4352,MATCH($G20,[1]БД_кн!$A$2:$A$4352,0),MATCH(F$5,[1]БД_кн!$A$1:$N$1,0))</f>
        <v>Питер-Трейд</v>
      </c>
      <c r="G20" s="3" t="s">
        <v>15</v>
      </c>
      <c r="H20" s="3" t="s">
        <v>312</v>
      </c>
      <c r="I20" s="4">
        <v>44256</v>
      </c>
      <c r="J20" s="25">
        <f>MONTH(книги[[#This Row],[Дата]])</f>
        <v>3</v>
      </c>
      <c r="K20" s="25">
        <v>4</v>
      </c>
      <c r="L20" s="5">
        <f>INDEX([1]БД_кн!$A$2:$N$4352,MATCH($G20,[1]БД_кн!$A$2:$A$4352,0),MATCH(L$5,[1]БД_кн!$A$1:$N$1,0))</f>
        <v>7250</v>
      </c>
      <c r="M20" s="5">
        <f>книги[[#This Row],[Кол-во]]*книги[[#This Row],[Цена_закуп]]</f>
        <v>29000</v>
      </c>
    </row>
    <row r="21" spans="2:13" x14ac:dyDescent="0.3">
      <c r="B21" s="2" t="str">
        <f>INDEX([1]БД_кн!$A$2:$N$4352,MATCH($G21,[1]БД_кн!$A$2:$A$4352,0),MATCH(B$5,[1]БД_кн!$A$1:$N$1,0))</f>
        <v>Детская лит-ра</v>
      </c>
      <c r="C21" s="2" t="str">
        <f>INDEX([1]БД_кн!$A$2:$N$4352,MATCH($G21,[1]БД_кн!$A$2:$A$4352,0),MATCH(C$5,[1]БД_кн!$A$1:$N$1,0))</f>
        <v>Внеклассное чтение</v>
      </c>
      <c r="D21" s="2" t="str">
        <f>INDEX([1]БД_кн!$A$2:$N$4352,MATCH($G21,[1]БД_кн!$A$2:$A$4352,0),MATCH(D$5,[1]БД_кн!$A$1:$N$1,0))</f>
        <v>Баккаларио П.: Дом, где живет магия</v>
      </c>
      <c r="E21" s="2" t="str">
        <f>INDEX([1]БД_кн!$A$2:$N$4352,MATCH($G21,[1]БД_кн!$A$2:$A$4352,0),MATCH(E$5,[1]БД_кн!$A$1:$N$1,0))</f>
        <v>Баккаларио П.</v>
      </c>
      <c r="F21" s="2" t="str">
        <f>INDEX([1]БД_кн!$A$2:$N$4352,MATCH($G21,[1]БД_кн!$A$2:$A$4352,0),MATCH(F$5,[1]БД_кн!$A$1:$N$1,0))</f>
        <v>КомпасГид ИД</v>
      </c>
      <c r="G21" s="3" t="s">
        <v>16</v>
      </c>
      <c r="H21" s="3" t="s">
        <v>312</v>
      </c>
      <c r="I21" s="4">
        <v>44257</v>
      </c>
      <c r="J21" s="25">
        <f>MONTH(книги[[#This Row],[Дата]])</f>
        <v>3</v>
      </c>
      <c r="K21" s="25">
        <v>3</v>
      </c>
      <c r="L21" s="5">
        <f>INDEX([1]БД_кн!$A$2:$N$4352,MATCH($G21,[1]БД_кн!$A$2:$A$4352,0),MATCH(L$5,[1]БД_кн!$A$1:$N$1,0))</f>
        <v>13640</v>
      </c>
      <c r="M21" s="5">
        <f>книги[[#This Row],[Кол-во]]*книги[[#This Row],[Цена_закуп]]</f>
        <v>40920</v>
      </c>
    </row>
    <row r="22" spans="2:13" x14ac:dyDescent="0.3">
      <c r="B22" s="2" t="str">
        <f>INDEX([1]БД_кн!$A$2:$N$4352,MATCH($G22,[1]БД_кн!$A$2:$A$4352,0),MATCH(B$5,[1]БД_кн!$A$1:$N$1,0))</f>
        <v>Бизнес лит-ра</v>
      </c>
      <c r="C22" s="2" t="str">
        <f>INDEX([1]БД_кн!$A$2:$N$4352,MATCH($G22,[1]БД_кн!$A$2:$A$4352,0),MATCH(C$5,[1]БД_кн!$A$1:$N$1,0))</f>
        <v>Для начинающих</v>
      </c>
      <c r="D22" s="2" t="str">
        <f>INDEX([1]БД_кн!$A$2:$N$4352,MATCH($G22,[1]БД_кн!$A$2:$A$4352,0),MATCH(D$5,[1]БД_кн!$A$1:$N$1,0))</f>
        <v>Аморузо С.: #Girlboss. Как я создала миллионный бизнес, не имея денег, офиса и высшего образования</v>
      </c>
      <c r="E22" s="2" t="str">
        <f>INDEX([1]БД_кн!$A$2:$N$4352,MATCH($G22,[1]БД_кн!$A$2:$A$4352,0),MATCH(E$5,[1]БД_кн!$A$1:$N$1,0))</f>
        <v>Аморузо С.</v>
      </c>
      <c r="F22" s="2" t="str">
        <f>INDEX([1]БД_кн!$A$2:$N$4352,MATCH($G22,[1]БД_кн!$A$2:$A$4352,0),MATCH(F$5,[1]БД_кн!$A$1:$N$1,0))</f>
        <v>ОДРИ</v>
      </c>
      <c r="G22" s="3" t="s">
        <v>17</v>
      </c>
      <c r="H22" s="3" t="s">
        <v>312</v>
      </c>
      <c r="I22" s="4">
        <v>44257</v>
      </c>
      <c r="J22" s="25">
        <f>MONTH(книги[[#This Row],[Дата]])</f>
        <v>3</v>
      </c>
      <c r="K22" s="25">
        <v>10</v>
      </c>
      <c r="L22" s="5">
        <f>INDEX([1]БД_кн!$A$2:$N$4352,MATCH($G22,[1]БД_кн!$A$2:$A$4352,0),MATCH(L$5,[1]БД_кн!$A$1:$N$1,0))</f>
        <v>3000</v>
      </c>
      <c r="M22" s="5">
        <f>книги[[#This Row],[Кол-во]]*книги[[#This Row],[Цена_закуп]]</f>
        <v>30000</v>
      </c>
    </row>
    <row r="23" spans="2:13" x14ac:dyDescent="0.3">
      <c r="B23" s="2" t="str">
        <f>INDEX([1]БД_кн!$A$2:$N$4352,MATCH($G23,[1]БД_кн!$A$2:$A$4352,0),MATCH(B$5,[1]БД_кн!$A$1:$N$1,0))</f>
        <v>Художественная лит-ра</v>
      </c>
      <c r="C23" s="2" t="str">
        <f>INDEX([1]БД_кн!$A$2:$N$4352,MATCH($G23,[1]БД_кн!$A$2:$A$4352,0),MATCH(C$5,[1]БД_кн!$A$1:$N$1,0))</f>
        <v>Всемирная классика</v>
      </c>
      <c r="D23" s="2" t="str">
        <f>INDEX([1]БД_кн!$A$2:$N$4352,MATCH($G23,[1]БД_кн!$A$2:$A$4352,0),MATCH(D$5,[1]БД_кн!$A$1:$N$1,0))</f>
        <v>Шолохов М.: Тихий Дон (в 2-х книгах) (комплект)</v>
      </c>
      <c r="E23" s="2" t="str">
        <f>INDEX([1]БД_кн!$A$2:$N$4352,MATCH($G23,[1]БД_кн!$A$2:$A$4352,0),MATCH(E$5,[1]БД_кн!$A$1:$N$1,0))</f>
        <v>Шолохов М. А.</v>
      </c>
      <c r="F23" s="2" t="str">
        <f>INDEX([1]БД_кн!$A$2:$N$4352,MATCH($G23,[1]БД_кн!$A$2:$A$4352,0),MATCH(F$5,[1]БД_кн!$A$1:$N$1,0))</f>
        <v>Азбука</v>
      </c>
      <c r="G23" s="3" t="s">
        <v>18</v>
      </c>
      <c r="H23" s="3" t="s">
        <v>312</v>
      </c>
      <c r="I23" s="4">
        <v>44257</v>
      </c>
      <c r="J23" s="25">
        <f>MONTH(книги[[#This Row],[Дата]])</f>
        <v>3</v>
      </c>
      <c r="K23" s="25">
        <v>13</v>
      </c>
      <c r="L23" s="5">
        <f>INDEX([1]БД_кн!$A$2:$N$4352,MATCH($G23,[1]БД_кн!$A$2:$A$4352,0),MATCH(L$5,[1]БД_кн!$A$1:$N$1,0))</f>
        <v>2160</v>
      </c>
      <c r="M23" s="5">
        <f>книги[[#This Row],[Кол-во]]*книги[[#This Row],[Цена_закуп]]</f>
        <v>28080</v>
      </c>
    </row>
    <row r="24" spans="2:13" x14ac:dyDescent="0.3">
      <c r="B24" s="2" t="str">
        <f>INDEX([1]БД_кн!$A$2:$N$4352,MATCH($G24,[1]БД_кн!$A$2:$A$4352,0),MATCH(B$5,[1]БД_кн!$A$1:$N$1,0))</f>
        <v>Бизнес лит-ра</v>
      </c>
      <c r="C24" s="2" t="str">
        <f>INDEX([1]БД_кн!$A$2:$N$4352,MATCH($G24,[1]БД_кн!$A$2:$A$4352,0),MATCH(C$5,[1]БД_кн!$A$1:$N$1,0))</f>
        <v>Банковское дело. Финансы</v>
      </c>
      <c r="D24" s="2" t="str">
        <f>INDEX([1]БД_кн!$A$2:$N$4352,MATCH($G24,[1]БД_кн!$A$2:$A$4352,0),MATCH(D$5,[1]БД_кн!$A$1:$N$1,0))</f>
        <v>Кийосаки Р.: Богатый папа, бедный папа</v>
      </c>
      <c r="E24" s="2" t="str">
        <f>INDEX([1]БД_кн!$A$2:$N$4352,MATCH($G24,[1]БД_кн!$A$2:$A$4352,0),MATCH(E$5,[1]БД_кн!$A$1:$N$1,0))</f>
        <v>Кийосаки Р.</v>
      </c>
      <c r="F24" s="2" t="str">
        <f>INDEX([1]БД_кн!$A$2:$N$4352,MATCH($G24,[1]БД_кн!$A$2:$A$4352,0),MATCH(F$5,[1]БД_кн!$A$1:$N$1,0))</f>
        <v>Попурри</v>
      </c>
      <c r="G24" s="3" t="s">
        <v>19</v>
      </c>
      <c r="H24" s="3" t="s">
        <v>312</v>
      </c>
      <c r="I24" s="4">
        <v>44257</v>
      </c>
      <c r="J24" s="25">
        <f>MONTH(книги[[#This Row],[Дата]])</f>
        <v>3</v>
      </c>
      <c r="K24" s="25">
        <v>2</v>
      </c>
      <c r="L24" s="5">
        <f>INDEX([1]БД_кн!$A$2:$N$4352,MATCH($G24,[1]БД_кн!$A$2:$A$4352,0),MATCH(L$5,[1]БД_кн!$A$1:$N$1,0))</f>
        <v>5690</v>
      </c>
      <c r="M24" s="5">
        <f>книги[[#This Row],[Кол-во]]*книги[[#This Row],[Цена_закуп]]</f>
        <v>11380</v>
      </c>
    </row>
    <row r="25" spans="2:13" x14ac:dyDescent="0.3">
      <c r="B25" s="2" t="str">
        <f>INDEX([1]БД_кн!$A$2:$N$4352,MATCH($G25,[1]БД_кн!$A$2:$A$4352,0),MATCH(B$5,[1]БД_кн!$A$1:$N$1,0))</f>
        <v>Психологическая литература</v>
      </c>
      <c r="C25" s="2" t="str">
        <f>INDEX([1]БД_кн!$A$2:$N$4352,MATCH($G25,[1]БД_кн!$A$2:$A$4352,0),MATCH(C$5,[1]БД_кн!$A$1:$N$1,0))</f>
        <v>Практическая психология</v>
      </c>
      <c r="D25" s="2" t="str">
        <f>INDEX([1]БД_кн!$A$2:$N$4352,MATCH($G25,[1]БД_кн!$A$2:$A$4352,0),MATCH(D$5,[1]БД_кн!$A$1:$N$1,0))</f>
        <v>Хакамада И.: Дао жизни: Мастер-класс от убежденного индивидуалиста</v>
      </c>
      <c r="E25" s="2" t="str">
        <f>INDEX([1]БД_кн!$A$2:$N$4352,MATCH($G25,[1]БД_кн!$A$2:$A$4352,0),MATCH(E$5,[1]БД_кн!$A$1:$N$1,0))</f>
        <v>Хакамада И.</v>
      </c>
      <c r="F25" s="2" t="str">
        <f>INDEX([1]БД_кн!$A$2:$N$4352,MATCH($G25,[1]БД_кн!$A$2:$A$4352,0),MATCH(F$5,[1]БД_кн!$A$1:$N$1,0))</f>
        <v>Альпина Паблишер</v>
      </c>
      <c r="G25" s="3" t="s">
        <v>14</v>
      </c>
      <c r="H25" s="3" t="s">
        <v>312</v>
      </c>
      <c r="I25" s="4">
        <v>44257</v>
      </c>
      <c r="J25" s="25">
        <f>MONTH(книги[[#This Row],[Дата]])</f>
        <v>3</v>
      </c>
      <c r="K25" s="25">
        <v>5</v>
      </c>
      <c r="L25" s="5">
        <f>INDEX([1]БД_кн!$A$2:$N$4352,MATCH($G25,[1]БД_кн!$A$2:$A$4352,0),MATCH(L$5,[1]БД_кн!$A$1:$N$1,0))</f>
        <v>3300</v>
      </c>
      <c r="M25" s="5">
        <f>книги[[#This Row],[Кол-во]]*книги[[#This Row],[Цена_закуп]]</f>
        <v>16500</v>
      </c>
    </row>
    <row r="26" spans="2:13" x14ac:dyDescent="0.3">
      <c r="B26" s="2" t="str">
        <f>INDEX([1]БД_кн!$A$2:$N$4352,MATCH($G26,[1]БД_кн!$A$2:$A$4352,0),MATCH(B$5,[1]БД_кн!$A$1:$N$1,0))</f>
        <v>Психологическая литература</v>
      </c>
      <c r="C26" s="2" t="str">
        <f>INDEX([1]БД_кн!$A$2:$N$4352,MATCH($G26,[1]БД_кн!$A$2:$A$4352,0),MATCH(C$5,[1]БД_кн!$A$1:$N$1,0))</f>
        <v>Детская психология</v>
      </c>
      <c r="D26" s="2" t="str">
        <f>INDEX([1]БД_кн!$A$2:$N$4352,MATCH($G26,[1]БД_кн!$A$2:$A$4352,0),MATCH(D$5,[1]БД_кн!$A$1:$N$1,0))</f>
        <v>Первый год Малышарика. Альбом счастливых мгновений (розовый) + наклейки</v>
      </c>
      <c r="E26" s="2">
        <f>INDEX([1]БД_кн!$A$2:$N$4352,MATCH($G26,[1]БД_кн!$A$2:$A$4352,0),MATCH(E$5,[1]БД_кн!$A$1:$N$1,0))</f>
        <v>0</v>
      </c>
      <c r="F26" s="2" t="str">
        <f>INDEX([1]БД_кн!$A$2:$N$4352,MATCH($G26,[1]БД_кн!$A$2:$A$4352,0),MATCH(F$5,[1]БД_кн!$A$1:$N$1,0))</f>
        <v>Эксмо</v>
      </c>
      <c r="G26" s="3" t="s">
        <v>20</v>
      </c>
      <c r="H26" s="3" t="s">
        <v>312</v>
      </c>
      <c r="I26" s="4">
        <v>44257</v>
      </c>
      <c r="J26" s="25">
        <f>MONTH(книги[[#This Row],[Дата]])</f>
        <v>3</v>
      </c>
      <c r="K26" s="25">
        <v>2</v>
      </c>
      <c r="L26" s="5">
        <f>INDEX([1]БД_кн!$A$2:$N$4352,MATCH($G26,[1]БД_кн!$A$2:$A$4352,0),MATCH(L$5,[1]БД_кн!$A$1:$N$1,0))</f>
        <v>7600</v>
      </c>
      <c r="M26" s="5">
        <f>книги[[#This Row],[Кол-во]]*книги[[#This Row],[Цена_закуп]]</f>
        <v>15200</v>
      </c>
    </row>
    <row r="27" spans="2:13" x14ac:dyDescent="0.3">
      <c r="B27" s="2" t="str">
        <f>INDEX([1]БД_кн!$A$2:$N$4352,MATCH($G27,[1]БД_кн!$A$2:$A$4352,0),MATCH(B$5,[1]БД_кн!$A$1:$N$1,0))</f>
        <v>Эзотерика</v>
      </c>
      <c r="C27" s="2" t="str">
        <f>INDEX([1]БД_кн!$A$2:$N$4352,MATCH($G27,[1]БД_кн!$A$2:$A$4352,0),MATCH(C$5,[1]БД_кн!$A$1:$N$1,0))</f>
        <v>Практическая эзотерика</v>
      </c>
      <c r="D27" s="2" t="str">
        <f>INDEX([1]БД_кн!$A$2:$N$4352,MATCH($G27,[1]БД_кн!$A$2:$A$4352,0),MATCH(D$5,[1]БД_кн!$A$1:$N$1,0))</f>
        <v>Чопра Д.: Семь духовных законов успеха (нов.)</v>
      </c>
      <c r="E27" s="2" t="str">
        <f>INDEX([1]БД_кн!$A$2:$N$4352,MATCH($G27,[1]БД_кн!$A$2:$A$4352,0),MATCH(E$5,[1]БД_кн!$A$1:$N$1,0))</f>
        <v>Чопра Д.</v>
      </c>
      <c r="F27" s="2" t="str">
        <f>INDEX([1]БД_кн!$A$2:$N$4352,MATCH($G27,[1]БД_кн!$A$2:$A$4352,0),MATCH(F$5,[1]БД_кн!$A$1:$N$1,0))</f>
        <v>София</v>
      </c>
      <c r="G27" s="3" t="s">
        <v>21</v>
      </c>
      <c r="H27" s="3" t="s">
        <v>312</v>
      </c>
      <c r="I27" s="4">
        <v>44257</v>
      </c>
      <c r="J27" s="25">
        <f>MONTH(книги[[#This Row],[Дата]])</f>
        <v>3</v>
      </c>
      <c r="K27" s="25">
        <v>1</v>
      </c>
      <c r="L27" s="5">
        <f>INDEX([1]БД_кн!$A$2:$N$4352,MATCH($G27,[1]БД_кн!$A$2:$A$4352,0),MATCH(L$5,[1]БД_кн!$A$1:$N$1,0))</f>
        <v>1320</v>
      </c>
      <c r="M27" s="5">
        <f>книги[[#This Row],[Кол-во]]*книги[[#This Row],[Цена_закуп]]</f>
        <v>1320</v>
      </c>
    </row>
    <row r="28" spans="2:13" x14ac:dyDescent="0.3">
      <c r="B28" s="2" t="str">
        <f>INDEX([1]БД_кн!$A$2:$N$4352,MATCH($G28,[1]БД_кн!$A$2:$A$4352,0),MATCH(B$5,[1]БД_кн!$A$1:$N$1,0))</f>
        <v>Публицистика. Биография. Мемуары.</v>
      </c>
      <c r="C28" s="2" t="str">
        <f>INDEX([1]БД_кн!$A$2:$N$4352,MATCH($G28,[1]БД_кн!$A$2:$A$4352,0),MATCH(C$5,[1]БД_кн!$A$1:$N$1,0))</f>
        <v>Биографии</v>
      </c>
      <c r="D28" s="2" t="str">
        <f>INDEX([1]БД_кн!$A$2:$N$4352,MATCH($G28,[1]БД_кн!$A$2:$A$4352,0),MATCH(D$5,[1]БД_кн!$A$1:$N$1,0))</f>
        <v>Шмелькова Н.А.: Последние дни Венедикта Ерофеева</v>
      </c>
      <c r="E28" s="2" t="str">
        <f>INDEX([1]БД_кн!$A$2:$N$4352,MATCH($G28,[1]БД_кн!$A$2:$A$4352,0),MATCH(E$5,[1]БД_кн!$A$1:$N$1,0))</f>
        <v>Шмелькова Н.А.</v>
      </c>
      <c r="F28" s="2" t="str">
        <f>INDEX([1]БД_кн!$A$2:$N$4352,MATCH($G28,[1]БД_кн!$A$2:$A$4352,0),MATCH(F$5,[1]БД_кн!$A$1:$N$1,0))</f>
        <v>АСТ</v>
      </c>
      <c r="G28" s="3" t="s">
        <v>22</v>
      </c>
      <c r="H28" s="3" t="s">
        <v>312</v>
      </c>
      <c r="I28" s="4">
        <v>44258</v>
      </c>
      <c r="J28" s="25">
        <f>MONTH(книги[[#This Row],[Дата]])</f>
        <v>3</v>
      </c>
      <c r="K28" s="25">
        <v>7</v>
      </c>
      <c r="L28" s="5">
        <f>INDEX([1]БД_кн!$A$2:$N$4352,MATCH($G28,[1]БД_кн!$A$2:$A$4352,0),MATCH(L$5,[1]БД_кн!$A$1:$N$1,0))</f>
        <v>4200</v>
      </c>
      <c r="M28" s="5">
        <f>книги[[#This Row],[Кол-во]]*книги[[#This Row],[Цена_закуп]]</f>
        <v>29400</v>
      </c>
    </row>
    <row r="29" spans="2:13" x14ac:dyDescent="0.3">
      <c r="B29" s="2" t="str">
        <f>INDEX([1]БД_кн!$A$2:$N$4352,MATCH($G29,[1]БД_кн!$A$2:$A$4352,0),MATCH(B$5,[1]БД_кн!$A$1:$N$1,0))</f>
        <v>Психологическая литература</v>
      </c>
      <c r="C29" s="2" t="str">
        <f>INDEX([1]БД_кн!$A$2:$N$4352,MATCH($G29,[1]БД_кн!$A$2:$A$4352,0),MATCH(C$5,[1]БД_кн!$A$1:$N$1,0))</f>
        <v>Психология детей и подростков</v>
      </c>
      <c r="D29" s="2" t="str">
        <f>INDEX([1]БД_кн!$A$2:$N$4352,MATCH($G29,[1]БД_кн!$A$2:$A$4352,0),MATCH(D$5,[1]БД_кн!$A$1:$N$1,0))</f>
        <v>Ритц С.: Невозможное возможно! Как растения помогли учителю из Бронкса сотворить чудо из своих учеников</v>
      </c>
      <c r="E29" s="2" t="str">
        <f>INDEX([1]БД_кн!$A$2:$N$4352,MATCH($G29,[1]БД_кн!$A$2:$A$4352,0),MATCH(E$5,[1]БД_кн!$A$1:$N$1,0))</f>
        <v>Ритц С.</v>
      </c>
      <c r="F29" s="2" t="str">
        <f>INDEX([1]БД_кн!$A$2:$N$4352,MATCH($G29,[1]БД_кн!$A$2:$A$4352,0),MATCH(F$5,[1]БД_кн!$A$1:$N$1,0))</f>
        <v>Бомбора</v>
      </c>
      <c r="G29" s="3" t="s">
        <v>24</v>
      </c>
      <c r="H29" s="3" t="s">
        <v>312</v>
      </c>
      <c r="I29" s="4">
        <v>44258</v>
      </c>
      <c r="J29" s="25">
        <f>MONTH(книги[[#This Row],[Дата]])</f>
        <v>3</v>
      </c>
      <c r="K29" s="25">
        <v>2</v>
      </c>
      <c r="L29" s="5">
        <f>INDEX([1]БД_кн!$A$2:$N$4352,MATCH($G29,[1]БД_кн!$A$2:$A$4352,0),MATCH(L$5,[1]БД_кн!$A$1:$N$1,0))</f>
        <v>2285</v>
      </c>
      <c r="M29" s="5">
        <f>книги[[#This Row],[Кол-во]]*книги[[#This Row],[Цена_закуп]]</f>
        <v>4570</v>
      </c>
    </row>
    <row r="30" spans="2:13" x14ac:dyDescent="0.3">
      <c r="B30" s="2" t="str">
        <f>INDEX([1]БД_кн!$A$2:$N$4352,MATCH($G30,[1]БД_кн!$A$2:$A$4352,0),MATCH(B$5,[1]БД_кн!$A$1:$N$1,0))</f>
        <v>Здоровье. Мать и дитя</v>
      </c>
      <c r="C30" s="2" t="str">
        <f>INDEX([1]БД_кн!$A$2:$N$4352,MATCH($G30,[1]БД_кн!$A$2:$A$4352,0),MATCH(C$5,[1]БД_кн!$A$1:$N$1,0))</f>
        <v>Мать и дитя. Отец и дитя</v>
      </c>
      <c r="D30" s="2" t="str">
        <f>INDEX([1]БД_кн!$A$2:$N$4352,MATCH($G30,[1]БД_кн!$A$2:$A$4352,0),MATCH(D$5,[1]БД_кн!$A$1:$N$1,0))</f>
        <v xml:space="preserve">Сирс М., Сирс У.: Ваш малыш от рождения до двух лет [обновленное изд.] </v>
      </c>
      <c r="E30" s="2" t="str">
        <f>INDEX([1]БД_кн!$A$2:$N$4352,MATCH($G30,[1]БД_кн!$A$2:$A$4352,0),MATCH(E$5,[1]БД_кн!$A$1:$N$1,0))</f>
        <v xml:space="preserve"> Джеймс Сирс, Марта, Роберт, Уильям</v>
      </c>
      <c r="F30" s="2" t="str">
        <f>INDEX([1]БД_кн!$A$2:$N$4352,MATCH($G30,[1]БД_кн!$A$2:$A$4352,0),MATCH(F$5,[1]БД_кн!$A$1:$N$1,0))</f>
        <v>Эксмо</v>
      </c>
      <c r="G30" s="3" t="s">
        <v>25</v>
      </c>
      <c r="H30" s="3" t="s">
        <v>312</v>
      </c>
      <c r="I30" s="4">
        <v>44260</v>
      </c>
      <c r="J30" s="25">
        <f>MONTH(книги[[#This Row],[Дата]])</f>
        <v>3</v>
      </c>
      <c r="K30" s="25">
        <v>5</v>
      </c>
      <c r="L30" s="5">
        <f>INDEX([1]БД_кн!$A$2:$N$4352,MATCH($G30,[1]БД_кн!$A$2:$A$4352,0),MATCH(L$5,[1]БД_кн!$A$1:$N$1,0))</f>
        <v>4620</v>
      </c>
      <c r="M30" s="5">
        <f>книги[[#This Row],[Кол-во]]*книги[[#This Row],[Цена_закуп]]</f>
        <v>23100</v>
      </c>
    </row>
    <row r="31" spans="2:13" x14ac:dyDescent="0.3">
      <c r="B31" s="2" t="str">
        <f>INDEX([1]БД_кн!$A$2:$N$4352,MATCH($G31,[1]БД_кн!$A$2:$A$4352,0),MATCH(B$5,[1]БД_кн!$A$1:$N$1,0))</f>
        <v>Психологическая литература</v>
      </c>
      <c r="C31" s="2" t="str">
        <f>INDEX([1]БД_кн!$A$2:$N$4352,MATCH($G31,[1]БД_кн!$A$2:$A$4352,0),MATCH(C$5,[1]БД_кн!$A$1:$N$1,0))</f>
        <v>Семейная Психология</v>
      </c>
      <c r="D31" s="2" t="str">
        <f>INDEX([1]БД_кн!$A$2:$N$4352,MATCH($G31,[1]БД_кн!$A$2:$A$4352,0),MATCH(D$5,[1]БД_кн!$A$1:$N$1,0))</f>
        <v>Столярова Юлия: Ловушка для счастья 2.0. Как изменить настоящее, чтобы в будущем все сбывалось</v>
      </c>
      <c r="E31" s="2" t="str">
        <f>INDEX([1]БД_кн!$A$2:$N$4352,MATCH($G31,[1]БД_кн!$A$2:$A$4352,0),MATCH(E$5,[1]БД_кн!$A$1:$N$1,0))</f>
        <v>Столярова Юлия</v>
      </c>
      <c r="F31" s="2" t="str">
        <f>INDEX([1]БД_кн!$A$2:$N$4352,MATCH($G31,[1]БД_кн!$A$2:$A$4352,0),MATCH(F$5,[1]БД_кн!$A$1:$N$1,0))</f>
        <v>АСТ</v>
      </c>
      <c r="G31" s="3" t="s">
        <v>26</v>
      </c>
      <c r="H31" s="3" t="s">
        <v>312</v>
      </c>
      <c r="I31" s="4">
        <v>44260</v>
      </c>
      <c r="J31" s="25">
        <f>MONTH(книги[[#This Row],[Дата]])</f>
        <v>3</v>
      </c>
      <c r="K31" s="25">
        <v>3</v>
      </c>
      <c r="L31" s="5">
        <f>INDEX([1]БД_кн!$A$2:$N$4352,MATCH($G31,[1]БД_кн!$A$2:$A$4352,0),MATCH(L$5,[1]БД_кн!$A$1:$N$1,0))</f>
        <v>3500</v>
      </c>
      <c r="M31" s="5">
        <f>книги[[#This Row],[Кол-во]]*книги[[#This Row],[Цена_закуп]]</f>
        <v>10500</v>
      </c>
    </row>
    <row r="32" spans="2:13" x14ac:dyDescent="0.3">
      <c r="B32" s="2" t="str">
        <f>INDEX([1]БД_кн!$A$2:$N$4352,MATCH($G32,[1]БД_кн!$A$2:$A$4352,0),MATCH(B$5,[1]БД_кн!$A$1:$N$1,0))</f>
        <v>Психологическая литература</v>
      </c>
      <c r="C32" s="2" t="str">
        <f>INDEX([1]БД_кн!$A$2:$N$4352,MATCH($G32,[1]БД_кн!$A$2:$A$4352,0),MATCH(C$5,[1]БД_кн!$A$1:$N$1,0))</f>
        <v>Практическая психология</v>
      </c>
      <c r="D32" s="2" t="str">
        <f>INDEX([1]БД_кн!$A$2:$N$4352,MATCH($G32,[1]БД_кн!$A$2:$A$4352,0),MATCH(D$5,[1]БД_кн!$A$1:$N$1,0))</f>
        <v>Хакамада И.: Дао жизни: Мастер-класс от убежденного индивидуалиста</v>
      </c>
      <c r="E32" s="2" t="str">
        <f>INDEX([1]БД_кн!$A$2:$N$4352,MATCH($G32,[1]БД_кн!$A$2:$A$4352,0),MATCH(E$5,[1]БД_кн!$A$1:$N$1,0))</f>
        <v>Хакамада И.</v>
      </c>
      <c r="F32" s="2" t="str">
        <f>INDEX([1]БД_кн!$A$2:$N$4352,MATCH($G32,[1]БД_кн!$A$2:$A$4352,0),MATCH(F$5,[1]БД_кн!$A$1:$N$1,0))</f>
        <v>Альпина Паблишер</v>
      </c>
      <c r="G32" s="3" t="s">
        <v>14</v>
      </c>
      <c r="H32" s="3" t="s">
        <v>312</v>
      </c>
      <c r="I32" s="4">
        <v>44260</v>
      </c>
      <c r="J32" s="25">
        <f>MONTH(книги[[#This Row],[Дата]])</f>
        <v>3</v>
      </c>
      <c r="K32" s="25">
        <v>4</v>
      </c>
      <c r="L32" s="5">
        <f>INDEX([1]БД_кн!$A$2:$N$4352,MATCH($G32,[1]БД_кн!$A$2:$A$4352,0),MATCH(L$5,[1]БД_кн!$A$1:$N$1,0))</f>
        <v>3300</v>
      </c>
      <c r="M32" s="5">
        <f>книги[[#This Row],[Кол-во]]*книги[[#This Row],[Цена_закуп]]</f>
        <v>13200</v>
      </c>
    </row>
    <row r="33" spans="2:13" x14ac:dyDescent="0.3">
      <c r="B33" s="2" t="str">
        <f>INDEX([1]БД_кн!$A$2:$N$4352,MATCH($G33,[1]БД_кн!$A$2:$A$4352,0),MATCH(B$5,[1]БД_кн!$A$1:$N$1,0))</f>
        <v>Иностранные языки</v>
      </c>
      <c r="C33" s="2" t="str">
        <f>INDEX([1]БД_кн!$A$2:$N$4352,MATCH($G33,[1]БД_кн!$A$2:$A$4352,0),MATCH(C$5,[1]БД_кн!$A$1:$N$1,0))</f>
        <v>Французский язык</v>
      </c>
      <c r="D33" s="2" t="str">
        <f>INDEX([1]БД_кн!$A$2:$N$4352,MATCH($G33,[1]БД_кн!$A$2:$A$4352,0),MATCH(D$5,[1]БД_кн!$A$1:$N$1,0))</f>
        <v xml:space="preserve">Демазюр Н., Путилина Н.: Французский язык для начинающих. Сам себе репетитор + LECTA </v>
      </c>
      <c r="E33" s="2" t="str">
        <f>INDEX([1]БД_кн!$A$2:$N$4352,MATCH($G33,[1]БД_кн!$A$2:$A$4352,0),MATCH(E$5,[1]БД_кн!$A$1:$N$1,0))</f>
        <v>Демазюр Н., Путилина Н.</v>
      </c>
      <c r="F33" s="2" t="str">
        <f>INDEX([1]БД_кн!$A$2:$N$4352,MATCH($G33,[1]БД_кн!$A$2:$A$4352,0),MATCH(F$5,[1]БД_кн!$A$1:$N$1,0))</f>
        <v>АСТ</v>
      </c>
      <c r="G33" s="3" t="s">
        <v>27</v>
      </c>
      <c r="H33" s="3" t="s">
        <v>312</v>
      </c>
      <c r="I33" s="4">
        <v>44260</v>
      </c>
      <c r="J33" s="25">
        <f>MONTH(книги[[#This Row],[Дата]])</f>
        <v>3</v>
      </c>
      <c r="K33" s="25">
        <v>7</v>
      </c>
      <c r="L33" s="5">
        <f>INDEX([1]БД_кн!$A$2:$N$4352,MATCH($G33,[1]БД_кн!$A$2:$A$4352,0),MATCH(L$5,[1]БД_кн!$A$1:$N$1,0))</f>
        <v>3395</v>
      </c>
      <c r="M33" s="5">
        <f>книги[[#This Row],[Кол-во]]*книги[[#This Row],[Цена_закуп]]</f>
        <v>23765</v>
      </c>
    </row>
    <row r="34" spans="2:13" x14ac:dyDescent="0.3">
      <c r="B34" s="2" t="str">
        <f>INDEX([1]БД_кн!$A$2:$N$4352,MATCH($G34,[1]БД_кн!$A$2:$A$4352,0),MATCH(B$5,[1]БД_кн!$A$1:$N$1,0))</f>
        <v>История. Мифология</v>
      </c>
      <c r="C34" s="2" t="str">
        <f>INDEX([1]БД_кн!$A$2:$N$4352,MATCH($G34,[1]БД_кн!$A$2:$A$4352,0),MATCH(C$5,[1]БД_кн!$A$1:$N$1,0))</f>
        <v>Всемирная история</v>
      </c>
      <c r="D34" s="2" t="str">
        <f>INDEX([1]БД_кн!$A$2:$N$4352,MATCH($G34,[1]БД_кн!$A$2:$A$4352,0),MATCH(D$5,[1]БД_кн!$A$1:$N$1,0))</f>
        <v>Кутузов М. И.: Михаил Кутузов: стратегия победы</v>
      </c>
      <c r="E34" s="2" t="str">
        <f>INDEX([1]БД_кн!$A$2:$N$4352,MATCH($G34,[1]БД_кн!$A$2:$A$4352,0),MATCH(E$5,[1]БД_кн!$A$1:$N$1,0))</f>
        <v>Кутузов М. И.</v>
      </c>
      <c r="F34" s="2" t="str">
        <f>INDEX([1]БД_кн!$A$2:$N$4352,MATCH($G34,[1]БД_кн!$A$2:$A$4352,0),MATCH(F$5,[1]БД_кн!$A$1:$N$1,0))</f>
        <v>АСТ</v>
      </c>
      <c r="G34" s="3" t="s">
        <v>28</v>
      </c>
      <c r="H34" s="3" t="s">
        <v>312</v>
      </c>
      <c r="I34" s="4">
        <v>44260</v>
      </c>
      <c r="J34" s="25">
        <f>MONTH(книги[[#This Row],[Дата]])</f>
        <v>3</v>
      </c>
      <c r="K34" s="25">
        <v>17</v>
      </c>
      <c r="L34" s="5">
        <f>INDEX([1]БД_кн!$A$2:$N$4352,MATCH($G34,[1]БД_кн!$A$2:$A$4352,0),MATCH(L$5,[1]БД_кн!$A$1:$N$1,0))</f>
        <v>3805</v>
      </c>
      <c r="M34" s="5">
        <f>книги[[#This Row],[Кол-во]]*книги[[#This Row],[Цена_закуп]]</f>
        <v>64685</v>
      </c>
    </row>
    <row r="35" spans="2:13" x14ac:dyDescent="0.3">
      <c r="B35" s="2" t="str">
        <f>INDEX([1]БД_кн!$A$2:$N$4352,MATCH($G35,[1]БД_кн!$A$2:$A$4352,0),MATCH(B$5,[1]БД_кн!$A$1:$N$1,0))</f>
        <v>Публицистика. Биография. Мемуары.</v>
      </c>
      <c r="C35" s="2" t="str">
        <f>INDEX([1]БД_кн!$A$2:$N$4352,MATCH($G35,[1]БД_кн!$A$2:$A$4352,0),MATCH(C$5,[1]БД_кн!$A$1:$N$1,0))</f>
        <v>Публицистика</v>
      </c>
      <c r="D35" s="2" t="str">
        <f>INDEX([1]БД_кн!$A$2:$N$4352,MATCH($G35,[1]БД_кн!$A$2:$A$4352,0),MATCH(D$5,[1]БД_кн!$A$1:$N$1,0))</f>
        <v>Станиславский К. С.: Работа актера над собой</v>
      </c>
      <c r="E35" s="2" t="str">
        <f>INDEX([1]БД_кн!$A$2:$N$4352,MATCH($G35,[1]БД_кн!$A$2:$A$4352,0),MATCH(E$5,[1]БД_кн!$A$1:$N$1,0))</f>
        <v>Станиславский К. С.</v>
      </c>
      <c r="F35" s="2" t="str">
        <f>INDEX([1]БД_кн!$A$2:$N$4352,MATCH($G35,[1]БД_кн!$A$2:$A$4352,0),MATCH(F$5,[1]БД_кн!$A$1:$N$1,0))</f>
        <v>АСТ</v>
      </c>
      <c r="G35" s="3" t="s">
        <v>29</v>
      </c>
      <c r="H35" s="3" t="s">
        <v>312</v>
      </c>
      <c r="I35" s="4">
        <v>44261</v>
      </c>
      <c r="J35" s="25">
        <f>MONTH(книги[[#This Row],[Дата]])</f>
        <v>3</v>
      </c>
      <c r="K35" s="25">
        <v>10</v>
      </c>
      <c r="L35" s="5">
        <f>INDEX([1]БД_кн!$A$2:$N$4352,MATCH($G35,[1]БД_кн!$A$2:$A$4352,0),MATCH(L$5,[1]БД_кн!$A$1:$N$1,0))</f>
        <v>1230</v>
      </c>
      <c r="M35" s="5">
        <f>книги[[#This Row],[Кол-во]]*книги[[#This Row],[Цена_закуп]]</f>
        <v>12300</v>
      </c>
    </row>
    <row r="36" spans="2:13" x14ac:dyDescent="0.3">
      <c r="B36" s="2" t="str">
        <f>INDEX([1]БД_кн!$A$2:$N$4352,MATCH($G36,[1]БД_кн!$A$2:$A$4352,0),MATCH(B$5,[1]БД_кн!$A$1:$N$1,0))</f>
        <v>Психологическая литература</v>
      </c>
      <c r="C36" s="2" t="str">
        <f>INDEX([1]БД_кн!$A$2:$N$4352,MATCH($G36,[1]БД_кн!$A$2:$A$4352,0),MATCH(C$5,[1]БД_кн!$A$1:$N$1,0))</f>
        <v>Практическая психология</v>
      </c>
      <c r="D36" s="2" t="str">
        <f>INDEX([1]БД_кн!$A$2:$N$4352,MATCH($G36,[1]БД_кн!$A$2:$A$4352,0),MATCH(D$5,[1]БД_кн!$A$1:$N$1,0))</f>
        <v>Хакамада И.: Дао жизни: Мастер-класс от убежденного индивидуалиста</v>
      </c>
      <c r="E36" s="2" t="str">
        <f>INDEX([1]БД_кн!$A$2:$N$4352,MATCH($G36,[1]БД_кн!$A$2:$A$4352,0),MATCH(E$5,[1]БД_кн!$A$1:$N$1,0))</f>
        <v>Хакамада И.</v>
      </c>
      <c r="F36" s="2" t="str">
        <f>INDEX([1]БД_кн!$A$2:$N$4352,MATCH($G36,[1]БД_кн!$A$2:$A$4352,0),MATCH(F$5,[1]БД_кн!$A$1:$N$1,0))</f>
        <v>Альпина Паблишер</v>
      </c>
      <c r="G36" s="3" t="s">
        <v>14</v>
      </c>
      <c r="H36" s="3" t="s">
        <v>312</v>
      </c>
      <c r="I36" s="4">
        <v>44261</v>
      </c>
      <c r="J36" s="25">
        <f>MONTH(книги[[#This Row],[Дата]])</f>
        <v>3</v>
      </c>
      <c r="K36" s="25">
        <v>1</v>
      </c>
      <c r="L36" s="5">
        <f>INDEX([1]БД_кн!$A$2:$N$4352,MATCH($G36,[1]БД_кн!$A$2:$A$4352,0),MATCH(L$5,[1]БД_кн!$A$1:$N$1,0))</f>
        <v>3300</v>
      </c>
      <c r="M36" s="5">
        <f>книги[[#This Row],[Кол-во]]*книги[[#This Row],[Цена_закуп]]</f>
        <v>3300</v>
      </c>
    </row>
    <row r="37" spans="2:13" x14ac:dyDescent="0.3">
      <c r="B37" s="2" t="str">
        <f>INDEX([1]БД_кн!$A$2:$N$4352,MATCH($G37,[1]БД_кн!$A$2:$A$4352,0),MATCH(B$5,[1]БД_кн!$A$1:$N$1,0))</f>
        <v>Бизнес лит-ра</v>
      </c>
      <c r="C37" s="2" t="str">
        <f>INDEX([1]БД_кн!$A$2:$N$4352,MATCH($G37,[1]БД_кн!$A$2:$A$4352,0),MATCH(C$5,[1]БД_кн!$A$1:$N$1,0))</f>
        <v>Юридическая литература и право</v>
      </c>
      <c r="D37" s="2" t="str">
        <f>INDEX([1]БД_кн!$A$2:$N$4352,MATCH($G37,[1]БД_кн!$A$2:$A$4352,0),MATCH(D$5,[1]БД_кн!$A$1:$N$1,0))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37" s="2" t="str">
        <f>INDEX([1]БД_кн!$A$2:$N$4352,MATCH($G37,[1]БД_кн!$A$2:$A$4352,0),MATCH(E$5,[1]БД_кн!$A$1:$N$1,0))</f>
        <v>Кузьмин С.</v>
      </c>
      <c r="F37" s="2">
        <f>INDEX([1]БД_кн!$A$2:$N$4352,MATCH($G37,[1]БД_кн!$A$2:$A$4352,0),MATCH(F$5,[1]БД_кн!$A$1:$N$1,0))</f>
        <v>0</v>
      </c>
      <c r="G37" s="3" t="s">
        <v>30</v>
      </c>
      <c r="H37" s="3" t="s">
        <v>312</v>
      </c>
      <c r="I37" s="4">
        <v>44261</v>
      </c>
      <c r="J37" s="25">
        <f>MONTH(книги[[#This Row],[Дата]])</f>
        <v>3</v>
      </c>
      <c r="K37" s="25">
        <v>2</v>
      </c>
      <c r="L37" s="5">
        <f>INDEX([1]БД_кн!$A$2:$N$4352,MATCH($G37,[1]БД_кн!$A$2:$A$4352,0),MATCH(L$5,[1]БД_кн!$A$1:$N$1,0))</f>
        <v>400</v>
      </c>
      <c r="M37" s="5">
        <f>книги[[#This Row],[Кол-во]]*книги[[#This Row],[Цена_закуп]]</f>
        <v>800</v>
      </c>
    </row>
    <row r="38" spans="2:13" x14ac:dyDescent="0.3">
      <c r="B38" s="2" t="str">
        <f>INDEX([1]БД_кн!$A$2:$N$4352,MATCH($G38,[1]БД_кн!$A$2:$A$4352,0),MATCH(B$5,[1]БД_кн!$A$1:$N$1,0))</f>
        <v>Путешествия. Хобби. Спорт</v>
      </c>
      <c r="C38" s="2" t="str">
        <f>INDEX([1]БД_кн!$A$2:$N$4352,MATCH($G38,[1]БД_кн!$A$2:$A$4352,0),MATCH(C$5,[1]БД_кн!$A$1:$N$1,0))</f>
        <v>Путешествия</v>
      </c>
      <c r="D38" s="2" t="str">
        <f>INDEX([1]БД_кн!$A$2:$N$4352,MATCH($G38,[1]БД_кн!$A$2:$A$4352,0),MATCH(D$5,[1]БД_кн!$A$1:$N$1,0))</f>
        <v xml:space="preserve">Фоер Дж., Тюрас Д., Мортон Э.: Atlas Obscura. Самые необыкновенные места планеты </v>
      </c>
      <c r="E38" s="2" t="str">
        <f>INDEX([1]БД_кн!$A$2:$N$4352,MATCH($G38,[1]БД_кн!$A$2:$A$4352,0),MATCH(E$5,[1]БД_кн!$A$1:$N$1,0))</f>
        <v xml:space="preserve">Мортон Э., Тюрас Д., Фоер Дж. </v>
      </c>
      <c r="F38" s="2" t="str">
        <f>INDEX([1]БД_кн!$A$2:$N$4352,MATCH($G38,[1]БД_кн!$A$2:$A$4352,0),MATCH(F$5,[1]БД_кн!$A$1:$N$1,0))</f>
        <v>МИиФ</v>
      </c>
      <c r="G38" s="3" t="s">
        <v>31</v>
      </c>
      <c r="H38" s="3" t="s">
        <v>312</v>
      </c>
      <c r="I38" s="4">
        <v>44261</v>
      </c>
      <c r="J38" s="25">
        <f>MONTH(книги[[#This Row],[Дата]])</f>
        <v>3</v>
      </c>
      <c r="K38" s="25">
        <v>5</v>
      </c>
      <c r="L38" s="5">
        <f>INDEX([1]БД_кн!$A$2:$N$4352,MATCH($G38,[1]БД_кн!$A$2:$A$4352,0),MATCH(L$5,[1]БД_кн!$A$1:$N$1,0))</f>
        <v>12760</v>
      </c>
      <c r="M38" s="5">
        <f>книги[[#This Row],[Кол-во]]*книги[[#This Row],[Цена_закуп]]</f>
        <v>63800</v>
      </c>
    </row>
    <row r="39" spans="2:13" x14ac:dyDescent="0.3">
      <c r="B39" s="2" t="str">
        <f>INDEX([1]БД_кн!$A$2:$N$4352,MATCH($G39,[1]БД_кн!$A$2:$A$4352,0),MATCH(B$5,[1]БД_кн!$A$1:$N$1,0))</f>
        <v>Иностранные языки</v>
      </c>
      <c r="C39" s="2" t="str">
        <f>INDEX([1]БД_кн!$A$2:$N$4352,MATCH($G39,[1]БД_кн!$A$2:$A$4352,0),MATCH(C$5,[1]БД_кн!$A$1:$N$1,0))</f>
        <v>Английский язык - Учебники</v>
      </c>
      <c r="D39" s="2" t="str">
        <f>INDEX([1]БД_кн!$A$2:$N$4352,MATCH($G39,[1]БД_кн!$A$2:$A$4352,0),MATCH(D$5,[1]БД_кн!$A$1:$N$1,0))</f>
        <v>Вогнистая Е. В.: OK English! Все правила английского языка с упражнениями</v>
      </c>
      <c r="E39" s="2" t="str">
        <f>INDEX([1]БД_кн!$A$2:$N$4352,MATCH($G39,[1]БД_кн!$A$2:$A$4352,0),MATCH(E$5,[1]БД_кн!$A$1:$N$1,0))</f>
        <v>Вогнистая Е. В.</v>
      </c>
      <c r="F39" s="2" t="str">
        <f>INDEX([1]БД_кн!$A$2:$N$4352,MATCH($G39,[1]БД_кн!$A$2:$A$4352,0),MATCH(F$5,[1]БД_кн!$A$1:$N$1,0))</f>
        <v>АСТ</v>
      </c>
      <c r="G39" s="3" t="s">
        <v>32</v>
      </c>
      <c r="H39" s="3" t="s">
        <v>312</v>
      </c>
      <c r="I39" s="4">
        <v>44261</v>
      </c>
      <c r="J39" s="25">
        <f>MONTH(книги[[#This Row],[Дата]])</f>
        <v>3</v>
      </c>
      <c r="K39" s="25">
        <v>6</v>
      </c>
      <c r="L39" s="5">
        <f>INDEX([1]БД_кн!$A$2:$N$4352,MATCH($G39,[1]БД_кн!$A$2:$A$4352,0),MATCH(L$5,[1]БД_кн!$A$1:$N$1,0))</f>
        <v>2335</v>
      </c>
      <c r="M39" s="5">
        <f>книги[[#This Row],[Кол-во]]*книги[[#This Row],[Цена_закуп]]</f>
        <v>14010</v>
      </c>
    </row>
    <row r="40" spans="2:13" x14ac:dyDescent="0.3">
      <c r="B40" s="2" t="str">
        <f>INDEX([1]БД_кн!$A$2:$N$4352,MATCH($G40,[1]БД_кн!$A$2:$A$4352,0),MATCH(B$5,[1]БД_кн!$A$1:$N$1,0))</f>
        <v>Бизнес лит-ра</v>
      </c>
      <c r="C40" s="2" t="str">
        <f>INDEX([1]БД_кн!$A$2:$N$4352,MATCH($G40,[1]БД_кн!$A$2:$A$4352,0),MATCH(C$5,[1]БД_кн!$A$1:$N$1,0))</f>
        <v>Банковское дело. Финансы</v>
      </c>
      <c r="D40" s="2" t="str">
        <f>INDEX([1]БД_кн!$A$2:$N$4352,MATCH($G40,[1]БД_кн!$A$2:$A$4352,0),MATCH(D$5,[1]БД_кн!$A$1:$N$1,0))</f>
        <v>Давлатов С. : Я и Деньги</v>
      </c>
      <c r="E40" s="2" t="str">
        <f>INDEX([1]БД_кн!$A$2:$N$4352,MATCH($G40,[1]БД_кн!$A$2:$A$4352,0),MATCH(E$5,[1]БД_кн!$A$1:$N$1,0))</f>
        <v>Давлатов С.</v>
      </c>
      <c r="F40" s="2" t="str">
        <f>INDEX([1]БД_кн!$A$2:$N$4352,MATCH($G40,[1]БД_кн!$A$2:$A$4352,0),MATCH(F$5,[1]БД_кн!$A$1:$N$1,0))</f>
        <v>SAMO</v>
      </c>
      <c r="G40" s="3" t="s">
        <v>33</v>
      </c>
      <c r="H40" s="3" t="s">
        <v>312</v>
      </c>
      <c r="I40" s="4">
        <v>44261</v>
      </c>
      <c r="J40" s="25">
        <f>MONTH(книги[[#This Row],[Дата]])</f>
        <v>3</v>
      </c>
      <c r="K40" s="25">
        <v>8</v>
      </c>
      <c r="L40" s="5">
        <f>INDEX([1]БД_кн!$A$2:$N$4352,MATCH($G40,[1]БД_кн!$A$2:$A$4352,0),MATCH(L$5,[1]БД_кн!$A$1:$N$1,0))</f>
        <v>3850</v>
      </c>
      <c r="M40" s="5">
        <f>книги[[#This Row],[Кол-во]]*книги[[#This Row],[Цена_закуп]]</f>
        <v>30800</v>
      </c>
    </row>
    <row r="41" spans="2:13" x14ac:dyDescent="0.3">
      <c r="B41" s="2" t="str">
        <f>INDEX([1]БД_кн!$A$2:$N$4352,MATCH($G41,[1]БД_кн!$A$2:$A$4352,0),MATCH(B$5,[1]БД_кн!$A$1:$N$1,0))</f>
        <v>Психологическая литература</v>
      </c>
      <c r="C41" s="2" t="str">
        <f>INDEX([1]БД_кн!$A$2:$N$4352,MATCH($G41,[1]БД_кн!$A$2:$A$4352,0),MATCH(C$5,[1]БД_кн!$A$1:$N$1,0))</f>
        <v>Общая психология</v>
      </c>
      <c r="D41" s="2" t="str">
        <f>INDEX([1]БД_кн!$A$2:$N$4352,MATCH($G41,[1]БД_кн!$A$2:$A$4352,0),MATCH(D$5,[1]БД_кн!$A$1:$N$1,0))</f>
        <v>Фрейд З.: Толкование сновидений</v>
      </c>
      <c r="E41" s="2" t="str">
        <f>INDEX([1]БД_кн!$A$2:$N$4352,MATCH($G41,[1]БД_кн!$A$2:$A$4352,0),MATCH(E$5,[1]БД_кн!$A$1:$N$1,0))</f>
        <v>Фрейд З.</v>
      </c>
      <c r="F41" s="2" t="str">
        <f>INDEX([1]БД_кн!$A$2:$N$4352,MATCH($G41,[1]БД_кн!$A$2:$A$4352,0),MATCH(F$5,[1]БД_кн!$A$1:$N$1,0))</f>
        <v>Азбука</v>
      </c>
      <c r="G41" s="3" t="s">
        <v>34</v>
      </c>
      <c r="H41" s="3" t="s">
        <v>312</v>
      </c>
      <c r="I41" s="4">
        <v>44261</v>
      </c>
      <c r="J41" s="25">
        <f>MONTH(книги[[#This Row],[Дата]])</f>
        <v>3</v>
      </c>
      <c r="K41" s="25">
        <v>7</v>
      </c>
      <c r="L41" s="5">
        <f>INDEX([1]БД_кн!$A$2:$N$4352,MATCH($G41,[1]БД_кн!$A$2:$A$4352,0),MATCH(L$5,[1]БД_кн!$A$1:$N$1,0))</f>
        <v>940</v>
      </c>
      <c r="M41" s="5">
        <f>книги[[#This Row],[Кол-во]]*книги[[#This Row],[Цена_закуп]]</f>
        <v>6580</v>
      </c>
    </row>
    <row r="42" spans="2:13" x14ac:dyDescent="0.3">
      <c r="B42" s="2" t="str">
        <f>INDEX([1]БД_кн!$A$2:$N$4352,MATCH($G42,[1]БД_кн!$A$2:$A$4352,0),MATCH(B$5,[1]БД_кн!$A$1:$N$1,0))</f>
        <v>Бизнес лит-ра</v>
      </c>
      <c r="C42" s="2" t="str">
        <f>INDEX([1]БД_кн!$A$2:$N$4352,MATCH($G42,[1]БД_кн!$A$2:$A$4352,0),MATCH(C$5,[1]БД_кн!$A$1:$N$1,0))</f>
        <v>Банковское дело. Финансы</v>
      </c>
      <c r="D42" s="2" t="str">
        <f>INDEX([1]БД_кн!$A$2:$N$4352,MATCH($G42,[1]БД_кн!$A$2:$A$4352,0),MATCH(D$5,[1]БД_кн!$A$1:$N$1,0))</f>
        <v>Кийосаки Р.: Богатый папа, бедный папа</v>
      </c>
      <c r="E42" s="2" t="str">
        <f>INDEX([1]БД_кн!$A$2:$N$4352,MATCH($G42,[1]БД_кн!$A$2:$A$4352,0),MATCH(E$5,[1]БД_кн!$A$1:$N$1,0))</f>
        <v>Кийосаки Р.</v>
      </c>
      <c r="F42" s="2" t="str">
        <f>INDEX([1]БД_кн!$A$2:$N$4352,MATCH($G42,[1]БД_кн!$A$2:$A$4352,0),MATCH(F$5,[1]БД_кн!$A$1:$N$1,0))</f>
        <v>Попурри</v>
      </c>
      <c r="G42" s="3" t="s">
        <v>19</v>
      </c>
      <c r="H42" s="3" t="s">
        <v>312</v>
      </c>
      <c r="I42" s="4">
        <v>44261</v>
      </c>
      <c r="J42" s="25">
        <f>MONTH(книги[[#This Row],[Дата]])</f>
        <v>3</v>
      </c>
      <c r="K42" s="25">
        <v>1</v>
      </c>
      <c r="L42" s="5">
        <f>INDEX([1]БД_кн!$A$2:$N$4352,MATCH($G42,[1]БД_кн!$A$2:$A$4352,0),MATCH(L$5,[1]БД_кн!$A$1:$N$1,0))</f>
        <v>5690</v>
      </c>
      <c r="M42" s="5">
        <f>книги[[#This Row],[Кол-во]]*книги[[#This Row],[Цена_закуп]]</f>
        <v>5690</v>
      </c>
    </row>
    <row r="43" spans="2:13" x14ac:dyDescent="0.3">
      <c r="B43" s="2" t="str">
        <f>INDEX([1]БД_кн!$A$2:$N$4352,MATCH($G43,[1]БД_кн!$A$2:$A$4352,0),MATCH(B$5,[1]БД_кн!$A$1:$N$1,0))</f>
        <v>История. Мифология</v>
      </c>
      <c r="C43" s="2" t="str">
        <f>INDEX([1]БД_кн!$A$2:$N$4352,MATCH($G43,[1]БД_кн!$A$2:$A$4352,0),MATCH(C$5,[1]БД_кн!$A$1:$N$1,0))</f>
        <v>История других стран</v>
      </c>
      <c r="D43" s="2" t="str">
        <f>INDEX([1]БД_кн!$A$2:$N$4352,MATCH($G43,[1]БД_кн!$A$2:$A$4352,0),MATCH(D$5,[1]БД_кн!$A$1:$N$1,0))</f>
        <v>Типпот С.: США. Полная история страны</v>
      </c>
      <c r="E43" s="2" t="str">
        <f>INDEX([1]БД_кн!$A$2:$N$4352,MATCH($G43,[1]БД_кн!$A$2:$A$4352,0),MATCH(E$5,[1]БД_кн!$A$1:$N$1,0))</f>
        <v>Типпот С.</v>
      </c>
      <c r="F43" s="2" t="str">
        <f>INDEX([1]БД_кн!$A$2:$N$4352,MATCH($G43,[1]БД_кн!$A$2:$A$4352,0),MATCH(F$5,[1]БД_кн!$A$1:$N$1,0))</f>
        <v>АСТ</v>
      </c>
      <c r="G43" s="3" t="s">
        <v>35</v>
      </c>
      <c r="H43" s="3" t="s">
        <v>312</v>
      </c>
      <c r="I43" s="4">
        <v>44261</v>
      </c>
      <c r="J43" s="25">
        <f>MONTH(книги[[#This Row],[Дата]])</f>
        <v>3</v>
      </c>
      <c r="K43" s="25">
        <v>2</v>
      </c>
      <c r="L43" s="5">
        <f>INDEX([1]БД_кн!$A$2:$N$4352,MATCH($G43,[1]БД_кн!$A$2:$A$4352,0),MATCH(L$5,[1]БД_кн!$A$1:$N$1,0))</f>
        <v>2860</v>
      </c>
      <c r="M43" s="5">
        <f>книги[[#This Row],[Кол-во]]*книги[[#This Row],[Цена_закуп]]</f>
        <v>5720</v>
      </c>
    </row>
    <row r="44" spans="2:13" x14ac:dyDescent="0.3">
      <c r="B44" s="2" t="str">
        <f>INDEX([1]БД_кн!$A$2:$N$4352,MATCH($G44,[1]БД_кн!$A$2:$A$4352,0),MATCH(B$5,[1]БД_кн!$A$1:$N$1,0))</f>
        <v>Публицистика. Биография. Мемуары.</v>
      </c>
      <c r="C44" s="2" t="str">
        <f>INDEX([1]БД_кн!$A$2:$N$4352,MATCH($G44,[1]БД_кн!$A$2:$A$4352,0),MATCH(C$5,[1]БД_кн!$A$1:$N$1,0))</f>
        <v>Политическая публицистика</v>
      </c>
      <c r="D44" s="2" t="str">
        <f>INDEX([1]БД_кн!$A$2:$N$4352,MATCH($G44,[1]БД_кн!$A$2:$A$4352,0),MATCH(D$5,[1]БД_кн!$A$1:$N$1,0))</f>
        <v>Вудворд Б.: Страх: Трамп в Белом доме</v>
      </c>
      <c r="E44" s="2" t="str">
        <f>INDEX([1]БД_кн!$A$2:$N$4352,MATCH($G44,[1]БД_кн!$A$2:$A$4352,0),MATCH(E$5,[1]БД_кн!$A$1:$N$1,0))</f>
        <v>Вудворд Б.</v>
      </c>
      <c r="F44" s="2" t="str">
        <f>INDEX([1]БД_кн!$A$2:$N$4352,MATCH($G44,[1]БД_кн!$A$2:$A$4352,0),MATCH(F$5,[1]БД_кн!$A$1:$N$1,0))</f>
        <v>Альпина Паблишер</v>
      </c>
      <c r="G44" s="3" t="s">
        <v>36</v>
      </c>
      <c r="H44" s="3" t="s">
        <v>312</v>
      </c>
      <c r="I44" s="4">
        <v>44262</v>
      </c>
      <c r="J44" s="25">
        <f>MONTH(книги[[#This Row],[Дата]])</f>
        <v>3</v>
      </c>
      <c r="K44" s="25">
        <v>9</v>
      </c>
      <c r="L44" s="5">
        <f>INDEX([1]БД_кн!$A$2:$N$4352,MATCH($G44,[1]БД_кн!$A$2:$A$4352,0),MATCH(L$5,[1]БД_кн!$A$1:$N$1,0))</f>
        <v>3845</v>
      </c>
      <c r="M44" s="5">
        <f>книги[[#This Row],[Кол-во]]*книги[[#This Row],[Цена_закуп]]</f>
        <v>34605</v>
      </c>
    </row>
    <row r="45" spans="2:13" x14ac:dyDescent="0.3">
      <c r="B45" s="2" t="str">
        <f>INDEX([1]БД_кн!$A$2:$N$4352,MATCH($G45,[1]БД_кн!$A$2:$A$4352,0),MATCH(B$5,[1]БД_кн!$A$1:$N$1,0))</f>
        <v>Дом. Досуг. Хобби</v>
      </c>
      <c r="C45" s="2" t="str">
        <f>INDEX([1]БД_кн!$A$2:$N$4352,MATCH($G45,[1]БД_кн!$A$2:$A$4352,0),MATCH(C$5,[1]БД_кн!$A$1:$N$1,0))</f>
        <v>Рисование</v>
      </c>
      <c r="D45" s="2" t="str">
        <f>INDEX([1]БД_кн!$A$2:$N$4352,MATCH($G45,[1]БД_кн!$A$2:$A$4352,0),MATCH(D$5,[1]БД_кн!$A$1:$N$1,0))</f>
        <v>Анатомия для художников</v>
      </c>
      <c r="E45" s="2">
        <f>INDEX([1]БД_кн!$A$2:$N$4352,MATCH($G45,[1]БД_кн!$A$2:$A$4352,0),MATCH(E$5,[1]БД_кн!$A$1:$N$1,0))</f>
        <v>0</v>
      </c>
      <c r="F45" s="2">
        <f>INDEX([1]БД_кн!$A$2:$N$4352,MATCH($G45,[1]БД_кн!$A$2:$A$4352,0),MATCH(F$5,[1]БД_кн!$A$1:$N$1,0))</f>
        <v>0</v>
      </c>
      <c r="G45" s="3" t="s">
        <v>37</v>
      </c>
      <c r="H45" s="3" t="s">
        <v>312</v>
      </c>
      <c r="I45" s="4">
        <v>44262</v>
      </c>
      <c r="J45" s="25">
        <f>MONTH(книги[[#This Row],[Дата]])</f>
        <v>3</v>
      </c>
      <c r="K45" s="25">
        <v>3</v>
      </c>
      <c r="L45" s="5">
        <f>INDEX([1]БД_кн!$A$2:$N$4352,MATCH($G45,[1]БД_кн!$A$2:$A$4352,0),MATCH(L$5,[1]БД_кн!$A$1:$N$1,0))</f>
        <v>1310</v>
      </c>
      <c r="M45" s="5">
        <f>книги[[#This Row],[Кол-во]]*книги[[#This Row],[Цена_закуп]]</f>
        <v>3930</v>
      </c>
    </row>
    <row r="46" spans="2:13" x14ac:dyDescent="0.3">
      <c r="B46" s="2" t="str">
        <f>INDEX([1]БД_кн!$A$2:$N$4352,MATCH($G46,[1]БД_кн!$A$2:$A$4352,0),MATCH(B$5,[1]БД_кн!$A$1:$N$1,0))</f>
        <v>Дом. Досуг. Хобби</v>
      </c>
      <c r="C46" s="2" t="str">
        <f>INDEX([1]БД_кн!$A$2:$N$4352,MATCH($G46,[1]БД_кн!$A$2:$A$4352,0),MATCH(C$5,[1]БД_кн!$A$1:$N$1,0))</f>
        <v>Оружие</v>
      </c>
      <c r="D46" s="2" t="str">
        <f>INDEX([1]БД_кн!$A$2:$N$4352,MATCH($G46,[1]БД_кн!$A$2:$A$4352,0),MATCH(D$5,[1]БД_кн!$A$1:$N$1,0))</f>
        <v>Матвиенко А.: Самые знаменитые танки мира. Танк</v>
      </c>
      <c r="E46" s="2" t="str">
        <f>INDEX([1]БД_кн!$A$2:$N$4352,MATCH($G46,[1]БД_кн!$A$2:$A$4352,0),MATCH(E$5,[1]БД_кн!$A$1:$N$1,0))</f>
        <v>Матвиенко А.</v>
      </c>
      <c r="F46" s="2">
        <f>INDEX([1]БД_кн!$A$2:$N$4352,MATCH($G46,[1]БД_кн!$A$2:$A$4352,0),MATCH(F$5,[1]БД_кн!$A$1:$N$1,0))</f>
        <v>0</v>
      </c>
      <c r="G46" s="3" t="s">
        <v>38</v>
      </c>
      <c r="H46" s="3" t="s">
        <v>312</v>
      </c>
      <c r="I46" s="4">
        <v>44262</v>
      </c>
      <c r="J46" s="25">
        <f>MONTH(книги[[#This Row],[Дата]])</f>
        <v>3</v>
      </c>
      <c r="K46" s="25">
        <v>6</v>
      </c>
      <c r="L46" s="5">
        <f>INDEX([1]БД_кн!$A$2:$N$4352,MATCH($G46,[1]БД_кн!$A$2:$A$4352,0),MATCH(L$5,[1]БД_кн!$A$1:$N$1,0))</f>
        <v>8715</v>
      </c>
      <c r="M46" s="5">
        <f>книги[[#This Row],[Кол-во]]*книги[[#This Row],[Цена_закуп]]</f>
        <v>52290</v>
      </c>
    </row>
    <row r="47" spans="2:13" x14ac:dyDescent="0.3">
      <c r="B47" s="2" t="str">
        <f>INDEX([1]БД_кн!$A$2:$N$4352,MATCH($G47,[1]БД_кн!$A$2:$A$4352,0),MATCH(B$5,[1]БД_кн!$A$1:$N$1,0))</f>
        <v>Публицистика. Биография. Мемуары.</v>
      </c>
      <c r="C47" s="2" t="str">
        <f>INDEX([1]БД_кн!$A$2:$N$4352,MATCH($G47,[1]БД_кн!$A$2:$A$4352,0),MATCH(C$5,[1]БД_кн!$A$1:$N$1,0))</f>
        <v>Биографии</v>
      </c>
      <c r="D47" s="2" t="str">
        <f>INDEX([1]БД_кн!$A$2:$N$4352,MATCH($G47,[1]БД_кн!$A$2:$A$4352,0),MATCH(D$5,[1]БД_кн!$A$1:$N$1,0))</f>
        <v>Шмелькова Н.А.: Последние дни Венедикта Ерофеева</v>
      </c>
      <c r="E47" s="2" t="str">
        <f>INDEX([1]БД_кн!$A$2:$N$4352,MATCH($G47,[1]БД_кн!$A$2:$A$4352,0),MATCH(E$5,[1]БД_кн!$A$1:$N$1,0))</f>
        <v>Шмелькова Н.А.</v>
      </c>
      <c r="F47" s="2" t="str">
        <f>INDEX([1]БД_кн!$A$2:$N$4352,MATCH($G47,[1]БД_кн!$A$2:$A$4352,0),MATCH(F$5,[1]БД_кн!$A$1:$N$1,0))</f>
        <v>АСТ</v>
      </c>
      <c r="G47" s="3" t="s">
        <v>22</v>
      </c>
      <c r="H47" s="3" t="s">
        <v>312</v>
      </c>
      <c r="I47" s="4">
        <v>44262</v>
      </c>
      <c r="J47" s="25">
        <f>MONTH(книги[[#This Row],[Дата]])</f>
        <v>3</v>
      </c>
      <c r="K47" s="25">
        <v>7</v>
      </c>
      <c r="L47" s="5">
        <f>INDEX([1]БД_кн!$A$2:$N$4352,MATCH($G47,[1]БД_кн!$A$2:$A$4352,0),MATCH(L$5,[1]БД_кн!$A$1:$N$1,0))</f>
        <v>4200</v>
      </c>
      <c r="M47" s="5">
        <f>книги[[#This Row],[Кол-во]]*книги[[#This Row],[Цена_закуп]]</f>
        <v>29400</v>
      </c>
    </row>
    <row r="48" spans="2:13" x14ac:dyDescent="0.3">
      <c r="B48" s="2" t="str">
        <f>INDEX([1]БД_кн!$A$2:$N$4352,MATCH($G48,[1]БД_кн!$A$2:$A$4352,0),MATCH(B$5,[1]БД_кн!$A$1:$N$1,0))</f>
        <v>Психологическая литература</v>
      </c>
      <c r="C48" s="2" t="str">
        <f>INDEX([1]БД_кн!$A$2:$N$4352,MATCH($G48,[1]БД_кн!$A$2:$A$4352,0),MATCH(C$5,[1]БД_кн!$A$1:$N$1,0))</f>
        <v>Детская психология</v>
      </c>
      <c r="D48" s="2" t="str">
        <f>INDEX([1]БД_кн!$A$2:$N$4352,MATCH($G48,[1]БД_кн!$A$2:$A$4352,0),MATCH(D$5,[1]БД_кн!$A$1:$N$1,0))</f>
        <v>Суркова Л.М.: Семья: нам здорово быть вместе</v>
      </c>
      <c r="E48" s="2" t="str">
        <f>INDEX([1]БД_кн!$A$2:$N$4352,MATCH($G48,[1]БД_кн!$A$2:$A$4352,0),MATCH(E$5,[1]БД_кн!$A$1:$N$1,0))</f>
        <v>Суркова Л. М.</v>
      </c>
      <c r="F48" s="2" t="str">
        <f>INDEX([1]БД_кн!$A$2:$N$4352,MATCH($G48,[1]БД_кн!$A$2:$A$4352,0),MATCH(F$5,[1]БД_кн!$A$1:$N$1,0))</f>
        <v>АСТ</v>
      </c>
      <c r="G48" s="3" t="s">
        <v>39</v>
      </c>
      <c r="H48" s="3" t="s">
        <v>312</v>
      </c>
      <c r="I48" s="4">
        <v>44262</v>
      </c>
      <c r="J48" s="25">
        <f>MONTH(книги[[#This Row],[Дата]])</f>
        <v>3</v>
      </c>
      <c r="K48" s="25">
        <v>2</v>
      </c>
      <c r="L48" s="5">
        <f>INDEX([1]БД_кн!$A$2:$N$4352,MATCH($G48,[1]БД_кн!$A$2:$A$4352,0),MATCH(L$5,[1]БД_кн!$A$1:$N$1,0))</f>
        <v>3100</v>
      </c>
      <c r="M48" s="5">
        <f>книги[[#This Row],[Кол-во]]*книги[[#This Row],[Цена_закуп]]</f>
        <v>6200</v>
      </c>
    </row>
    <row r="49" spans="2:13" x14ac:dyDescent="0.3">
      <c r="B49" s="2" t="str">
        <f>INDEX([1]БД_кн!$A$2:$N$4352,MATCH($G49,[1]БД_кн!$A$2:$A$4352,0),MATCH(B$5,[1]БД_кн!$A$1:$N$1,0))</f>
        <v>Психологическая литература</v>
      </c>
      <c r="C49" s="2" t="str">
        <f>INDEX([1]БД_кн!$A$2:$N$4352,MATCH($G49,[1]БД_кн!$A$2:$A$4352,0),MATCH(C$5,[1]БД_кн!$A$1:$N$1,0))</f>
        <v>Общая психология</v>
      </c>
      <c r="D49" s="2" t="str">
        <f>INDEX([1]БД_кн!$A$2:$N$4352,MATCH($G49,[1]БД_кн!$A$2:$A$4352,0),MATCH(D$5,[1]БД_кн!$A$1:$N$1,0))</f>
        <v>Райан Дж.: Погодите, как вы сказали? И другие вопросы жизненной важности</v>
      </c>
      <c r="E49" s="2" t="str">
        <f>INDEX([1]БД_кн!$A$2:$N$4352,MATCH($G49,[1]БД_кн!$A$2:$A$4352,0),MATCH(E$5,[1]БД_кн!$A$1:$N$1,0))</f>
        <v>Райан Дж.</v>
      </c>
      <c r="F49" s="2" t="str">
        <f>INDEX([1]БД_кн!$A$2:$N$4352,MATCH($G49,[1]БД_кн!$A$2:$A$4352,0),MATCH(F$5,[1]БД_кн!$A$1:$N$1,0))</f>
        <v>МИиФ</v>
      </c>
      <c r="G49" s="3" t="s">
        <v>40</v>
      </c>
      <c r="H49" s="3" t="s">
        <v>312</v>
      </c>
      <c r="I49" s="4">
        <v>44262</v>
      </c>
      <c r="J49" s="25">
        <f>MONTH(книги[[#This Row],[Дата]])</f>
        <v>3</v>
      </c>
      <c r="K49" s="25">
        <v>9</v>
      </c>
      <c r="L49" s="5">
        <f>INDEX([1]БД_кн!$A$2:$N$4352,MATCH($G49,[1]БД_кн!$A$2:$A$4352,0),MATCH(L$5,[1]БД_кн!$A$1:$N$1,0))</f>
        <v>4455</v>
      </c>
      <c r="M49" s="5">
        <f>книги[[#This Row],[Кол-во]]*книги[[#This Row],[Цена_закуп]]</f>
        <v>40095</v>
      </c>
    </row>
    <row r="50" spans="2:13" x14ac:dyDescent="0.3">
      <c r="B50" s="2" t="str">
        <f>INDEX([1]БД_кн!$A$2:$N$4352,MATCH($G50,[1]БД_кн!$A$2:$A$4352,0),MATCH(B$5,[1]БД_кн!$A$1:$N$1,0))</f>
        <v>Психологическая литература</v>
      </c>
      <c r="C50" s="2" t="str">
        <f>INDEX([1]БД_кн!$A$2:$N$4352,MATCH($G50,[1]БД_кн!$A$2:$A$4352,0),MATCH(C$5,[1]БД_кн!$A$1:$N$1,0))</f>
        <v>Семейная Психология</v>
      </c>
      <c r="D50" s="2" t="str">
        <f>INDEX([1]БД_кн!$A$2:$N$4352,MATCH($G50,[1]БД_кн!$A$2:$A$4352,0),MATCH(D$5,[1]БД_кн!$A$1:$N$1,0))</f>
        <v>Аргов Ш. : Стерва выходит замуж. Руководство по отношениям до и после свадьбы</v>
      </c>
      <c r="E50" s="2" t="str">
        <f>INDEX([1]БД_кн!$A$2:$N$4352,MATCH($G50,[1]БД_кн!$A$2:$A$4352,0),MATCH(E$5,[1]БД_кн!$A$1:$N$1,0))</f>
        <v>Аргов Ш.</v>
      </c>
      <c r="F50" s="2" t="str">
        <f>INDEX([1]БД_кн!$A$2:$N$4352,MATCH($G50,[1]БД_кн!$A$2:$A$4352,0),MATCH(F$5,[1]БД_кн!$A$1:$N$1,0))</f>
        <v>ОДРИ</v>
      </c>
      <c r="G50" s="3" t="s">
        <v>41</v>
      </c>
      <c r="H50" s="3" t="s">
        <v>312</v>
      </c>
      <c r="I50" s="4">
        <v>44262</v>
      </c>
      <c r="J50" s="25">
        <f>MONTH(книги[[#This Row],[Дата]])</f>
        <v>3</v>
      </c>
      <c r="K50" s="25">
        <v>8</v>
      </c>
      <c r="L50" s="5">
        <f>INDEX([1]БД_кн!$A$2:$N$4352,MATCH($G50,[1]БД_кн!$A$2:$A$4352,0),MATCH(L$5,[1]БД_кн!$A$1:$N$1,0))</f>
        <v>1755</v>
      </c>
      <c r="M50" s="5">
        <f>книги[[#This Row],[Кол-во]]*книги[[#This Row],[Цена_закуп]]</f>
        <v>14040</v>
      </c>
    </row>
    <row r="51" spans="2:13" x14ac:dyDescent="0.3">
      <c r="B51" s="2" t="str">
        <f>INDEX([1]БД_кн!$A$2:$N$4352,MATCH($G51,[1]БД_кн!$A$2:$A$4352,0),MATCH(B$5,[1]БД_кн!$A$1:$N$1,0))</f>
        <v>Бизнес лит-ра</v>
      </c>
      <c r="C51" s="2" t="str">
        <f>INDEX([1]БД_кн!$A$2:$N$4352,MATCH($G51,[1]БД_кн!$A$2:$A$4352,0),MATCH(C$5,[1]БД_кн!$A$1:$N$1,0))</f>
        <v>Книги о личной эффективности</v>
      </c>
      <c r="D51" s="2" t="str">
        <f>INDEX([1]БД_кн!$A$2:$N$4352,MATCH($G51,[1]БД_кн!$A$2:$A$4352,0),MATCH(D$5,[1]БД_кн!$A$1:$N$1,0))</f>
        <v xml:space="preserve">Роббинс Т., Маллуком П.: Непоколебимый. Ваш сценарий финансовой свободы </v>
      </c>
      <c r="E51" s="2" t="str">
        <f>INDEX([1]БД_кн!$A$2:$N$4352,MATCH($G51,[1]БД_кн!$A$2:$A$4352,0),MATCH(E$5,[1]БД_кн!$A$1:$N$1,0))</f>
        <v>Роббинс Т., Маллуком П.</v>
      </c>
      <c r="F51" s="2" t="str">
        <f>INDEX([1]БД_кн!$A$2:$N$4352,MATCH($G51,[1]БД_кн!$A$2:$A$4352,0),MATCH(F$5,[1]БД_кн!$A$1:$N$1,0))</f>
        <v>Попурри</v>
      </c>
      <c r="G51" s="3" t="s">
        <v>42</v>
      </c>
      <c r="H51" s="3" t="s">
        <v>312</v>
      </c>
      <c r="I51" s="4">
        <v>44262</v>
      </c>
      <c r="J51" s="25">
        <f>MONTH(книги[[#This Row],[Дата]])</f>
        <v>3</v>
      </c>
      <c r="K51" s="25">
        <v>2</v>
      </c>
      <c r="L51" s="5">
        <f>INDEX([1]БД_кн!$A$2:$N$4352,MATCH($G51,[1]БД_кн!$A$2:$A$4352,0),MATCH(L$5,[1]БД_кн!$A$1:$N$1,0))</f>
        <v>4605</v>
      </c>
      <c r="M51" s="5">
        <f>книги[[#This Row],[Кол-во]]*книги[[#This Row],[Цена_закуп]]</f>
        <v>9210</v>
      </c>
    </row>
    <row r="52" spans="2:13" x14ac:dyDescent="0.3">
      <c r="B52" s="2" t="str">
        <f>INDEX([1]БД_кн!$A$2:$N$4352,MATCH($G52,[1]БД_кн!$A$2:$A$4352,0),MATCH(B$5,[1]БД_кн!$A$1:$N$1,0))</f>
        <v>Детская лит-ра</v>
      </c>
      <c r="C52" s="2" t="str">
        <f>INDEX([1]БД_кн!$A$2:$N$4352,MATCH($G52,[1]БД_кн!$A$2:$A$4352,0),MATCH(C$5,[1]БД_кн!$A$1:$N$1,0))</f>
        <v>Внеклассное чтение</v>
      </c>
      <c r="D52" s="2" t="str">
        <f>INDEX([1]БД_кн!$A$2:$N$4352,MATCH($G52,[1]БД_кн!$A$2:$A$4352,0),MATCH(D$5,[1]БД_кн!$A$1:$N$1,0))</f>
        <v>Баккаларио П.: Дом, где живет магия</v>
      </c>
      <c r="E52" s="2" t="str">
        <f>INDEX([1]БД_кн!$A$2:$N$4352,MATCH($G52,[1]БД_кн!$A$2:$A$4352,0),MATCH(E$5,[1]БД_кн!$A$1:$N$1,0))</f>
        <v>Баккаларио П.</v>
      </c>
      <c r="F52" s="2" t="str">
        <f>INDEX([1]БД_кн!$A$2:$N$4352,MATCH($G52,[1]БД_кн!$A$2:$A$4352,0),MATCH(F$5,[1]БД_кн!$A$1:$N$1,0))</f>
        <v>КомпасГид ИД</v>
      </c>
      <c r="G52" s="3" t="s">
        <v>16</v>
      </c>
      <c r="H52" s="3" t="s">
        <v>312</v>
      </c>
      <c r="I52" s="4">
        <v>44262</v>
      </c>
      <c r="J52" s="25">
        <f>MONTH(книги[[#This Row],[Дата]])</f>
        <v>3</v>
      </c>
      <c r="K52" s="25">
        <v>1</v>
      </c>
      <c r="L52" s="5">
        <f>INDEX([1]БД_кн!$A$2:$N$4352,MATCH($G52,[1]БД_кн!$A$2:$A$4352,0),MATCH(L$5,[1]БД_кн!$A$1:$N$1,0))</f>
        <v>13640</v>
      </c>
      <c r="M52" s="5">
        <f>книги[[#This Row],[Кол-во]]*книги[[#This Row],[Цена_закуп]]</f>
        <v>13640</v>
      </c>
    </row>
    <row r="53" spans="2:13" x14ac:dyDescent="0.3">
      <c r="B53" s="2" t="str">
        <f>INDEX([1]БД_кн!$A$2:$N$4352,MATCH($G53,[1]БД_кн!$A$2:$A$4352,0),MATCH(B$5,[1]БД_кн!$A$1:$N$1,0))</f>
        <v>Здоровье. Мать и дитя</v>
      </c>
      <c r="C53" s="2" t="str">
        <f>INDEX([1]БД_кн!$A$2:$N$4352,MATCH($G53,[1]БД_кн!$A$2:$A$4352,0),MATCH(C$5,[1]БД_кн!$A$1:$N$1,0))</f>
        <v>Здоровье</v>
      </c>
      <c r="D53" s="2" t="str">
        <f>INDEX([1]БД_кн!$A$2:$N$4352,MATCH($G53,[1]БД_кн!$A$2:$A$4352,0),MATCH(D$5,[1]БД_кн!$A$1:$N$1,0))</f>
        <v>Перлмуттер Д.: Кишечник и мозг. Как кишечные бактерии исцеляют и защищают ваш мозг</v>
      </c>
      <c r="E53" s="2" t="str">
        <f>INDEX([1]БД_кн!$A$2:$N$4352,MATCH($G53,[1]БД_кн!$A$2:$A$4352,0),MATCH(E$5,[1]БД_кн!$A$1:$N$1,0))</f>
        <v xml:space="preserve"> Перлмуттер Д.</v>
      </c>
      <c r="F53" s="2" t="str">
        <f>INDEX([1]БД_кн!$A$2:$N$4352,MATCH($G53,[1]БД_кн!$A$2:$A$4352,0),MATCH(F$5,[1]БД_кн!$A$1:$N$1,0))</f>
        <v>МИиФ</v>
      </c>
      <c r="G53" s="3" t="s">
        <v>43</v>
      </c>
      <c r="H53" s="3" t="s">
        <v>312</v>
      </c>
      <c r="I53" s="4">
        <v>44262</v>
      </c>
      <c r="J53" s="25">
        <f>MONTH(книги[[#This Row],[Дата]])</f>
        <v>3</v>
      </c>
      <c r="K53" s="25">
        <v>7</v>
      </c>
      <c r="L53" s="5">
        <f>INDEX([1]БД_кн!$A$2:$N$4352,MATCH($G53,[1]БД_кн!$A$2:$A$4352,0),MATCH(L$5,[1]БД_кн!$A$1:$N$1,0))</f>
        <v>5490</v>
      </c>
      <c r="M53" s="5">
        <f>книги[[#This Row],[Кол-во]]*книги[[#This Row],[Цена_закуп]]</f>
        <v>38430</v>
      </c>
    </row>
    <row r="54" spans="2:13" x14ac:dyDescent="0.3">
      <c r="B54" s="2" t="str">
        <f>INDEX([1]БД_кн!$A$2:$N$4352,MATCH($G54,[1]БД_кн!$A$2:$A$4352,0),MATCH(B$5,[1]БД_кн!$A$1:$N$1,0))</f>
        <v>Художественная лит-ра</v>
      </c>
      <c r="C54" s="2" t="str">
        <f>INDEX([1]БД_кн!$A$2:$N$4352,MATCH($G54,[1]БД_кн!$A$2:$A$4352,0),MATCH(C$5,[1]БД_кн!$A$1:$N$1,0))</f>
        <v>Всемирная классика</v>
      </c>
      <c r="D54" s="2" t="str">
        <f>INDEX([1]БД_кн!$A$2:$N$4352,MATCH($G54,[1]БД_кн!$A$2:$A$4352,0),MATCH(D$5,[1]БД_кн!$A$1:$N$1,0))</f>
        <v>Шолохов М.: Тихий Дон (в 2-х книгах) (комплект)</v>
      </c>
      <c r="E54" s="2" t="str">
        <f>INDEX([1]БД_кн!$A$2:$N$4352,MATCH($G54,[1]БД_кн!$A$2:$A$4352,0),MATCH(E$5,[1]БД_кн!$A$1:$N$1,0))</f>
        <v>Шолохов М. А.</v>
      </c>
      <c r="F54" s="2" t="str">
        <f>INDEX([1]БД_кн!$A$2:$N$4352,MATCH($G54,[1]БД_кн!$A$2:$A$4352,0),MATCH(F$5,[1]БД_кн!$A$1:$N$1,0))</f>
        <v>Азбука</v>
      </c>
      <c r="G54" s="3" t="s">
        <v>18</v>
      </c>
      <c r="H54" s="3" t="s">
        <v>312</v>
      </c>
      <c r="I54" s="4">
        <v>44262</v>
      </c>
      <c r="J54" s="25">
        <f>MONTH(книги[[#This Row],[Дата]])</f>
        <v>3</v>
      </c>
      <c r="K54" s="25">
        <v>9</v>
      </c>
      <c r="L54" s="5">
        <f>INDEX([1]БД_кн!$A$2:$N$4352,MATCH($G54,[1]БД_кн!$A$2:$A$4352,0),MATCH(L$5,[1]БД_кн!$A$1:$N$1,0))</f>
        <v>2160</v>
      </c>
      <c r="M54" s="5">
        <f>книги[[#This Row],[Кол-во]]*книги[[#This Row],[Цена_закуп]]</f>
        <v>19440</v>
      </c>
    </row>
    <row r="55" spans="2:13" x14ac:dyDescent="0.3">
      <c r="B55" s="2" t="str">
        <f>INDEX([1]БД_кн!$A$2:$N$4352,MATCH($G55,[1]БД_кн!$A$2:$A$4352,0),MATCH(B$5,[1]БД_кн!$A$1:$N$1,0))</f>
        <v>Детская лит-ра</v>
      </c>
      <c r="C55" s="2" t="str">
        <f>INDEX([1]БД_кн!$A$2:$N$4352,MATCH($G55,[1]БД_кн!$A$2:$A$4352,0),MATCH(C$5,[1]БД_кн!$A$1:$N$1,0))</f>
        <v>Литература для подростков</v>
      </c>
      <c r="D55" s="2" t="str">
        <f>INDEX([1]БД_кн!$A$2:$N$4352,MATCH($G55,[1]БД_кн!$A$2:$A$4352,0),MATCH(D$5,[1]БД_кн!$A$1:$N$1,0))</f>
        <v>Грин А. С.: Алые паруса. Бегущая по волнам</v>
      </c>
      <c r="E55" s="2" t="str">
        <f>INDEX([1]БД_кн!$A$2:$N$4352,MATCH($G55,[1]БД_кн!$A$2:$A$4352,0),MATCH(E$5,[1]БД_кн!$A$1:$N$1,0))</f>
        <v>Грин А. С.</v>
      </c>
      <c r="F55" s="2" t="str">
        <f>INDEX([1]БД_кн!$A$2:$N$4352,MATCH($G55,[1]БД_кн!$A$2:$A$4352,0),MATCH(F$5,[1]БД_кн!$A$1:$N$1,0))</f>
        <v>АСТ</v>
      </c>
      <c r="G55" s="3" t="s">
        <v>46</v>
      </c>
      <c r="H55" s="3" t="s">
        <v>312</v>
      </c>
      <c r="I55" s="4">
        <v>44263</v>
      </c>
      <c r="J55" s="25">
        <f>MONTH(книги[[#This Row],[Дата]])</f>
        <v>3</v>
      </c>
      <c r="K55" s="25">
        <v>1</v>
      </c>
      <c r="L55" s="5">
        <f>INDEX([1]БД_кн!$A$2:$N$4352,MATCH($G55,[1]БД_кн!$A$2:$A$4352,0),MATCH(L$5,[1]БД_кн!$A$1:$N$1,0))</f>
        <v>1665</v>
      </c>
      <c r="M55" s="5">
        <f>книги[[#This Row],[Кол-во]]*книги[[#This Row],[Цена_закуп]]</f>
        <v>1665</v>
      </c>
    </row>
    <row r="56" spans="2:13" x14ac:dyDescent="0.3">
      <c r="B56" s="2" t="str">
        <f>INDEX([1]БД_кн!$A$2:$N$4352,MATCH($G56,[1]БД_кн!$A$2:$A$4352,0),MATCH(B$5,[1]БД_кн!$A$1:$N$1,0))</f>
        <v>Тайны. Сенсации. Катастрофы</v>
      </c>
      <c r="C56" s="2" t="str">
        <f>INDEX([1]БД_кн!$A$2:$N$4352,MATCH($G56,[1]БД_кн!$A$2:$A$4352,0),MATCH(C$5,[1]БД_кн!$A$1:$N$1,0))</f>
        <v>Тайны</v>
      </c>
      <c r="D56" s="2" t="str">
        <f>INDEX([1]БД_кн!$A$2:$N$4352,MATCH($G56,[1]БД_кн!$A$2:$A$4352,0),MATCH(D$5,[1]БД_кн!$A$1:$N$1,0))</f>
        <v>Прокопенко И.С.: Тайны богов</v>
      </c>
      <c r="E56" s="2" t="str">
        <f>INDEX([1]БД_кн!$A$2:$N$4352,MATCH($G56,[1]БД_кн!$A$2:$A$4352,0),MATCH(E$5,[1]БД_кн!$A$1:$N$1,0))</f>
        <v xml:space="preserve"> Прокопенко И.С.</v>
      </c>
      <c r="F56" s="2" t="str">
        <f>INDEX([1]БД_кн!$A$2:$N$4352,MATCH($G56,[1]БД_кн!$A$2:$A$4352,0),MATCH(F$5,[1]БД_кн!$A$1:$N$1,0))</f>
        <v>Эксмо</v>
      </c>
      <c r="G56" s="3" t="s">
        <v>47</v>
      </c>
      <c r="H56" s="3" t="s">
        <v>312</v>
      </c>
      <c r="I56" s="4">
        <v>44263</v>
      </c>
      <c r="J56" s="25">
        <f>MONTH(книги[[#This Row],[Дата]])</f>
        <v>3</v>
      </c>
      <c r="K56" s="25">
        <v>1</v>
      </c>
      <c r="L56" s="5">
        <f>INDEX([1]БД_кн!$A$2:$N$4352,MATCH($G56,[1]БД_кн!$A$2:$A$4352,0),MATCH(L$5,[1]БД_кн!$A$1:$N$1,0))</f>
        <v>3900</v>
      </c>
      <c r="M56" s="5">
        <f>книги[[#This Row],[Кол-во]]*книги[[#This Row],[Цена_закуп]]</f>
        <v>3900</v>
      </c>
    </row>
    <row r="57" spans="2:13" x14ac:dyDescent="0.3">
      <c r="B57" s="2" t="str">
        <f>INDEX([1]БД_кн!$A$2:$N$4352,MATCH($G57,[1]БД_кн!$A$2:$A$4352,0),MATCH(B$5,[1]БД_кн!$A$1:$N$1,0))</f>
        <v>Энциклопедии. Справочники. Словари</v>
      </c>
      <c r="C57" s="2" t="str">
        <f>INDEX([1]БД_кн!$A$2:$N$4352,MATCH($G57,[1]БД_кн!$A$2:$A$4352,0),MATCH(C$5,[1]БД_кн!$A$1:$N$1,0))</f>
        <v>Энциклопедии для взрослых</v>
      </c>
      <c r="D57" s="2" t="str">
        <f>INDEX([1]БД_кн!$A$2:$N$4352,MATCH($G57,[1]БД_кн!$A$2:$A$4352,0),MATCH(D$5,[1]БД_кн!$A$1:$N$1,0))</f>
        <v>Бишоп-Стивенс Б.: Ты можешь рисовать мультики</v>
      </c>
      <c r="E57" s="2" t="str">
        <f>INDEX([1]БД_кн!$A$2:$N$4352,MATCH($G57,[1]БД_кн!$A$2:$A$4352,0),MATCH(E$5,[1]БД_кн!$A$1:$N$1,0))</f>
        <v>Бишоп-Стивенс Б.</v>
      </c>
      <c r="F57" s="2" t="str">
        <f>INDEX([1]БД_кн!$A$2:$N$4352,MATCH($G57,[1]БД_кн!$A$2:$A$4352,0),MATCH(F$5,[1]БД_кн!$A$1:$N$1,0))</f>
        <v>Эксмо</v>
      </c>
      <c r="G57" s="3" t="s">
        <v>48</v>
      </c>
      <c r="H57" s="3" t="s">
        <v>312</v>
      </c>
      <c r="I57" s="4">
        <v>44263</v>
      </c>
      <c r="J57" s="25">
        <f>MONTH(книги[[#This Row],[Дата]])</f>
        <v>3</v>
      </c>
      <c r="K57" s="25">
        <v>23</v>
      </c>
      <c r="L57" s="5">
        <f>INDEX([1]БД_кн!$A$2:$N$4352,MATCH($G57,[1]БД_кн!$A$2:$A$4352,0),MATCH(L$5,[1]БД_кн!$A$1:$N$1,0))</f>
        <v>1980</v>
      </c>
      <c r="M57" s="5">
        <f>книги[[#This Row],[Кол-во]]*книги[[#This Row],[Цена_закуп]]</f>
        <v>45540</v>
      </c>
    </row>
    <row r="58" spans="2:13" x14ac:dyDescent="0.3">
      <c r="B58" s="2" t="str">
        <f>INDEX([1]БД_кн!$A$2:$N$4352,MATCH($G58,[1]БД_кн!$A$2:$A$4352,0),MATCH(B$5,[1]БД_кн!$A$1:$N$1,0))</f>
        <v>Бизнес лит-ра</v>
      </c>
      <c r="C58" s="2" t="str">
        <f>INDEX([1]БД_кн!$A$2:$N$4352,MATCH($G58,[1]БД_кн!$A$2:$A$4352,0),MATCH(C$5,[1]БД_кн!$A$1:$N$1,0))</f>
        <v>Для начинающих</v>
      </c>
      <c r="D58" s="2" t="str">
        <f>INDEX([1]БД_кн!$A$2:$N$4352,MATCH($G58,[1]БД_кн!$A$2:$A$4352,0),MATCH(D$5,[1]БД_кн!$A$1:$N$1,0))</f>
        <v xml:space="preserve">Друэ В., Вьель П.-Л.: Мясо. На любой вкус и аппетит (хюгге-формат) </v>
      </c>
      <c r="E58" s="2" t="str">
        <f>INDEX([1]БД_кн!$A$2:$N$4352,MATCH($G58,[1]БД_кн!$A$2:$A$4352,0),MATCH(E$5,[1]БД_кн!$A$1:$N$1,0))</f>
        <v xml:space="preserve">Вьель П.-Л., Друэ В. </v>
      </c>
      <c r="F58" s="2" t="str">
        <f>INDEX([1]БД_кн!$A$2:$N$4352,MATCH($G58,[1]БД_кн!$A$2:$A$4352,0),MATCH(F$5,[1]БД_кн!$A$1:$N$1,0))</f>
        <v>Колибри</v>
      </c>
      <c r="G58" s="3" t="s">
        <v>49</v>
      </c>
      <c r="H58" s="3" t="s">
        <v>312</v>
      </c>
      <c r="I58" s="4">
        <v>44263</v>
      </c>
      <c r="J58" s="25">
        <f>MONTH(книги[[#This Row],[Дата]])</f>
        <v>3</v>
      </c>
      <c r="K58" s="25">
        <v>5</v>
      </c>
      <c r="L58" s="5">
        <f>INDEX([1]БД_кн!$A$2:$N$4352,MATCH($G58,[1]БД_кн!$A$2:$A$4352,0),MATCH(L$5,[1]БД_кн!$A$1:$N$1,0))</f>
        <v>2405</v>
      </c>
      <c r="M58" s="5">
        <f>книги[[#This Row],[Кол-во]]*книги[[#This Row],[Цена_закуп]]</f>
        <v>12025</v>
      </c>
    </row>
    <row r="59" spans="2:13" x14ac:dyDescent="0.3">
      <c r="B59" s="2" t="str">
        <f>INDEX([1]БД_кн!$A$2:$N$4352,MATCH($G59,[1]БД_кн!$A$2:$A$4352,0),MATCH(B$5,[1]БД_кн!$A$1:$N$1,0))</f>
        <v>Художественная лит-ра</v>
      </c>
      <c r="C59" s="2" t="str">
        <f>INDEX([1]БД_кн!$A$2:$N$4352,MATCH($G59,[1]БД_кн!$A$2:$A$4352,0),MATCH(C$5,[1]БД_кн!$A$1:$N$1,0))</f>
        <v>Молодежная литература</v>
      </c>
      <c r="D59" s="2" t="str">
        <f>INDEX([1]БД_кн!$A$2:$N$4352,MATCH($G59,[1]БД_кн!$A$2:$A$4352,0),MATCH(D$5,[1]БД_кн!$A$1:$N$1,0))</f>
        <v>Баркер Х.: Шоу безликих</v>
      </c>
      <c r="E59" s="2" t="str">
        <f>INDEX([1]БД_кн!$A$2:$N$4352,MATCH($G59,[1]БД_кн!$A$2:$A$4352,0),MATCH(E$5,[1]БД_кн!$A$1:$N$1,0))</f>
        <v>Баркер Х.</v>
      </c>
      <c r="F59" s="2" t="str">
        <f>INDEX([1]БД_кн!$A$2:$N$4352,MATCH($G59,[1]БД_кн!$A$2:$A$4352,0),MATCH(F$5,[1]БД_кн!$A$1:$N$1,0))</f>
        <v>Freedom</v>
      </c>
      <c r="G59" s="3" t="s">
        <v>50</v>
      </c>
      <c r="H59" s="3" t="s">
        <v>312</v>
      </c>
      <c r="I59" s="4">
        <v>44263</v>
      </c>
      <c r="J59" s="25">
        <f>MONTH(книги[[#This Row],[Дата]])</f>
        <v>3</v>
      </c>
      <c r="K59" s="25">
        <v>7</v>
      </c>
      <c r="L59" s="5">
        <f>INDEX([1]БД_кн!$A$2:$N$4352,MATCH($G59,[1]БД_кн!$A$2:$A$4352,0),MATCH(L$5,[1]БД_кн!$A$1:$N$1,0))</f>
        <v>2160</v>
      </c>
      <c r="M59" s="5">
        <f>книги[[#This Row],[Кол-во]]*книги[[#This Row],[Цена_закуп]]</f>
        <v>15120</v>
      </c>
    </row>
    <row r="60" spans="2:13" x14ac:dyDescent="0.3">
      <c r="B60" s="2" t="str">
        <f>INDEX([1]БД_кн!$A$2:$N$4352,MATCH($G60,[1]БД_кн!$A$2:$A$4352,0),MATCH(B$5,[1]БД_кн!$A$1:$N$1,0))</f>
        <v>Психологическая литература</v>
      </c>
      <c r="C60" s="2" t="str">
        <f>INDEX([1]БД_кн!$A$2:$N$4352,MATCH($G60,[1]БД_кн!$A$2:$A$4352,0),MATCH(C$5,[1]БД_кн!$A$1:$N$1,0))</f>
        <v>Практическая психология</v>
      </c>
      <c r="D60" s="2" t="str">
        <f>INDEX([1]БД_кн!$A$2:$N$4352,MATCH($G60,[1]БД_кн!$A$2:$A$4352,0),MATCH(D$5,[1]БД_кн!$A$1:$N$1,0))</f>
        <v>Хакамада И.: Дао жизни: Мастер-класс от убежденного индивидуалиста</v>
      </c>
      <c r="E60" s="2" t="str">
        <f>INDEX([1]БД_кн!$A$2:$N$4352,MATCH($G60,[1]БД_кн!$A$2:$A$4352,0),MATCH(E$5,[1]БД_кн!$A$1:$N$1,0))</f>
        <v>Хакамада И.</v>
      </c>
      <c r="F60" s="2" t="str">
        <f>INDEX([1]БД_кн!$A$2:$N$4352,MATCH($G60,[1]БД_кн!$A$2:$A$4352,0),MATCH(F$5,[1]БД_кн!$A$1:$N$1,0))</f>
        <v>Альпина Паблишер</v>
      </c>
      <c r="G60" s="3" t="s">
        <v>14</v>
      </c>
      <c r="H60" s="3" t="s">
        <v>312</v>
      </c>
      <c r="I60" s="4">
        <v>44263</v>
      </c>
      <c r="J60" s="25">
        <f>MONTH(книги[[#This Row],[Дата]])</f>
        <v>3</v>
      </c>
      <c r="K60" s="25">
        <v>9</v>
      </c>
      <c r="L60" s="5">
        <f>INDEX([1]БД_кн!$A$2:$N$4352,MATCH($G60,[1]БД_кн!$A$2:$A$4352,0),MATCH(L$5,[1]БД_кн!$A$1:$N$1,0))</f>
        <v>3300</v>
      </c>
      <c r="M60" s="5">
        <f>книги[[#This Row],[Кол-во]]*книги[[#This Row],[Цена_закуп]]</f>
        <v>29700</v>
      </c>
    </row>
    <row r="61" spans="2:13" x14ac:dyDescent="0.3">
      <c r="B61" s="2" t="str">
        <f>INDEX([1]БД_кн!$A$2:$N$4352,MATCH($G61,[1]БД_кн!$A$2:$A$4352,0),MATCH(B$5,[1]БД_кн!$A$1:$N$1,0))</f>
        <v>Тайны. Сенсации. Катастрофы</v>
      </c>
      <c r="C61" s="2" t="str">
        <f>INDEX([1]БД_кн!$A$2:$N$4352,MATCH($G61,[1]БД_кн!$A$2:$A$4352,0),MATCH(C$5,[1]БД_кн!$A$1:$N$1,0))</f>
        <v>Тайны</v>
      </c>
      <c r="D61" s="2" t="str">
        <f>INDEX([1]БД_кн!$A$2:$N$4352,MATCH($G61,[1]БД_кн!$A$2:$A$4352,0),MATCH(D$5,[1]БД_кн!$A$1:$N$1,0))</f>
        <v>Стоун О., Кузник П.: Нерассказанная история США</v>
      </c>
      <c r="E61" s="2" t="str">
        <f>INDEX([1]БД_кн!$A$2:$N$4352,MATCH($G61,[1]БД_кн!$A$2:$A$4352,0),MATCH(E$5,[1]БД_кн!$A$1:$N$1,0))</f>
        <v xml:space="preserve"> Кузник П., Стоун О.</v>
      </c>
      <c r="F61" s="2" t="str">
        <f>INDEX([1]БД_кн!$A$2:$N$4352,MATCH($G61,[1]БД_кн!$A$2:$A$4352,0),MATCH(F$5,[1]БД_кн!$A$1:$N$1,0))</f>
        <v>Колибри</v>
      </c>
      <c r="G61" s="3" t="s">
        <v>51</v>
      </c>
      <c r="H61" s="3" t="s">
        <v>312</v>
      </c>
      <c r="I61" s="4">
        <v>44263</v>
      </c>
      <c r="J61" s="25">
        <f>MONTH(книги[[#This Row],[Дата]])</f>
        <v>3</v>
      </c>
      <c r="K61" s="25">
        <v>4</v>
      </c>
      <c r="L61" s="5">
        <f>INDEX([1]БД_кн!$A$2:$N$4352,MATCH($G61,[1]БД_кн!$A$2:$A$4352,0),MATCH(L$5,[1]БД_кн!$A$1:$N$1,0))</f>
        <v>5890</v>
      </c>
      <c r="M61" s="5">
        <f>книги[[#This Row],[Кол-во]]*книги[[#This Row],[Цена_закуп]]</f>
        <v>23560</v>
      </c>
    </row>
    <row r="62" spans="2:13" x14ac:dyDescent="0.3">
      <c r="B62" s="2" t="str">
        <f>INDEX([1]БД_кн!$A$2:$N$4352,MATCH($G62,[1]БД_кн!$A$2:$A$4352,0),MATCH(B$5,[1]БД_кн!$A$1:$N$1,0))</f>
        <v>Художественная лит-ра</v>
      </c>
      <c r="C62" s="2" t="str">
        <f>INDEX([1]БД_кн!$A$2:$N$4352,MATCH($G62,[1]БД_кн!$A$2:$A$4352,0),MATCH(C$5,[1]БД_кн!$A$1:$N$1,0))</f>
        <v>Собрание сочинений</v>
      </c>
      <c r="D62" s="2" t="str">
        <f>INDEX([1]БД_кн!$A$2:$N$4352,MATCH($G62,[1]БД_кн!$A$2:$A$4352,0),MATCH(D$5,[1]БД_кн!$A$1:$N$1,0))</f>
        <v>Твен М.: Малое собрание сочинений</v>
      </c>
      <c r="E62" s="2" t="str">
        <f>INDEX([1]БД_кн!$A$2:$N$4352,MATCH($G62,[1]БД_кн!$A$2:$A$4352,0),MATCH(E$5,[1]БД_кн!$A$1:$N$1,0))</f>
        <v>Твен М.</v>
      </c>
      <c r="F62" s="2" t="str">
        <f>INDEX([1]БД_кн!$A$2:$N$4352,MATCH($G62,[1]БД_кн!$A$2:$A$4352,0),MATCH(F$5,[1]БД_кн!$A$1:$N$1,0))</f>
        <v>Азбука</v>
      </c>
      <c r="G62" s="3" t="s">
        <v>23</v>
      </c>
      <c r="H62" s="3" t="s">
        <v>312</v>
      </c>
      <c r="I62" s="4">
        <v>44263</v>
      </c>
      <c r="J62" s="25">
        <f>MONTH(книги[[#This Row],[Дата]])</f>
        <v>3</v>
      </c>
      <c r="K62" s="25">
        <v>2</v>
      </c>
      <c r="L62" s="5">
        <f>INDEX([1]БД_кн!$A$2:$N$4352,MATCH($G62,[1]БД_кн!$A$2:$A$4352,0),MATCH(L$5,[1]БД_кн!$A$1:$N$1,0))</f>
        <v>1755</v>
      </c>
      <c r="M62" s="5">
        <f>книги[[#This Row],[Кол-во]]*книги[[#This Row],[Цена_закуп]]</f>
        <v>3510</v>
      </c>
    </row>
    <row r="63" spans="2:13" x14ac:dyDescent="0.3">
      <c r="B63" s="2" t="str">
        <f>INDEX([1]БД_кн!$A$2:$N$4352,MATCH($G63,[1]БД_кн!$A$2:$A$4352,0),MATCH(B$5,[1]БД_кн!$A$1:$N$1,0))</f>
        <v>Тайны. Сенсации. Катастрофы</v>
      </c>
      <c r="C63" s="2" t="str">
        <f>INDEX([1]БД_кн!$A$2:$N$4352,MATCH($G63,[1]БД_кн!$A$2:$A$4352,0),MATCH(C$5,[1]БД_кн!$A$1:$N$1,0))</f>
        <v>Тайны</v>
      </c>
      <c r="D63" s="2" t="str">
        <f>INDEX([1]БД_кн!$A$2:$N$4352,MATCH($G63,[1]БД_кн!$A$2:$A$4352,0),MATCH(D$5,[1]БД_кн!$A$1:$N$1,0))</f>
        <v>Марков А. В.: Рождение сложности. Эволюционная биология сегодня: неожиданные открытия и новые</v>
      </c>
      <c r="E63" s="2" t="str">
        <f>INDEX([1]БД_кн!$A$2:$N$4352,MATCH($G63,[1]БД_кн!$A$2:$A$4352,0),MATCH(E$5,[1]БД_кн!$A$1:$N$1,0))</f>
        <v xml:space="preserve"> Марков А. В.</v>
      </c>
      <c r="F63" s="2" t="str">
        <f>INDEX([1]БД_кн!$A$2:$N$4352,MATCH($G63,[1]БД_кн!$A$2:$A$4352,0),MATCH(F$5,[1]БД_кн!$A$1:$N$1,0))</f>
        <v>АСТ</v>
      </c>
      <c r="G63" s="3" t="s">
        <v>52</v>
      </c>
      <c r="H63" s="3" t="s">
        <v>312</v>
      </c>
      <c r="I63" s="4">
        <v>44263</v>
      </c>
      <c r="J63" s="25">
        <f>MONTH(книги[[#This Row],[Дата]])</f>
        <v>3</v>
      </c>
      <c r="K63" s="25">
        <v>4</v>
      </c>
      <c r="L63" s="5">
        <f>INDEX([1]БД_кн!$A$2:$N$4352,MATCH($G63,[1]БД_кн!$A$2:$A$4352,0),MATCH(L$5,[1]БД_кн!$A$1:$N$1,0))</f>
        <v>3515</v>
      </c>
      <c r="M63" s="5">
        <f>книги[[#This Row],[Кол-во]]*книги[[#This Row],[Цена_закуп]]</f>
        <v>14060</v>
      </c>
    </row>
    <row r="64" spans="2:13" x14ac:dyDescent="0.3">
      <c r="B64" s="2" t="str">
        <f>INDEX([1]БД_кн!$A$2:$N$4352,MATCH($G64,[1]БД_кн!$A$2:$A$4352,0),MATCH(B$5,[1]БД_кн!$A$1:$N$1,0))</f>
        <v>Эзотерика</v>
      </c>
      <c r="C64" s="2" t="str">
        <f>INDEX([1]БД_кн!$A$2:$N$4352,MATCH($G64,[1]БД_кн!$A$2:$A$4352,0),MATCH(C$5,[1]БД_кн!$A$1:$N$1,0))</f>
        <v>Магия. Колдовство</v>
      </c>
      <c r="D64" s="2" t="str">
        <f>INDEX([1]БД_кн!$A$2:$N$4352,MATCH($G64,[1]БД_кн!$A$2:$A$4352,0),MATCH(D$5,[1]БД_кн!$A$1:$N$1,0))</f>
        <v>Типпинг К.: Радикальная Любовь: Руководство для раскрытия духовного измерения и любви и жизни мя</v>
      </c>
      <c r="E64" s="2" t="str">
        <f>INDEX([1]БД_кн!$A$2:$N$4352,MATCH($G64,[1]БД_кн!$A$2:$A$4352,0),MATCH(E$5,[1]БД_кн!$A$1:$N$1,0))</f>
        <v>Колин Типпинг</v>
      </c>
      <c r="F64" s="2" t="str">
        <f>INDEX([1]БД_кн!$A$2:$N$4352,MATCH($G64,[1]БД_кн!$A$2:$A$4352,0),MATCH(F$5,[1]БД_кн!$A$1:$N$1,0))</f>
        <v>София</v>
      </c>
      <c r="G64" s="3" t="s">
        <v>53</v>
      </c>
      <c r="H64" s="3" t="s">
        <v>312</v>
      </c>
      <c r="I64" s="4">
        <v>44263</v>
      </c>
      <c r="J64" s="25">
        <f>MONTH(книги[[#This Row],[Дата]])</f>
        <v>3</v>
      </c>
      <c r="K64" s="25">
        <v>6</v>
      </c>
      <c r="L64" s="5">
        <f>INDEX([1]БД_кн!$A$2:$N$4352,MATCH($G64,[1]БД_кн!$A$2:$A$4352,0),MATCH(L$5,[1]БД_кн!$A$1:$N$1,0))</f>
        <v>2230</v>
      </c>
      <c r="M64" s="5">
        <f>книги[[#This Row],[Кол-во]]*книги[[#This Row],[Цена_закуп]]</f>
        <v>13380</v>
      </c>
    </row>
    <row r="65" spans="2:13" x14ac:dyDescent="0.3">
      <c r="B65" s="2" t="str">
        <f>INDEX([1]БД_кн!$A$2:$N$4352,MATCH($G65,[1]БД_кн!$A$2:$A$4352,0),MATCH(B$5,[1]БД_кн!$A$1:$N$1,0))</f>
        <v>Детская лит-ра</v>
      </c>
      <c r="C65" s="2" t="str">
        <f>INDEX([1]БД_кн!$A$2:$N$4352,MATCH($G65,[1]БД_кн!$A$2:$A$4352,0),MATCH(C$5,[1]БД_кн!$A$1:$N$1,0))</f>
        <v>Книги для дошкольного чтения</v>
      </c>
      <c r="D65" s="2" t="str">
        <f>INDEX([1]БД_кн!$A$2:$N$4352,MATCH($G65,[1]БД_кн!$A$2:$A$4352,0),MATCH(D$5,[1]БД_кн!$A$1:$N$1,0))</f>
        <v xml:space="preserve">Носов Н. Н.: Затейники. Рассказы </v>
      </c>
      <c r="E65" s="2" t="str">
        <f>INDEX([1]БД_кн!$A$2:$N$4352,MATCH($G65,[1]БД_кн!$A$2:$A$4352,0),MATCH(E$5,[1]БД_кн!$A$1:$N$1,0))</f>
        <v>Носов Н. Н.</v>
      </c>
      <c r="F65" s="2" t="str">
        <f>INDEX([1]БД_кн!$A$2:$N$4352,MATCH($G65,[1]БД_кн!$A$2:$A$4352,0),MATCH(F$5,[1]БД_кн!$A$1:$N$1,0))</f>
        <v>Росмэн</v>
      </c>
      <c r="G65" s="3" t="s">
        <v>54</v>
      </c>
      <c r="H65" s="3" t="s">
        <v>312</v>
      </c>
      <c r="I65" s="4">
        <v>44263</v>
      </c>
      <c r="J65" s="25">
        <f>MONTH(книги[[#This Row],[Дата]])</f>
        <v>3</v>
      </c>
      <c r="K65" s="25">
        <v>8</v>
      </c>
      <c r="L65" s="5">
        <f>INDEX([1]БД_кн!$A$2:$N$4352,MATCH($G65,[1]БД_кн!$A$2:$A$4352,0),MATCH(L$5,[1]БД_кн!$A$1:$N$1,0))</f>
        <v>1250</v>
      </c>
      <c r="M65" s="5">
        <f>книги[[#This Row],[Кол-во]]*книги[[#This Row],[Цена_закуп]]</f>
        <v>10000</v>
      </c>
    </row>
    <row r="66" spans="2:13" x14ac:dyDescent="0.3">
      <c r="B66" s="2" t="str">
        <f>INDEX([1]БД_кн!$A$2:$N$4352,MATCH($G66,[1]БД_кн!$A$2:$A$4352,0),MATCH(B$5,[1]БД_кн!$A$1:$N$1,0))</f>
        <v>Кулинария</v>
      </c>
      <c r="C66" s="2" t="str">
        <f>INDEX([1]БД_кн!$A$2:$N$4352,MATCH($G66,[1]БД_кн!$A$2:$A$4352,0),MATCH(C$5,[1]БД_кн!$A$1:$N$1,0))</f>
        <v>Готовим дома</v>
      </c>
      <c r="D66" s="2" t="str">
        <f>INDEX([1]БД_кн!$A$2:$N$4352,MATCH($G66,[1]БД_кн!$A$2:$A$4352,0),MATCH(D$5,[1]БД_кн!$A$1:$N$1,0))</f>
        <v>Бронте А.: Скандинавское лето. Простая и вкусная еда для теплых и светлых дней</v>
      </c>
      <c r="E66" s="2" t="str">
        <f>INDEX([1]БД_кн!$A$2:$N$4352,MATCH($G66,[1]БД_кн!$A$2:$A$4352,0),MATCH(E$5,[1]БД_кн!$A$1:$N$1,0))</f>
        <v>Бронте А.</v>
      </c>
      <c r="F66" s="2" t="str">
        <f>INDEX([1]БД_кн!$A$2:$N$4352,MATCH($G66,[1]БД_кн!$A$2:$A$4352,0),MATCH(F$5,[1]БД_кн!$A$1:$N$1,0))</f>
        <v>ХлебСоль</v>
      </c>
      <c r="G66" s="3" t="s">
        <v>55</v>
      </c>
      <c r="H66" s="3" t="s">
        <v>312</v>
      </c>
      <c r="I66" s="4">
        <v>44263</v>
      </c>
      <c r="J66" s="25">
        <f>MONTH(книги[[#This Row],[Дата]])</f>
        <v>3</v>
      </c>
      <c r="K66" s="25">
        <v>8</v>
      </c>
      <c r="L66" s="5">
        <f>INDEX([1]БД_кн!$A$2:$N$4352,MATCH($G66,[1]БД_кн!$A$2:$A$4352,0),MATCH(L$5,[1]БД_кн!$A$1:$N$1,0))</f>
        <v>4990</v>
      </c>
      <c r="M66" s="5">
        <f>книги[[#This Row],[Кол-во]]*книги[[#This Row],[Цена_закуп]]</f>
        <v>39920</v>
      </c>
    </row>
    <row r="67" spans="2:13" x14ac:dyDescent="0.3">
      <c r="B67" s="2" t="str">
        <f>INDEX([1]БД_кн!$A$2:$N$4352,MATCH($G67,[1]БД_кн!$A$2:$A$4352,0),MATCH(B$5,[1]БД_кн!$A$1:$N$1,0))</f>
        <v>Художественная лит-ра</v>
      </c>
      <c r="C67" s="2" t="str">
        <f>INDEX([1]БД_кн!$A$2:$N$4352,MATCH($G67,[1]БД_кн!$A$2:$A$4352,0),MATCH(C$5,[1]БД_кн!$A$1:$N$1,0))</f>
        <v>Сентиментальный роман</v>
      </c>
      <c r="D67" s="2" t="str">
        <f>INDEX([1]БД_кн!$A$2:$N$4352,MATCH($G67,[1]БД_кн!$A$2:$A$4352,0),MATCH(D$5,[1]БД_кн!$A$1:$N$1,0))</f>
        <v>Джио С.: Ежевичная зима</v>
      </c>
      <c r="E67" s="2" t="str">
        <f>INDEX([1]БД_кн!$A$2:$N$4352,MATCH($G67,[1]БД_кн!$A$2:$A$4352,0),MATCH(E$5,[1]БД_кн!$A$1:$N$1,0))</f>
        <v>Джио С.</v>
      </c>
      <c r="F67" s="2" t="str">
        <f>INDEX([1]БД_кн!$A$2:$N$4352,MATCH($G67,[1]БД_кн!$A$2:$A$4352,0),MATCH(F$5,[1]БД_кн!$A$1:$N$1,0))</f>
        <v>Эксмо</v>
      </c>
      <c r="G67" s="3" t="s">
        <v>56</v>
      </c>
      <c r="H67" s="3" t="s">
        <v>312</v>
      </c>
      <c r="I67" s="4">
        <v>44263</v>
      </c>
      <c r="J67" s="25">
        <f>MONTH(книги[[#This Row],[Дата]])</f>
        <v>3</v>
      </c>
      <c r="K67" s="25">
        <v>9</v>
      </c>
      <c r="L67" s="5">
        <f>INDEX([1]БД_кн!$A$2:$N$4352,MATCH($G67,[1]БД_кн!$A$2:$A$4352,0),MATCH(L$5,[1]БД_кн!$A$1:$N$1,0))</f>
        <v>1675</v>
      </c>
      <c r="M67" s="5">
        <f>книги[[#This Row],[Кол-во]]*книги[[#This Row],[Цена_закуп]]</f>
        <v>15075</v>
      </c>
    </row>
    <row r="68" spans="2:13" x14ac:dyDescent="0.3">
      <c r="B68" s="2" t="str">
        <f>INDEX([1]БД_кн!$A$2:$N$4352,MATCH($G68,[1]БД_кн!$A$2:$A$4352,0),MATCH(B$5,[1]БД_кн!$A$1:$N$1,0))</f>
        <v>История. Мифология</v>
      </c>
      <c r="C68" s="2" t="str">
        <f>INDEX([1]БД_кн!$A$2:$N$4352,MATCH($G68,[1]БД_кн!$A$2:$A$4352,0),MATCH(C$5,[1]БД_кн!$A$1:$N$1,0))</f>
        <v>Всемирная история</v>
      </c>
      <c r="D68" s="2" t="str">
        <f>INDEX([1]БД_кн!$A$2:$N$4352,MATCH($G68,[1]БД_кн!$A$2:$A$4352,0),MATCH(D$5,[1]БД_кн!$A$1:$N$1,0))</f>
        <v>Власов Н.: Германия Бисмарка. Империя в центре Европы</v>
      </c>
      <c r="E68" s="2" t="str">
        <f>INDEX([1]БД_кн!$A$2:$N$4352,MATCH($G68,[1]БД_кн!$A$2:$A$4352,0),MATCH(E$5,[1]БД_кн!$A$1:$N$1,0))</f>
        <v>Власов Н.</v>
      </c>
      <c r="F68" s="2" t="str">
        <f>INDEX([1]БД_кн!$A$2:$N$4352,MATCH($G68,[1]БД_кн!$A$2:$A$4352,0),MATCH(F$5,[1]БД_кн!$A$1:$N$1,0))</f>
        <v>Наука</v>
      </c>
      <c r="G68" s="3" t="s">
        <v>57</v>
      </c>
      <c r="H68" s="3" t="s">
        <v>312</v>
      </c>
      <c r="I68" s="4">
        <v>44264</v>
      </c>
      <c r="J68" s="25">
        <f>MONTH(книги[[#This Row],[Дата]])</f>
        <v>3</v>
      </c>
      <c r="K68" s="25">
        <v>9</v>
      </c>
      <c r="L68" s="5">
        <f>INDEX([1]БД_кн!$A$2:$N$4352,MATCH($G68,[1]БД_кн!$A$2:$A$4352,0),MATCH(L$5,[1]БД_кн!$A$1:$N$1,0))</f>
        <v>2420</v>
      </c>
      <c r="M68" s="5">
        <f>книги[[#This Row],[Кол-во]]*книги[[#This Row],[Цена_закуп]]</f>
        <v>21780</v>
      </c>
    </row>
    <row r="69" spans="2:13" x14ac:dyDescent="0.3">
      <c r="B69" s="2" t="str">
        <f>INDEX([1]БД_кн!$A$2:$N$4352,MATCH($G69,[1]БД_кн!$A$2:$A$4352,0),MATCH(B$5,[1]БД_кн!$A$1:$N$1,0))</f>
        <v>Публицистика. Биография. Мемуары.</v>
      </c>
      <c r="C69" s="2" t="str">
        <f>INDEX([1]БД_кн!$A$2:$N$4352,MATCH($G69,[1]БД_кн!$A$2:$A$4352,0),MATCH(C$5,[1]БД_кн!$A$1:$N$1,0))</f>
        <v>Биографии</v>
      </c>
      <c r="D69" s="2" t="str">
        <f>INDEX([1]БД_кн!$A$2:$N$4352,MATCH($G69,[1]БД_кн!$A$2:$A$4352,0),MATCH(D$5,[1]БД_кн!$A$1:$N$1,0))</f>
        <v>Горбачев М.С.: В меняющемся мире</v>
      </c>
      <c r="E69" s="2" t="str">
        <f>INDEX([1]БД_кн!$A$2:$N$4352,MATCH($G69,[1]БД_кн!$A$2:$A$4352,0),MATCH(E$5,[1]БД_кн!$A$1:$N$1,0))</f>
        <v>Горбачев М.С.</v>
      </c>
      <c r="F69" s="2" t="str">
        <f>INDEX([1]БД_кн!$A$2:$N$4352,MATCH($G69,[1]БД_кн!$A$2:$A$4352,0),MATCH(F$5,[1]БД_кн!$A$1:$N$1,0))</f>
        <v>АСТ</v>
      </c>
      <c r="G69" s="3" t="s">
        <v>58</v>
      </c>
      <c r="H69" s="3" t="s">
        <v>312</v>
      </c>
      <c r="I69" s="4">
        <v>44264</v>
      </c>
      <c r="J69" s="25">
        <f>MONTH(книги[[#This Row],[Дата]])</f>
        <v>3</v>
      </c>
      <c r="K69" s="25">
        <v>7</v>
      </c>
      <c r="L69" s="5">
        <f>INDEX([1]БД_кн!$A$2:$N$4352,MATCH($G69,[1]БД_кн!$A$2:$A$4352,0),MATCH(L$5,[1]БД_кн!$A$1:$N$1,0))</f>
        <v>6100</v>
      </c>
      <c r="M69" s="5">
        <f>книги[[#This Row],[Кол-во]]*книги[[#This Row],[Цена_закуп]]</f>
        <v>42700</v>
      </c>
    </row>
    <row r="70" spans="2:13" x14ac:dyDescent="0.3">
      <c r="B70" s="2" t="str">
        <f>INDEX([1]БД_кн!$A$2:$N$4352,MATCH($G70,[1]БД_кн!$A$2:$A$4352,0),MATCH(B$5,[1]БД_кн!$A$1:$N$1,0))</f>
        <v>Детская лит-ра</v>
      </c>
      <c r="C70" s="2" t="str">
        <f>INDEX([1]БД_кн!$A$2:$N$4352,MATCH($G70,[1]БД_кн!$A$2:$A$4352,0),MATCH(C$5,[1]БД_кн!$A$1:$N$1,0))</f>
        <v>Внеклассное чтение</v>
      </c>
      <c r="D70" s="2" t="str">
        <f>INDEX([1]БД_кн!$A$2:$N$4352,MATCH($G70,[1]БД_кн!$A$2:$A$4352,0),MATCH(D$5,[1]БД_кн!$A$1:$N$1,0))</f>
        <v>Баккаларио П.: Дом, где живет магия</v>
      </c>
      <c r="E70" s="2" t="str">
        <f>INDEX([1]БД_кн!$A$2:$N$4352,MATCH($G70,[1]БД_кн!$A$2:$A$4352,0),MATCH(E$5,[1]БД_кн!$A$1:$N$1,0))</f>
        <v>Баккаларио П.</v>
      </c>
      <c r="F70" s="2" t="str">
        <f>INDEX([1]БД_кн!$A$2:$N$4352,MATCH($G70,[1]БД_кн!$A$2:$A$4352,0),MATCH(F$5,[1]БД_кн!$A$1:$N$1,0))</f>
        <v>КомпасГид ИД</v>
      </c>
      <c r="G70" s="3" t="s">
        <v>16</v>
      </c>
      <c r="H70" s="3" t="s">
        <v>312</v>
      </c>
      <c r="I70" s="4">
        <v>44264</v>
      </c>
      <c r="J70" s="25">
        <f>MONTH(книги[[#This Row],[Дата]])</f>
        <v>3</v>
      </c>
      <c r="K70" s="25">
        <v>3</v>
      </c>
      <c r="L70" s="5">
        <f>INDEX([1]БД_кн!$A$2:$N$4352,MATCH($G70,[1]БД_кн!$A$2:$A$4352,0),MATCH(L$5,[1]БД_кн!$A$1:$N$1,0))</f>
        <v>13640</v>
      </c>
      <c r="M70" s="5">
        <f>книги[[#This Row],[Кол-во]]*книги[[#This Row],[Цена_закуп]]</f>
        <v>40920</v>
      </c>
    </row>
    <row r="71" spans="2:13" x14ac:dyDescent="0.3">
      <c r="B71" s="2" t="str">
        <f>INDEX([1]БД_кн!$A$2:$N$4352,MATCH($G71,[1]БД_кн!$A$2:$A$4352,0),MATCH(B$5,[1]БД_кн!$A$1:$N$1,0))</f>
        <v>Тайны. Сенсации. Катастрофы</v>
      </c>
      <c r="C71" s="2" t="str">
        <f>INDEX([1]БД_кн!$A$2:$N$4352,MATCH($G71,[1]БД_кн!$A$2:$A$4352,0),MATCH(C$5,[1]БД_кн!$A$1:$N$1,0))</f>
        <v>Тайны</v>
      </c>
      <c r="D71" s="2" t="str">
        <f>INDEX([1]БД_кн!$A$2:$N$4352,MATCH($G71,[1]БД_кн!$A$2:$A$4352,0),MATCH(D$5,[1]БД_кн!$A$1:$N$1,0))</f>
        <v>Милдон Э.: Эволюция богини. Новое практическое руководство по развитию женских сверхспособностей</v>
      </c>
      <c r="E71" s="2" t="str">
        <f>INDEX([1]БД_кн!$A$2:$N$4352,MATCH($G71,[1]БД_кн!$A$2:$A$4352,0),MATCH(E$5,[1]БД_кн!$A$1:$N$1,0))</f>
        <v xml:space="preserve"> Милдон Э.</v>
      </c>
      <c r="F71" s="2" t="str">
        <f>INDEX([1]БД_кн!$A$2:$N$4352,MATCH($G71,[1]БД_кн!$A$2:$A$4352,0),MATCH(F$5,[1]БД_кн!$A$1:$N$1,0))</f>
        <v>Эксмо</v>
      </c>
      <c r="G71" s="3" t="s">
        <v>59</v>
      </c>
      <c r="H71" s="3" t="s">
        <v>312</v>
      </c>
      <c r="I71" s="4">
        <v>44264</v>
      </c>
      <c r="J71" s="25">
        <f>MONTH(книги[[#This Row],[Дата]])</f>
        <v>3</v>
      </c>
      <c r="K71" s="25">
        <v>14</v>
      </c>
      <c r="L71" s="5">
        <f>INDEX([1]БД_кн!$A$2:$N$4352,MATCH($G71,[1]БД_кн!$A$2:$A$4352,0),MATCH(L$5,[1]БД_кн!$A$1:$N$1,0))</f>
        <v>5900</v>
      </c>
      <c r="M71" s="5">
        <f>книги[[#This Row],[Кол-во]]*книги[[#This Row],[Цена_закуп]]</f>
        <v>82600</v>
      </c>
    </row>
    <row r="72" spans="2:13" x14ac:dyDescent="0.3">
      <c r="B72" s="2" t="str">
        <f>INDEX([1]БД_кн!$A$2:$N$4352,MATCH($G72,[1]БД_кн!$A$2:$A$4352,0),MATCH(B$5,[1]БД_кн!$A$1:$N$1,0))</f>
        <v>Дом. Досуг. Хобби</v>
      </c>
      <c r="C72" s="2" t="str">
        <f>INDEX([1]БД_кн!$A$2:$N$4352,MATCH($G72,[1]БД_кн!$A$2:$A$4352,0),MATCH(C$5,[1]БД_кн!$A$1:$N$1,0))</f>
        <v>Рукоделие</v>
      </c>
      <c r="D72" s="2" t="str">
        <f>INDEX([1]БД_кн!$A$2:$N$4352,MATCH($G72,[1]БД_кн!$A$2:$A$4352,0),MATCH(D$5,[1]БД_кн!$A$1:$N$1,0))</f>
        <v xml:space="preserve">Зайцева А. А.: Швы и стежки. Большая энциклопедия вышивки </v>
      </c>
      <c r="E72" s="2" t="str">
        <f>INDEX([1]БД_кн!$A$2:$N$4352,MATCH($G72,[1]БД_кн!$A$2:$A$4352,0),MATCH(E$5,[1]БД_кн!$A$1:$N$1,0))</f>
        <v>Зайцева А. А.</v>
      </c>
      <c r="F72" s="2">
        <f>INDEX([1]БД_кн!$A$2:$N$4352,MATCH($G72,[1]БД_кн!$A$2:$A$4352,0),MATCH(F$5,[1]БД_кн!$A$1:$N$1,0))</f>
        <v>0</v>
      </c>
      <c r="G72" s="3" t="s">
        <v>60</v>
      </c>
      <c r="H72" s="3" t="s">
        <v>312</v>
      </c>
      <c r="I72" s="4">
        <v>44264</v>
      </c>
      <c r="J72" s="25">
        <f>MONTH(книги[[#This Row],[Дата]])</f>
        <v>3</v>
      </c>
      <c r="K72" s="25">
        <v>12</v>
      </c>
      <c r="L72" s="5">
        <f>INDEX([1]БД_кн!$A$2:$N$4352,MATCH($G72,[1]БД_кн!$A$2:$A$4352,0),MATCH(L$5,[1]БД_кн!$A$1:$N$1,0))</f>
        <v>5540</v>
      </c>
      <c r="M72" s="5">
        <f>книги[[#This Row],[Кол-во]]*книги[[#This Row],[Цена_закуп]]</f>
        <v>66480</v>
      </c>
    </row>
    <row r="73" spans="2:13" x14ac:dyDescent="0.3">
      <c r="B73" s="2" t="str">
        <f>INDEX([1]БД_кн!$A$2:$N$4352,MATCH($G73,[1]БД_кн!$A$2:$A$4352,0),MATCH(B$5,[1]БД_кн!$A$1:$N$1,0))</f>
        <v>Бизнес лит-ра</v>
      </c>
      <c r="C73" s="2" t="str">
        <f>INDEX([1]БД_кн!$A$2:$N$4352,MATCH($G73,[1]БД_кн!$A$2:$A$4352,0),MATCH(C$5,[1]БД_кн!$A$1:$N$1,0))</f>
        <v>Экономика</v>
      </c>
      <c r="D73" s="2" t="str">
        <f>INDEX([1]БД_кн!$A$2:$N$4352,MATCH($G73,[1]БД_кн!$A$2:$A$4352,0),MATCH(D$5,[1]БД_кн!$A$1:$N$1,0))</f>
        <v>Марков А. В.: Хулиномика 3.0: хулиганская экономика. Ещё толще. Ещё длиннее</v>
      </c>
      <c r="E73" s="2" t="str">
        <f>INDEX([1]БД_кн!$A$2:$N$4352,MATCH($G73,[1]БД_кн!$A$2:$A$4352,0),MATCH(E$5,[1]БД_кн!$A$1:$N$1,0))</f>
        <v>Марков А. В.</v>
      </c>
      <c r="F73" s="2" t="str">
        <f>INDEX([1]БД_кн!$A$2:$N$4352,MATCH($G73,[1]БД_кн!$A$2:$A$4352,0),MATCH(F$5,[1]БД_кн!$A$1:$N$1,0))</f>
        <v>АСТ</v>
      </c>
      <c r="G73" s="3" t="s">
        <v>61</v>
      </c>
      <c r="H73" s="3" t="s">
        <v>312</v>
      </c>
      <c r="I73" s="4">
        <v>44265</v>
      </c>
      <c r="J73" s="25">
        <f>MONTH(книги[[#This Row],[Дата]])</f>
        <v>3</v>
      </c>
      <c r="K73" s="25">
        <v>17</v>
      </c>
      <c r="L73" s="5">
        <f>INDEX([1]БД_кн!$A$2:$N$4352,MATCH($G73,[1]БД_кн!$A$2:$A$4352,0),MATCH(L$5,[1]БД_кн!$A$1:$N$1,0))</f>
        <v>3335</v>
      </c>
      <c r="M73" s="5">
        <f>книги[[#This Row],[Кол-во]]*книги[[#This Row],[Цена_закуп]]</f>
        <v>56695</v>
      </c>
    </row>
    <row r="74" spans="2:13" x14ac:dyDescent="0.3">
      <c r="B74" s="2" t="str">
        <f>INDEX([1]БД_кн!$A$2:$N$4352,MATCH($G74,[1]БД_кн!$A$2:$A$4352,0),MATCH(B$5,[1]БД_кн!$A$1:$N$1,0))</f>
        <v>Бизнес лит-ра</v>
      </c>
      <c r="C74" s="2" t="str">
        <f>INDEX([1]БД_кн!$A$2:$N$4352,MATCH($G74,[1]БД_кн!$A$2:$A$4352,0),MATCH(C$5,[1]БД_кн!$A$1:$N$1,0))</f>
        <v>Банковское дело. Финансы</v>
      </c>
      <c r="D74" s="2" t="str">
        <f>INDEX([1]БД_кн!$A$2:$N$4352,MATCH($G74,[1]БД_кн!$A$2:$A$4352,0),MATCH(D$5,[1]БД_кн!$A$1:$N$1,0))</f>
        <v>Кийосаки Р.: Богатый папа, бедный папа</v>
      </c>
      <c r="E74" s="2" t="str">
        <f>INDEX([1]БД_кн!$A$2:$N$4352,MATCH($G74,[1]БД_кн!$A$2:$A$4352,0),MATCH(E$5,[1]БД_кн!$A$1:$N$1,0))</f>
        <v>Кийосаки Р.</v>
      </c>
      <c r="F74" s="2" t="str">
        <f>INDEX([1]БД_кн!$A$2:$N$4352,MATCH($G74,[1]БД_кн!$A$2:$A$4352,0),MATCH(F$5,[1]БД_кн!$A$1:$N$1,0))</f>
        <v>Попурри</v>
      </c>
      <c r="G74" s="3" t="s">
        <v>19</v>
      </c>
      <c r="H74" s="3" t="s">
        <v>312</v>
      </c>
      <c r="I74" s="4">
        <v>44265</v>
      </c>
      <c r="J74" s="25">
        <f>MONTH(книги[[#This Row],[Дата]])</f>
        <v>3</v>
      </c>
      <c r="K74" s="25">
        <v>32</v>
      </c>
      <c r="L74" s="5">
        <f>INDEX([1]БД_кн!$A$2:$N$4352,MATCH($G74,[1]БД_кн!$A$2:$A$4352,0),MATCH(L$5,[1]БД_кн!$A$1:$N$1,0))</f>
        <v>5690</v>
      </c>
      <c r="M74" s="5">
        <f>книги[[#This Row],[Кол-во]]*книги[[#This Row],[Цена_закуп]]</f>
        <v>182080</v>
      </c>
    </row>
    <row r="75" spans="2:13" x14ac:dyDescent="0.3">
      <c r="B75" s="2" t="str">
        <f>INDEX([1]БД_кн!$A$2:$N$4352,MATCH($G75,[1]БД_кн!$A$2:$A$4352,0),MATCH(B$5,[1]БД_кн!$A$1:$N$1,0))</f>
        <v>Тайны. Сенсации. Катастрофы</v>
      </c>
      <c r="C75" s="2" t="str">
        <f>INDEX([1]БД_кн!$A$2:$N$4352,MATCH($G75,[1]БД_кн!$A$2:$A$4352,0),MATCH(C$5,[1]БД_кн!$A$1:$N$1,0))</f>
        <v>Тайны</v>
      </c>
      <c r="D75" s="2" t="str">
        <f>INDEX([1]БД_кн!$A$2:$N$4352,MATCH($G75,[1]БД_кн!$A$2:$A$4352,0),MATCH(D$5,[1]БД_кн!$A$1:$N$1,0))</f>
        <v>Серикпаев К. : Заповеди тенгри</v>
      </c>
      <c r="E75" s="2" t="str">
        <f>INDEX([1]БД_кн!$A$2:$N$4352,MATCH($G75,[1]БД_кн!$A$2:$A$4352,0),MATCH(E$5,[1]БД_кн!$A$1:$N$1,0))</f>
        <v xml:space="preserve"> Серикпаев К.</v>
      </c>
      <c r="F75" s="2" t="str">
        <f>INDEX([1]БД_кн!$A$2:$N$4352,MATCH($G75,[1]БД_кн!$A$2:$A$4352,0),MATCH(F$5,[1]БД_кн!$A$1:$N$1,0))</f>
        <v xml:space="preserve"> Signet Print</v>
      </c>
      <c r="G75" s="3" t="s">
        <v>62</v>
      </c>
      <c r="H75" s="3" t="s">
        <v>312</v>
      </c>
      <c r="I75" s="4">
        <v>44265</v>
      </c>
      <c r="J75" s="25">
        <f>MONTH(книги[[#This Row],[Дата]])</f>
        <v>3</v>
      </c>
      <c r="K75" s="25">
        <v>4</v>
      </c>
      <c r="L75" s="5">
        <f>INDEX([1]БД_кн!$A$2:$N$4352,MATCH($G75,[1]БД_кн!$A$2:$A$4352,0),MATCH(L$5,[1]БД_кн!$A$1:$N$1,0))</f>
        <v>2370</v>
      </c>
      <c r="M75" s="5">
        <f>книги[[#This Row],[Кол-во]]*книги[[#This Row],[Цена_закуп]]</f>
        <v>9480</v>
      </c>
    </row>
    <row r="76" spans="2:13" x14ac:dyDescent="0.3">
      <c r="B76" s="2" t="str">
        <f>INDEX([1]БД_кн!$A$2:$N$4352,MATCH($G76,[1]БД_кн!$A$2:$A$4352,0),MATCH(B$5,[1]БД_кн!$A$1:$N$1,0))</f>
        <v>Иностранные языки</v>
      </c>
      <c r="C76" s="2" t="str">
        <f>INDEX([1]БД_кн!$A$2:$N$4352,MATCH($G76,[1]БД_кн!$A$2:$A$4352,0),MATCH(C$5,[1]БД_кн!$A$1:$N$1,0))</f>
        <v>Английский язык - Учебники</v>
      </c>
      <c r="D76" s="2" t="str">
        <f>INDEX([1]БД_кн!$A$2:$N$4352,MATCH($G76,[1]БД_кн!$A$2:$A$4352,0),MATCH(D$5,[1]БД_кн!$A$1:$N$1,0))</f>
        <v xml:space="preserve">Бонк Н.А., Левина И.: Английский шаг за шагом. Полный курс (+СD) (оформление 1) </v>
      </c>
      <c r="E76" s="2" t="str">
        <f>INDEX([1]БД_кн!$A$2:$N$4352,MATCH($G76,[1]БД_кн!$A$2:$A$4352,0),MATCH(E$5,[1]БД_кн!$A$1:$N$1,0))</f>
        <v>Бонк Н., Левина И.</v>
      </c>
      <c r="F76" s="2" t="str">
        <f>INDEX([1]БД_кн!$A$2:$N$4352,MATCH($G76,[1]БД_кн!$A$2:$A$4352,0),MATCH(F$5,[1]БД_кн!$A$1:$N$1,0))</f>
        <v>Эксмо</v>
      </c>
      <c r="G76" s="3" t="s">
        <v>63</v>
      </c>
      <c r="H76" s="3" t="s">
        <v>312</v>
      </c>
      <c r="I76" s="4">
        <v>44265</v>
      </c>
      <c r="J76" s="25">
        <f>MONTH(книги[[#This Row],[Дата]])</f>
        <v>3</v>
      </c>
      <c r="K76" s="25">
        <v>8</v>
      </c>
      <c r="L76" s="5">
        <f>INDEX([1]БД_кн!$A$2:$N$4352,MATCH($G76,[1]БД_кн!$A$2:$A$4352,0),MATCH(L$5,[1]БД_кн!$A$1:$N$1,0))</f>
        <v>4750</v>
      </c>
      <c r="M76" s="5">
        <f>книги[[#This Row],[Кол-во]]*книги[[#This Row],[Цена_закуп]]</f>
        <v>38000</v>
      </c>
    </row>
    <row r="77" spans="2:13" x14ac:dyDescent="0.3">
      <c r="B77" s="2" t="str">
        <f>INDEX([1]БД_кн!$A$2:$N$4352,MATCH($G77,[1]БД_кн!$A$2:$A$4352,0),MATCH(B$5,[1]БД_кн!$A$1:$N$1,0))</f>
        <v>История. Мифология</v>
      </c>
      <c r="C77" s="2" t="str">
        <f>INDEX([1]БД_кн!$A$2:$N$4352,MATCH($G77,[1]БД_кн!$A$2:$A$4352,0),MATCH(C$5,[1]БД_кн!$A$1:$N$1,0))</f>
        <v>Тюрки. Монголы. Великая Степь</v>
      </c>
      <c r="D77" s="2" t="str">
        <f>INDEX([1]БД_кн!$A$2:$N$4352,MATCH($G77,[1]БД_кн!$A$2:$A$4352,0),MATCH(D$5,[1]БД_кн!$A$1:$N$1,0))</f>
        <v>Чернявский С.: Империя хорезмшахов</v>
      </c>
      <c r="E77" s="2" t="str">
        <f>INDEX([1]БД_кн!$A$2:$N$4352,MATCH($G77,[1]БД_кн!$A$2:$A$4352,0),MATCH(E$5,[1]БД_кн!$A$1:$N$1,0))</f>
        <v>Чернявский С.</v>
      </c>
      <c r="F77" s="2" t="str">
        <f>INDEX([1]БД_кн!$A$2:$N$4352,MATCH($G77,[1]БД_кн!$A$2:$A$4352,0),MATCH(F$5,[1]БД_кн!$A$1:$N$1,0))</f>
        <v>Вече</v>
      </c>
      <c r="G77" s="3" t="s">
        <v>64</v>
      </c>
      <c r="H77" s="3" t="s">
        <v>312</v>
      </c>
      <c r="I77" s="4">
        <v>44265</v>
      </c>
      <c r="J77" s="25">
        <f>MONTH(книги[[#This Row],[Дата]])</f>
        <v>3</v>
      </c>
      <c r="K77" s="25">
        <v>9</v>
      </c>
      <c r="L77" s="5">
        <f>INDEX([1]БД_кн!$A$2:$N$4352,MATCH($G77,[1]БД_кн!$A$2:$A$4352,0),MATCH(L$5,[1]БД_кн!$A$1:$N$1,0))</f>
        <v>2865</v>
      </c>
      <c r="M77" s="5">
        <f>книги[[#This Row],[Кол-во]]*книги[[#This Row],[Цена_закуп]]</f>
        <v>25785</v>
      </c>
    </row>
    <row r="78" spans="2:13" x14ac:dyDescent="0.3">
      <c r="B78" s="2" t="str">
        <f>INDEX([1]БД_кн!$A$2:$N$4352,MATCH($G78,[1]БД_кн!$A$2:$A$4352,0),MATCH(B$5,[1]БД_кн!$A$1:$N$1,0))</f>
        <v>Публицистика. Биография. Мемуары.</v>
      </c>
      <c r="C78" s="2" t="str">
        <f>INDEX([1]БД_кн!$A$2:$N$4352,MATCH($G78,[1]БД_кн!$A$2:$A$4352,0),MATCH(C$5,[1]БД_кн!$A$1:$N$1,0))</f>
        <v>Политическая публицистика</v>
      </c>
      <c r="D78" s="2" t="str">
        <f>INDEX([1]БД_кн!$A$2:$N$4352,MATCH($G78,[1]БД_кн!$A$2:$A$4352,0),MATCH(D$5,[1]БД_кн!$A$1:$N$1,0))</f>
        <v>Наварро Дж.: Три минуты до судного дня. Самый громкий шпионский скандал в истории США</v>
      </c>
      <c r="E78" s="2" t="str">
        <f>INDEX([1]БД_кн!$A$2:$N$4352,MATCH($G78,[1]БД_кн!$A$2:$A$4352,0),MATCH(E$5,[1]БД_кн!$A$1:$N$1,0))</f>
        <v>Наварро Дж.</v>
      </c>
      <c r="F78" s="2" t="str">
        <f>INDEX([1]БД_кн!$A$2:$N$4352,MATCH($G78,[1]БД_кн!$A$2:$A$4352,0),MATCH(F$5,[1]БД_кн!$A$1:$N$1,0))</f>
        <v>Бомбора</v>
      </c>
      <c r="G78" s="3" t="s">
        <v>65</v>
      </c>
      <c r="H78" s="3" t="s">
        <v>312</v>
      </c>
      <c r="I78" s="4">
        <v>44266</v>
      </c>
      <c r="J78" s="25">
        <f>MONTH(книги[[#This Row],[Дата]])</f>
        <v>3</v>
      </c>
      <c r="K78" s="25">
        <v>17</v>
      </c>
      <c r="L78" s="5">
        <f>INDEX([1]БД_кн!$A$2:$N$4352,MATCH($G78,[1]БД_кн!$A$2:$A$4352,0),MATCH(L$5,[1]БД_кн!$A$1:$N$1,0))</f>
        <v>1405</v>
      </c>
      <c r="M78" s="5">
        <f>книги[[#This Row],[Кол-во]]*книги[[#This Row],[Цена_закуп]]</f>
        <v>23885</v>
      </c>
    </row>
    <row r="79" spans="2:13" x14ac:dyDescent="0.3">
      <c r="B79" s="2" t="str">
        <f>INDEX([1]БД_кн!$A$2:$N$4352,MATCH($G79,[1]БД_кн!$A$2:$A$4352,0),MATCH(B$5,[1]БД_кн!$A$1:$N$1,0))</f>
        <v>Художественная лит-ра</v>
      </c>
      <c r="C79" s="2" t="str">
        <f>INDEX([1]БД_кн!$A$2:$N$4352,MATCH($G79,[1]БД_кн!$A$2:$A$4352,0),MATCH(C$5,[1]БД_кн!$A$1:$N$1,0))</f>
        <v>Сентиментальный роман</v>
      </c>
      <c r="D79" s="2" t="str">
        <f>INDEX([1]БД_кн!$A$2:$N$4352,MATCH($G79,[1]БД_кн!$A$2:$A$4352,0),MATCH(D$5,[1]БД_кн!$A$1:$N$1,0))</f>
        <v>Спаркс Н.: Крутой поворот</v>
      </c>
      <c r="E79" s="2" t="str">
        <f>INDEX([1]БД_кн!$A$2:$N$4352,MATCH($G79,[1]БД_кн!$A$2:$A$4352,0),MATCH(E$5,[1]БД_кн!$A$1:$N$1,0))</f>
        <v>Спаркс Н.</v>
      </c>
      <c r="F79" s="2" t="str">
        <f>INDEX([1]БД_кн!$A$2:$N$4352,MATCH($G79,[1]БД_кн!$A$2:$A$4352,0),MATCH(F$5,[1]БД_кн!$A$1:$N$1,0))</f>
        <v>АСТ</v>
      </c>
      <c r="G79" s="3" t="s">
        <v>66</v>
      </c>
      <c r="H79" s="3" t="s">
        <v>312</v>
      </c>
      <c r="I79" s="4">
        <v>44266</v>
      </c>
      <c r="J79" s="25">
        <f>MONTH(книги[[#This Row],[Дата]])</f>
        <v>3</v>
      </c>
      <c r="K79" s="25">
        <v>3</v>
      </c>
      <c r="L79" s="5">
        <f>INDEX([1]БД_кн!$A$2:$N$4352,MATCH($G79,[1]БД_кн!$A$2:$A$4352,0),MATCH(L$5,[1]БД_кн!$A$1:$N$1,0))</f>
        <v>660</v>
      </c>
      <c r="M79" s="5">
        <f>книги[[#This Row],[Кол-во]]*книги[[#This Row],[Цена_закуп]]</f>
        <v>1980</v>
      </c>
    </row>
    <row r="80" spans="2:13" x14ac:dyDescent="0.3">
      <c r="B80" s="2" t="str">
        <f>INDEX([1]БД_кн!$A$2:$N$4352,MATCH($G80,[1]БД_кн!$A$2:$A$4352,0),MATCH(B$5,[1]БД_кн!$A$1:$N$1,0))</f>
        <v>Художественная лит-ра</v>
      </c>
      <c r="C80" s="2" t="str">
        <f>INDEX([1]БД_кн!$A$2:$N$4352,MATCH($G80,[1]БД_кн!$A$2:$A$4352,0),MATCH(C$5,[1]БД_кн!$A$1:$N$1,0))</f>
        <v>Сентиментальный роман</v>
      </c>
      <c r="D80" s="2" t="str">
        <f>INDEX([1]БД_кн!$A$2:$N$4352,MATCH($G80,[1]БД_кн!$A$2:$A$4352,0),MATCH(D$5,[1]БД_кн!$A$1:$N$1,0))</f>
        <v>Барбера А.: Наши судьбы сплелись</v>
      </c>
      <c r="E80" s="2" t="str">
        <f>INDEX([1]БД_кн!$A$2:$N$4352,MATCH($G80,[1]БД_кн!$A$2:$A$4352,0),MATCH(E$5,[1]БД_кн!$A$1:$N$1,0))</f>
        <v>Барбера А.</v>
      </c>
      <c r="F80" s="2" t="str">
        <f>INDEX([1]БД_кн!$A$2:$N$4352,MATCH($G80,[1]БД_кн!$A$2:$A$4352,0),MATCH(F$5,[1]БД_кн!$A$1:$N$1,0))</f>
        <v>Эксмо</v>
      </c>
      <c r="G80" s="3" t="s">
        <v>67</v>
      </c>
      <c r="H80" s="3" t="s">
        <v>312</v>
      </c>
      <c r="I80" s="4">
        <v>44266</v>
      </c>
      <c r="J80" s="25">
        <f>MONTH(книги[[#This Row],[Дата]])</f>
        <v>3</v>
      </c>
      <c r="K80" s="25">
        <v>2</v>
      </c>
      <c r="L80" s="5">
        <f>INDEX([1]БД_кн!$A$2:$N$4352,MATCH($G80,[1]БД_кн!$A$2:$A$4352,0),MATCH(L$5,[1]БД_кн!$A$1:$N$1,0))</f>
        <v>2130</v>
      </c>
      <c r="M80" s="5">
        <f>книги[[#This Row],[Кол-во]]*книги[[#This Row],[Цена_закуп]]</f>
        <v>4260</v>
      </c>
    </row>
    <row r="81" spans="2:13" x14ac:dyDescent="0.3">
      <c r="B81" s="2" t="str">
        <f>INDEX([1]БД_кн!$A$2:$N$4352,MATCH($G81,[1]БД_кн!$A$2:$A$4352,0),MATCH(B$5,[1]БД_кн!$A$1:$N$1,0))</f>
        <v>Художественная лит-ра</v>
      </c>
      <c r="C81" s="2" t="str">
        <f>INDEX([1]БД_кн!$A$2:$N$4352,MATCH($G81,[1]БД_кн!$A$2:$A$4352,0),MATCH(C$5,[1]БД_кн!$A$1:$N$1,0))</f>
        <v>Молодежная литература</v>
      </c>
      <c r="D81" s="2" t="str">
        <f>INDEX([1]БД_кн!$A$2:$N$4352,MATCH($G81,[1]БД_кн!$A$2:$A$4352,0),MATCH(D$5,[1]БД_кн!$A$1:$N$1,0))</f>
        <v>Полярный А.: Мятная сказка</v>
      </c>
      <c r="E81" s="2" t="str">
        <f>INDEX([1]БД_кн!$A$2:$N$4352,MATCH($G81,[1]БД_кн!$A$2:$A$4352,0),MATCH(E$5,[1]БД_кн!$A$1:$N$1,0))</f>
        <v>Полярный А.</v>
      </c>
      <c r="F81" s="2" t="str">
        <f>INDEX([1]БД_кн!$A$2:$N$4352,MATCH($G81,[1]БД_кн!$A$2:$A$4352,0),MATCH(F$5,[1]БД_кн!$A$1:$N$1,0))</f>
        <v>АСТ</v>
      </c>
      <c r="G81" s="3" t="s">
        <v>68</v>
      </c>
      <c r="H81" s="3" t="s">
        <v>312</v>
      </c>
      <c r="I81" s="4">
        <v>44266</v>
      </c>
      <c r="J81" s="25">
        <f>MONTH(книги[[#This Row],[Дата]])</f>
        <v>3</v>
      </c>
      <c r="K81" s="25">
        <v>1</v>
      </c>
      <c r="L81" s="5">
        <f>INDEX([1]БД_кн!$A$2:$N$4352,MATCH($G81,[1]БД_кн!$A$2:$A$4352,0),MATCH(L$5,[1]БД_кн!$A$1:$N$1,0))</f>
        <v>2365</v>
      </c>
      <c r="M81" s="5">
        <f>книги[[#This Row],[Кол-во]]*книги[[#This Row],[Цена_закуп]]</f>
        <v>2365</v>
      </c>
    </row>
    <row r="82" spans="2:13" x14ac:dyDescent="0.3">
      <c r="B82" s="2" t="str">
        <f>INDEX([1]БД_кн!$A$2:$N$4352,MATCH($G82,[1]БД_кн!$A$2:$A$4352,0),MATCH(B$5,[1]БД_кн!$A$1:$N$1,0))</f>
        <v>Психологическая литература</v>
      </c>
      <c r="C82" s="2" t="str">
        <f>INDEX([1]БД_кн!$A$2:$N$4352,MATCH($G82,[1]БД_кн!$A$2:$A$4352,0),MATCH(C$5,[1]БД_кн!$A$1:$N$1,0))</f>
        <v>Практическая психология</v>
      </c>
      <c r="D82" s="2" t="str">
        <f>INDEX([1]БД_кн!$A$2:$N$4352,MATCH($G82,[1]БД_кн!$A$2:$A$4352,0),MATCH(D$5,[1]БД_кн!$A$1:$N$1,0))</f>
        <v>Хакамада И.: Дао жизни: Мастер-класс от убежденного индивидуалиста</v>
      </c>
      <c r="E82" s="2" t="str">
        <f>INDEX([1]БД_кн!$A$2:$N$4352,MATCH($G82,[1]БД_кн!$A$2:$A$4352,0),MATCH(E$5,[1]БД_кн!$A$1:$N$1,0))</f>
        <v>Хакамада И.</v>
      </c>
      <c r="F82" s="2" t="str">
        <f>INDEX([1]БД_кн!$A$2:$N$4352,MATCH($G82,[1]БД_кн!$A$2:$A$4352,0),MATCH(F$5,[1]БД_кн!$A$1:$N$1,0))</f>
        <v>Альпина Паблишер</v>
      </c>
      <c r="G82" s="3" t="s">
        <v>14</v>
      </c>
      <c r="H82" s="3" t="s">
        <v>312</v>
      </c>
      <c r="I82" s="4">
        <v>44266</v>
      </c>
      <c r="J82" s="25">
        <f>MONTH(книги[[#This Row],[Дата]])</f>
        <v>3</v>
      </c>
      <c r="K82" s="25">
        <v>7</v>
      </c>
      <c r="L82" s="5">
        <f>INDEX([1]БД_кн!$A$2:$N$4352,MATCH($G82,[1]БД_кн!$A$2:$A$4352,0),MATCH(L$5,[1]БД_кн!$A$1:$N$1,0))</f>
        <v>3300</v>
      </c>
      <c r="M82" s="5">
        <f>книги[[#This Row],[Кол-во]]*книги[[#This Row],[Цена_закуп]]</f>
        <v>23100</v>
      </c>
    </row>
    <row r="83" spans="2:13" x14ac:dyDescent="0.3">
      <c r="B83" s="2" t="str">
        <f>INDEX([1]БД_кн!$A$2:$N$4352,MATCH($G83,[1]БД_кн!$A$2:$A$4352,0),MATCH(B$5,[1]БД_кн!$A$1:$N$1,0))</f>
        <v>История. Мифология</v>
      </c>
      <c r="C83" s="2" t="str">
        <f>INDEX([1]БД_кн!$A$2:$N$4352,MATCH($G83,[1]БД_кн!$A$2:$A$4352,0),MATCH(C$5,[1]БД_кн!$A$1:$N$1,0))</f>
        <v>Тюрки. Монголы. Великая Степь</v>
      </c>
      <c r="D83" s="2" t="str">
        <f>INDEX([1]БД_кн!$A$2:$N$4352,MATCH($G83,[1]БД_кн!$A$2:$A$4352,0),MATCH(D$5,[1]БД_кн!$A$1:$N$1,0))</f>
        <v>Почекаев Р.: Золотая Орда.История в имперском контексте</v>
      </c>
      <c r="E83" s="2" t="str">
        <f>INDEX([1]БД_кн!$A$2:$N$4352,MATCH($G83,[1]БД_кн!$A$2:$A$4352,0),MATCH(E$5,[1]БД_кн!$A$1:$N$1,0))</f>
        <v>Почекаев Р.</v>
      </c>
      <c r="F83" s="2" t="str">
        <f>INDEX([1]БД_кн!$A$2:$N$4352,MATCH($G83,[1]БД_кн!$A$2:$A$4352,0),MATCH(F$5,[1]БД_кн!$A$1:$N$1,0))</f>
        <v>Наука</v>
      </c>
      <c r="G83" s="3" t="s">
        <v>69</v>
      </c>
      <c r="H83" s="3" t="s">
        <v>312</v>
      </c>
      <c r="I83" s="4">
        <v>44266</v>
      </c>
      <c r="J83" s="25">
        <f>MONTH(книги[[#This Row],[Дата]])</f>
        <v>3</v>
      </c>
      <c r="K83" s="25">
        <v>7</v>
      </c>
      <c r="L83" s="5">
        <f>INDEX([1]БД_кн!$A$2:$N$4352,MATCH($G83,[1]БД_кн!$A$2:$A$4352,0),MATCH(L$5,[1]БД_кн!$A$1:$N$1,0))</f>
        <v>2105</v>
      </c>
      <c r="M83" s="5">
        <f>книги[[#This Row],[Кол-во]]*книги[[#This Row],[Цена_закуп]]</f>
        <v>14735</v>
      </c>
    </row>
    <row r="84" spans="2:13" x14ac:dyDescent="0.3">
      <c r="B84" s="2" t="str">
        <f>INDEX([1]БД_кн!$A$2:$N$4352,MATCH($G84,[1]БД_кн!$A$2:$A$4352,0),MATCH(B$5,[1]БД_кн!$A$1:$N$1,0))</f>
        <v>Детская лит-ра</v>
      </c>
      <c r="C84" s="2" t="str">
        <f>INDEX([1]БД_кн!$A$2:$N$4352,MATCH($G84,[1]БД_кн!$A$2:$A$4352,0),MATCH(C$5,[1]БД_кн!$A$1:$N$1,0))</f>
        <v>Раскраски</v>
      </c>
      <c r="D84" s="2" t="str">
        <f>INDEX([1]БД_кн!$A$2:$N$4352,MATCH($G84,[1]БД_кн!$A$2:$A$4352,0),MATCH(D$5,[1]БД_кн!$A$1:$N$1,0))</f>
        <v>Наклей и раскрась для самых маленьких N 1816 "Малышарики"</v>
      </c>
      <c r="E84" s="2">
        <f>INDEX([1]БД_кн!$A$2:$N$4352,MATCH($G84,[1]БД_кн!$A$2:$A$4352,0),MATCH(E$5,[1]БД_кн!$A$1:$N$1,0))</f>
        <v>0</v>
      </c>
      <c r="F84" s="2" t="str">
        <f>INDEX([1]БД_кн!$A$2:$N$4352,MATCH($G84,[1]БД_кн!$A$2:$A$4352,0),MATCH(F$5,[1]БД_кн!$A$1:$N$1,0))</f>
        <v>Эгмонт</v>
      </c>
      <c r="G84" s="3" t="s">
        <v>70</v>
      </c>
      <c r="H84" s="3" t="s">
        <v>312</v>
      </c>
      <c r="I84" s="4">
        <v>44266</v>
      </c>
      <c r="J84" s="25">
        <f>MONTH(книги[[#This Row],[Дата]])</f>
        <v>3</v>
      </c>
      <c r="K84" s="25">
        <v>5</v>
      </c>
      <c r="L84" s="5">
        <f>INDEX([1]БД_кн!$A$2:$N$4352,MATCH($G84,[1]БД_кн!$A$2:$A$4352,0),MATCH(L$5,[1]БД_кн!$A$1:$N$1,0))</f>
        <v>950</v>
      </c>
      <c r="M84" s="5">
        <f>книги[[#This Row],[Кол-во]]*книги[[#This Row],[Цена_закуп]]</f>
        <v>4750</v>
      </c>
    </row>
    <row r="85" spans="2:13" x14ac:dyDescent="0.3">
      <c r="B85" s="2" t="str">
        <f>INDEX([1]БД_кн!$A$2:$N$4352,MATCH($G85,[1]БД_кн!$A$2:$A$4352,0),MATCH(B$5,[1]БД_кн!$A$1:$N$1,0))</f>
        <v>Бизнес лит-ра</v>
      </c>
      <c r="C85" s="2" t="str">
        <f>INDEX([1]БД_кн!$A$2:$N$4352,MATCH($G85,[1]БД_кн!$A$2:$A$4352,0),MATCH(C$5,[1]БД_кн!$A$1:$N$1,0))</f>
        <v>Банковское дело. Финансы</v>
      </c>
      <c r="D85" s="2" t="str">
        <f>INDEX([1]БД_кн!$A$2:$N$4352,MATCH($G85,[1]БД_кн!$A$2:$A$4352,0),MATCH(D$5,[1]БД_кн!$A$1:$N$1,0))</f>
        <v>Давлатов С. : Я и Деньги</v>
      </c>
      <c r="E85" s="2" t="str">
        <f>INDEX([1]БД_кн!$A$2:$N$4352,MATCH($G85,[1]БД_кн!$A$2:$A$4352,0),MATCH(E$5,[1]БД_кн!$A$1:$N$1,0))</f>
        <v>Давлатов С.</v>
      </c>
      <c r="F85" s="2" t="str">
        <f>INDEX([1]БД_кн!$A$2:$N$4352,MATCH($G85,[1]БД_кн!$A$2:$A$4352,0),MATCH(F$5,[1]БД_кн!$A$1:$N$1,0))</f>
        <v>SAMO</v>
      </c>
      <c r="G85" s="3" t="s">
        <v>33</v>
      </c>
      <c r="H85" s="3" t="s">
        <v>312</v>
      </c>
      <c r="I85" s="4">
        <v>44266</v>
      </c>
      <c r="J85" s="25">
        <f>MONTH(книги[[#This Row],[Дата]])</f>
        <v>3</v>
      </c>
      <c r="K85" s="25">
        <v>15</v>
      </c>
      <c r="L85" s="5">
        <f>INDEX([1]БД_кн!$A$2:$N$4352,MATCH($G85,[1]БД_кн!$A$2:$A$4352,0),MATCH(L$5,[1]БД_кн!$A$1:$N$1,0))</f>
        <v>3850</v>
      </c>
      <c r="M85" s="5">
        <f>книги[[#This Row],[Кол-во]]*книги[[#This Row],[Цена_закуп]]</f>
        <v>57750</v>
      </c>
    </row>
    <row r="86" spans="2:13" x14ac:dyDescent="0.3">
      <c r="B86" s="2" t="str">
        <f>INDEX([1]БД_кн!$A$2:$N$4352,MATCH($G86,[1]БД_кн!$A$2:$A$4352,0),MATCH(B$5,[1]БД_кн!$A$1:$N$1,0))</f>
        <v>Путешествия. Хобби. Спорт</v>
      </c>
      <c r="C86" s="2" t="str">
        <f>INDEX([1]БД_кн!$A$2:$N$4352,MATCH($G86,[1]БД_кн!$A$2:$A$4352,0),MATCH(C$5,[1]БД_кн!$A$1:$N$1,0))</f>
        <v>Путешествия</v>
      </c>
      <c r="D86" s="2" t="str">
        <f>INDEX([1]БД_кн!$A$2:$N$4352,MATCH($G86,[1]БД_кн!$A$2:$A$4352,0),MATCH(D$5,[1]БД_кн!$A$1:$N$1,0))</f>
        <v xml:space="preserve">Фоер Дж., Тюрас Д., Мортон Э.: Atlas Obscura. Самые необыкновенные места планеты </v>
      </c>
      <c r="E86" s="2" t="str">
        <f>INDEX([1]БД_кн!$A$2:$N$4352,MATCH($G86,[1]БД_кн!$A$2:$A$4352,0),MATCH(E$5,[1]БД_кн!$A$1:$N$1,0))</f>
        <v xml:space="preserve">Мортон Э., Тюрас Д., Фоер Дж. </v>
      </c>
      <c r="F86" s="2" t="str">
        <f>INDEX([1]БД_кн!$A$2:$N$4352,MATCH($G86,[1]БД_кн!$A$2:$A$4352,0),MATCH(F$5,[1]БД_кн!$A$1:$N$1,0))</f>
        <v>МИиФ</v>
      </c>
      <c r="G86" s="3" t="s">
        <v>31</v>
      </c>
      <c r="H86" s="3" t="s">
        <v>312</v>
      </c>
      <c r="I86" s="4">
        <v>44266</v>
      </c>
      <c r="J86" s="25">
        <f>MONTH(книги[[#This Row],[Дата]])</f>
        <v>3</v>
      </c>
      <c r="K86" s="25">
        <v>5</v>
      </c>
      <c r="L86" s="5">
        <f>INDEX([1]БД_кн!$A$2:$N$4352,MATCH($G86,[1]БД_кн!$A$2:$A$4352,0),MATCH(L$5,[1]БД_кн!$A$1:$N$1,0))</f>
        <v>12760</v>
      </c>
      <c r="M86" s="5">
        <f>книги[[#This Row],[Кол-во]]*книги[[#This Row],[Цена_закуп]]</f>
        <v>63800</v>
      </c>
    </row>
    <row r="87" spans="2:13" x14ac:dyDescent="0.3">
      <c r="B87" s="2" t="str">
        <f>INDEX([1]БД_кн!$A$2:$N$4352,MATCH($G87,[1]БД_кн!$A$2:$A$4352,0),MATCH(B$5,[1]БД_кн!$A$1:$N$1,0))</f>
        <v>Бизнес лит-ра</v>
      </c>
      <c r="C87" s="2" t="str">
        <f>INDEX([1]БД_кн!$A$2:$N$4352,MATCH($G87,[1]БД_кн!$A$2:$A$4352,0),MATCH(C$5,[1]БД_кн!$A$1:$N$1,0))</f>
        <v>Для начинающих</v>
      </c>
      <c r="D87" s="2" t="str">
        <f>INDEX([1]БД_кн!$A$2:$N$4352,MATCH($G87,[1]БД_кн!$A$2:$A$4352,0),MATCH(D$5,[1]БД_кн!$A$1:$N$1,0))</f>
        <v xml:space="preserve">Друэ В., Вьель П.-Л.: Мясо. На любой вкус и аппетит (хюгге-формат) </v>
      </c>
      <c r="E87" s="2" t="str">
        <f>INDEX([1]БД_кн!$A$2:$N$4352,MATCH($G87,[1]БД_кн!$A$2:$A$4352,0),MATCH(E$5,[1]БД_кн!$A$1:$N$1,0))</f>
        <v xml:space="preserve">Вьель П.-Л., Друэ В. </v>
      </c>
      <c r="F87" s="2" t="str">
        <f>INDEX([1]БД_кн!$A$2:$N$4352,MATCH($G87,[1]БД_кн!$A$2:$A$4352,0),MATCH(F$5,[1]БД_кн!$A$1:$N$1,0))</f>
        <v>Колибри</v>
      </c>
      <c r="G87" s="3" t="s">
        <v>49</v>
      </c>
      <c r="H87" s="3" t="s">
        <v>312</v>
      </c>
      <c r="I87" s="4">
        <v>44266</v>
      </c>
      <c r="J87" s="25">
        <f>MONTH(книги[[#This Row],[Дата]])</f>
        <v>3</v>
      </c>
      <c r="K87" s="25">
        <v>5</v>
      </c>
      <c r="L87" s="5">
        <f>INDEX([1]БД_кн!$A$2:$N$4352,MATCH($G87,[1]БД_кн!$A$2:$A$4352,0),MATCH(L$5,[1]БД_кн!$A$1:$N$1,0))</f>
        <v>2405</v>
      </c>
      <c r="M87" s="5">
        <f>книги[[#This Row],[Кол-во]]*книги[[#This Row],[Цена_закуп]]</f>
        <v>12025</v>
      </c>
    </row>
    <row r="88" spans="2:13" x14ac:dyDescent="0.3">
      <c r="B88" s="2" t="str">
        <f>INDEX([1]БД_кн!$A$2:$N$4352,MATCH($G88,[1]БД_кн!$A$2:$A$4352,0),MATCH(B$5,[1]БД_кн!$A$1:$N$1,0))</f>
        <v>Публицистика. Биография. Мемуары.</v>
      </c>
      <c r="C88" s="2" t="str">
        <f>INDEX([1]БД_кн!$A$2:$N$4352,MATCH($G88,[1]БД_кн!$A$2:$A$4352,0),MATCH(C$5,[1]БД_кн!$A$1:$N$1,0))</f>
        <v>Политическая публицистика</v>
      </c>
      <c r="D88" s="2" t="str">
        <f>INDEX([1]БД_кн!$A$2:$N$4352,MATCH($G88,[1]БД_кн!$A$2:$A$4352,0),MATCH(D$5,[1]БД_кн!$A$1:$N$1,0))</f>
        <v xml:space="preserve">Гаспарян А.С.: Новая холодная война. Кто победит в этот раз? </v>
      </c>
      <c r="E88" s="2" t="str">
        <f>INDEX([1]БД_кн!$A$2:$N$4352,MATCH($G88,[1]БД_кн!$A$2:$A$4352,0),MATCH(E$5,[1]БД_кн!$A$1:$N$1,0))</f>
        <v>Гаспарян А. С.</v>
      </c>
      <c r="F88" s="2" t="str">
        <f>INDEX([1]БД_кн!$A$2:$N$4352,MATCH($G88,[1]БД_кн!$A$2:$A$4352,0),MATCH(F$5,[1]БД_кн!$A$1:$N$1,0))</f>
        <v>Эксмо</v>
      </c>
      <c r="G88" s="3" t="s">
        <v>71</v>
      </c>
      <c r="H88" s="3" t="s">
        <v>312</v>
      </c>
      <c r="I88" s="4">
        <v>44267</v>
      </c>
      <c r="J88" s="25">
        <f>MONTH(книги[[#This Row],[Дата]])</f>
        <v>3</v>
      </c>
      <c r="K88" s="25">
        <v>4</v>
      </c>
      <c r="L88" s="5">
        <f>INDEX([1]БД_кн!$A$2:$N$4352,MATCH($G88,[1]БД_кн!$A$2:$A$4352,0),MATCH(L$5,[1]БД_кн!$A$1:$N$1,0))</f>
        <v>4300</v>
      </c>
      <c r="M88" s="5">
        <f>книги[[#This Row],[Кол-во]]*книги[[#This Row],[Цена_закуп]]</f>
        <v>17200</v>
      </c>
    </row>
    <row r="89" spans="2:13" x14ac:dyDescent="0.3">
      <c r="B89" s="2" t="str">
        <f>INDEX([1]БД_кн!$A$2:$N$4352,MATCH($G89,[1]БД_кн!$A$2:$A$4352,0),MATCH(B$5,[1]БД_кн!$A$1:$N$1,0))</f>
        <v>Детская лит-ра</v>
      </c>
      <c r="C89" s="2" t="str">
        <f>INDEX([1]БД_кн!$A$2:$N$4352,MATCH($G89,[1]БД_кн!$A$2:$A$4352,0),MATCH(C$5,[1]БД_кн!$A$1:$N$1,0))</f>
        <v>Литература для подростков</v>
      </c>
      <c r="D89" s="2" t="str">
        <f>INDEX([1]БД_кн!$A$2:$N$4352,MATCH($G89,[1]БД_кн!$A$2:$A$4352,0),MATCH(D$5,[1]БД_кн!$A$1:$N$1,0))</f>
        <v>Беллэрс Д., Стрикланд Б.: Призрак в зеркале</v>
      </c>
      <c r="E89" s="2" t="str">
        <f>INDEX([1]БД_кн!$A$2:$N$4352,MATCH($G89,[1]БД_кн!$A$2:$A$4352,0),MATCH(E$5,[1]БД_кн!$A$1:$N$1,0))</f>
        <v>Беллэрс Д., Стрикланд Б.</v>
      </c>
      <c r="F89" s="2" t="str">
        <f>INDEX([1]БД_кн!$A$2:$N$4352,MATCH($G89,[1]БД_кн!$A$2:$A$4352,0),MATCH(F$5,[1]БД_кн!$A$1:$N$1,0))</f>
        <v>АСТ</v>
      </c>
      <c r="G89" s="3" t="s">
        <v>72</v>
      </c>
      <c r="H89" s="3" t="s">
        <v>312</v>
      </c>
      <c r="I89" s="4">
        <v>44267</v>
      </c>
      <c r="J89" s="25">
        <f>MONTH(книги[[#This Row],[Дата]])</f>
        <v>3</v>
      </c>
      <c r="K89" s="25">
        <v>23</v>
      </c>
      <c r="L89" s="5">
        <f>INDEX([1]БД_кн!$A$2:$N$4352,MATCH($G89,[1]БД_кн!$A$2:$A$4352,0),MATCH(L$5,[1]БД_кн!$A$1:$N$1,0))</f>
        <v>2900</v>
      </c>
      <c r="M89" s="5">
        <f>книги[[#This Row],[Кол-во]]*книги[[#This Row],[Цена_закуп]]</f>
        <v>66700</v>
      </c>
    </row>
    <row r="90" spans="2:13" x14ac:dyDescent="0.3">
      <c r="B90" s="2" t="str">
        <f>INDEX([1]БД_кн!$A$2:$N$4352,MATCH($G90,[1]БД_кн!$A$2:$A$4352,0),MATCH(B$5,[1]БД_кн!$A$1:$N$1,0))</f>
        <v>Детская лит-ра</v>
      </c>
      <c r="C90" s="2" t="str">
        <f>INDEX([1]БД_кн!$A$2:$N$4352,MATCH($G90,[1]БД_кн!$A$2:$A$4352,0),MATCH(C$5,[1]БД_кн!$A$1:$N$1,0))</f>
        <v>Литература для подростков</v>
      </c>
      <c r="D90" s="2" t="str">
        <f>INDEX([1]БД_кн!$A$2:$N$4352,MATCH($G90,[1]БД_кн!$A$2:$A$4352,0),MATCH(D$5,[1]БД_кн!$A$1:$N$1,0))</f>
        <v>Риордан Р.: Лагерь полукровок: совершенно секретно. Путеводитель Перси Джексона по лагерю полубогов</v>
      </c>
      <c r="E90" s="2" t="str">
        <f>INDEX([1]БД_кн!$A$2:$N$4352,MATCH($G90,[1]БД_кн!$A$2:$A$4352,0),MATCH(E$5,[1]БД_кн!$A$1:$N$1,0))</f>
        <v>Риордан Р.</v>
      </c>
      <c r="F90" s="2" t="str">
        <f>INDEX([1]БД_кн!$A$2:$N$4352,MATCH($G90,[1]БД_кн!$A$2:$A$4352,0),MATCH(F$5,[1]БД_кн!$A$1:$N$1,0))</f>
        <v>Эксмо</v>
      </c>
      <c r="G90" s="3" t="s">
        <v>73</v>
      </c>
      <c r="H90" s="3" t="s">
        <v>312</v>
      </c>
      <c r="I90" s="4">
        <v>44267</v>
      </c>
      <c r="J90" s="25">
        <f>MONTH(книги[[#This Row],[Дата]])</f>
        <v>3</v>
      </c>
      <c r="K90" s="25">
        <v>3</v>
      </c>
      <c r="L90" s="5">
        <f>INDEX([1]БД_кн!$A$2:$N$4352,MATCH($G90,[1]БД_кн!$A$2:$A$4352,0),MATCH(L$5,[1]БД_кн!$A$1:$N$1,0))</f>
        <v>2650</v>
      </c>
      <c r="M90" s="5">
        <f>книги[[#This Row],[Кол-во]]*книги[[#This Row],[Цена_закуп]]</f>
        <v>7950</v>
      </c>
    </row>
    <row r="91" spans="2:13" x14ac:dyDescent="0.3">
      <c r="B91" s="2" t="str">
        <f>INDEX([1]БД_кн!$A$2:$N$4352,MATCH($G91,[1]БД_кн!$A$2:$A$4352,0),MATCH(B$5,[1]БД_кн!$A$1:$N$1,0))</f>
        <v>Психологическая литература</v>
      </c>
      <c r="C91" s="2" t="str">
        <f>INDEX([1]БД_кн!$A$2:$N$4352,MATCH($G91,[1]БД_кн!$A$2:$A$4352,0),MATCH(C$5,[1]БД_кн!$A$1:$N$1,0))</f>
        <v>Семейная Психология</v>
      </c>
      <c r="D91" s="2" t="str">
        <f>INDEX([1]БД_кн!$A$2:$N$4352,MATCH($G91,[1]БД_кн!$A$2:$A$4352,0),MATCH(D$5,[1]БД_кн!$A$1:$N$1,0))</f>
        <v>Чепмен Г.: Любовь как образ жизни. Как научиться говорить на языке любви</v>
      </c>
      <c r="E91" s="2" t="str">
        <f>INDEX([1]БД_кн!$A$2:$N$4352,MATCH($G91,[1]БД_кн!$A$2:$A$4352,0),MATCH(E$5,[1]БД_кн!$A$1:$N$1,0))</f>
        <v>Чепмен Г.</v>
      </c>
      <c r="F91" s="2" t="str">
        <f>INDEX([1]БД_кн!$A$2:$N$4352,MATCH($G91,[1]БД_кн!$A$2:$A$4352,0),MATCH(F$5,[1]БД_кн!$A$1:$N$1,0))</f>
        <v>ОДРИ</v>
      </c>
      <c r="G91" s="3" t="s">
        <v>44</v>
      </c>
      <c r="H91" s="3" t="s">
        <v>312</v>
      </c>
      <c r="I91" s="4">
        <v>44267</v>
      </c>
      <c r="J91" s="25">
        <f>MONTH(книги[[#This Row],[Дата]])</f>
        <v>3</v>
      </c>
      <c r="K91" s="25">
        <v>2</v>
      </c>
      <c r="L91" s="5">
        <f>INDEX([1]БД_кн!$A$2:$N$4352,MATCH($G91,[1]БД_кн!$A$2:$A$4352,0),MATCH(L$5,[1]БД_кн!$A$1:$N$1,0))</f>
        <v>1980</v>
      </c>
      <c r="M91" s="5">
        <f>книги[[#This Row],[Кол-во]]*книги[[#This Row],[Цена_закуп]]</f>
        <v>3960</v>
      </c>
    </row>
    <row r="92" spans="2:13" x14ac:dyDescent="0.3">
      <c r="B92" s="2" t="str">
        <f>INDEX([1]БД_кн!$A$2:$N$4352,MATCH($G92,[1]БД_кн!$A$2:$A$4352,0),MATCH(B$5,[1]БД_кн!$A$1:$N$1,0))</f>
        <v>Бизнес лит-ра</v>
      </c>
      <c r="C92" s="2" t="str">
        <f>INDEX([1]БД_кн!$A$2:$N$4352,MATCH($G92,[1]БД_кн!$A$2:$A$4352,0),MATCH(C$5,[1]БД_кн!$A$1:$N$1,0))</f>
        <v>Для начинающих</v>
      </c>
      <c r="D92" s="2" t="str">
        <f>INDEX([1]БД_кн!$A$2:$N$4352,MATCH($G92,[1]БД_кн!$A$2:$A$4352,0),MATCH(D$5,[1]БД_кн!$A$1:$N$1,0))</f>
        <v>Аяз Би. : Катарсис. Кедей болуға мүмкіндік жоқ</v>
      </c>
      <c r="E92" s="2" t="str">
        <f>INDEX([1]БД_кн!$A$2:$N$4352,MATCH($G92,[1]БД_кн!$A$2:$A$4352,0),MATCH(E$5,[1]БД_кн!$A$1:$N$1,0))</f>
        <v>Аяз Би</v>
      </c>
      <c r="F92" s="2" t="str">
        <f>INDEX([1]БД_кн!$A$2:$N$4352,MATCH($G92,[1]БД_кн!$A$2:$A$4352,0),MATCH(F$5,[1]БД_кн!$A$1:$N$1,0))</f>
        <v>Баспа үйі Қазақ университеті</v>
      </c>
      <c r="G92" s="3" t="s">
        <v>74</v>
      </c>
      <c r="H92" s="3" t="s">
        <v>312</v>
      </c>
      <c r="I92" s="4">
        <v>44268</v>
      </c>
      <c r="J92" s="25">
        <f>MONTH(книги[[#This Row],[Дата]])</f>
        <v>3</v>
      </c>
      <c r="K92" s="25">
        <v>1</v>
      </c>
      <c r="L92" s="5">
        <f>INDEX([1]БД_кн!$A$2:$N$4352,MATCH($G92,[1]БД_кн!$A$2:$A$4352,0),MATCH(L$5,[1]БД_кн!$A$1:$N$1,0))</f>
        <v>3850</v>
      </c>
      <c r="M92" s="5">
        <f>книги[[#This Row],[Кол-во]]*книги[[#This Row],[Цена_закуп]]</f>
        <v>3850</v>
      </c>
    </row>
    <row r="93" spans="2:13" x14ac:dyDescent="0.3">
      <c r="B93" s="2" t="str">
        <f>INDEX([1]БД_кн!$A$2:$N$4352,MATCH($G93,[1]БД_кн!$A$2:$A$4352,0),MATCH(B$5,[1]БД_кн!$A$1:$N$1,0))</f>
        <v>Бизнес лит-ра</v>
      </c>
      <c r="C93" s="2" t="str">
        <f>INDEX([1]БД_кн!$A$2:$N$4352,MATCH($G93,[1]БД_кн!$A$2:$A$4352,0),MATCH(C$5,[1]БД_кн!$A$1:$N$1,0))</f>
        <v>Экономика</v>
      </c>
      <c r="D93" s="2" t="str">
        <f>INDEX([1]БД_кн!$A$2:$N$4352,MATCH($G93,[1]БД_кн!$A$2:$A$4352,0),MATCH(D$5,[1]БД_кн!$A$1:$N$1,0))</f>
        <v>Кунцевич И.: Экономическое равновесие: Теория объемной геометрии в экономике</v>
      </c>
      <c r="E93" s="2" t="str">
        <f>INDEX([1]БД_кн!$A$2:$N$4352,MATCH($G93,[1]БД_кн!$A$2:$A$4352,0),MATCH(E$5,[1]БД_кн!$A$1:$N$1,0))</f>
        <v>Кунцевич И.</v>
      </c>
      <c r="F93" s="2" t="str">
        <f>INDEX([1]БД_кн!$A$2:$N$4352,MATCH($G93,[1]БД_кн!$A$2:$A$4352,0),MATCH(F$5,[1]БД_кн!$A$1:$N$1,0))</f>
        <v>Альпина Паблишер</v>
      </c>
      <c r="G93" s="3" t="s">
        <v>75</v>
      </c>
      <c r="H93" s="3" t="s">
        <v>312</v>
      </c>
      <c r="I93" s="4">
        <v>44268</v>
      </c>
      <c r="J93" s="25">
        <f>MONTH(книги[[#This Row],[Дата]])</f>
        <v>3</v>
      </c>
      <c r="K93" s="25">
        <v>3</v>
      </c>
      <c r="L93" s="5">
        <f>INDEX([1]БД_кн!$A$2:$N$4352,MATCH($G93,[1]БД_кн!$A$2:$A$4352,0),MATCH(L$5,[1]БД_кн!$A$1:$N$1,0))</f>
        <v>1699</v>
      </c>
      <c r="M93" s="5">
        <f>книги[[#This Row],[Кол-во]]*книги[[#This Row],[Цена_закуп]]</f>
        <v>5097</v>
      </c>
    </row>
    <row r="94" spans="2:13" x14ac:dyDescent="0.3">
      <c r="B94" s="2" t="str">
        <f>INDEX([1]БД_кн!$A$2:$N$4352,MATCH($G94,[1]БД_кн!$A$2:$A$4352,0),MATCH(B$5,[1]БД_кн!$A$1:$N$1,0))</f>
        <v>Психологическая литература</v>
      </c>
      <c r="C94" s="2" t="str">
        <f>INDEX([1]БД_кн!$A$2:$N$4352,MATCH($G94,[1]БД_кн!$A$2:$A$4352,0),MATCH(C$5,[1]БД_кн!$A$1:$N$1,0))</f>
        <v>Семейная Психология</v>
      </c>
      <c r="D94" s="2" t="str">
        <f>INDEX([1]БД_кн!$A$2:$N$4352,MATCH($G94,[1]БД_кн!$A$2:$A$4352,0),MATCH(D$5,[1]БД_кн!$A$1:$N$1,0))</f>
        <v>Аргов Ш. : Стерва выходит замуж. Руководство по отношениям до и после свадьбы</v>
      </c>
      <c r="E94" s="2" t="str">
        <f>INDEX([1]БД_кн!$A$2:$N$4352,MATCH($G94,[1]БД_кн!$A$2:$A$4352,0),MATCH(E$5,[1]БД_кн!$A$1:$N$1,0))</f>
        <v>Аргов Ш.</v>
      </c>
      <c r="F94" s="2" t="str">
        <f>INDEX([1]БД_кн!$A$2:$N$4352,MATCH($G94,[1]БД_кн!$A$2:$A$4352,0),MATCH(F$5,[1]БД_кн!$A$1:$N$1,0))</f>
        <v>ОДРИ</v>
      </c>
      <c r="G94" s="3" t="s">
        <v>41</v>
      </c>
      <c r="H94" s="3" t="s">
        <v>312</v>
      </c>
      <c r="I94" s="4">
        <v>44268</v>
      </c>
      <c r="J94" s="25">
        <f>MONTH(книги[[#This Row],[Дата]])</f>
        <v>3</v>
      </c>
      <c r="K94" s="25">
        <v>2</v>
      </c>
      <c r="L94" s="5">
        <f>INDEX([1]БД_кн!$A$2:$N$4352,MATCH($G94,[1]БД_кн!$A$2:$A$4352,0),MATCH(L$5,[1]БД_кн!$A$1:$N$1,0))</f>
        <v>1755</v>
      </c>
      <c r="M94" s="5">
        <f>книги[[#This Row],[Кол-во]]*книги[[#This Row],[Цена_закуп]]</f>
        <v>3510</v>
      </c>
    </row>
    <row r="95" spans="2:13" x14ac:dyDescent="0.3">
      <c r="B95" s="2" t="str">
        <f>INDEX([1]БД_кн!$A$2:$N$4352,MATCH($G95,[1]БД_кн!$A$2:$A$4352,0),MATCH(B$5,[1]БД_кн!$A$1:$N$1,0))</f>
        <v>Тайны. Сенсации. Катастрофы</v>
      </c>
      <c r="C95" s="2" t="str">
        <f>INDEX([1]БД_кн!$A$2:$N$4352,MATCH($G95,[1]БД_кн!$A$2:$A$4352,0),MATCH(C$5,[1]БД_кн!$A$1:$N$1,0))</f>
        <v>Тайны</v>
      </c>
      <c r="D95" s="2" t="str">
        <f>INDEX([1]БД_кн!$A$2:$N$4352,MATCH($G95,[1]БД_кн!$A$2:$A$4352,0),MATCH(D$5,[1]БД_кн!$A$1:$N$1,0))</f>
        <v>Сперроу Д.: Фантастические существа : справочник-определитель</v>
      </c>
      <c r="E95" s="2" t="str">
        <f>INDEX([1]БД_кн!$A$2:$N$4352,MATCH($G95,[1]БД_кн!$A$2:$A$4352,0),MATCH(E$5,[1]БД_кн!$A$1:$N$1,0))</f>
        <v xml:space="preserve"> Жиль Спэрроу</v>
      </c>
      <c r="F95" s="2" t="str">
        <f>INDEX([1]БД_кн!$A$2:$N$4352,MATCH($G95,[1]БД_кн!$A$2:$A$4352,0),MATCH(F$5,[1]БД_кн!$A$1:$N$1,0))</f>
        <v>АСТ</v>
      </c>
      <c r="G95" s="3" t="s">
        <v>76</v>
      </c>
      <c r="H95" s="3" t="s">
        <v>312</v>
      </c>
      <c r="I95" s="4">
        <v>44268</v>
      </c>
      <c r="J95" s="25">
        <f>MONTH(книги[[#This Row],[Дата]])</f>
        <v>3</v>
      </c>
      <c r="K95" s="25">
        <v>3</v>
      </c>
      <c r="L95" s="5">
        <f>INDEX([1]БД_кн!$A$2:$N$4352,MATCH($G95,[1]БД_кн!$A$2:$A$4352,0),MATCH(L$5,[1]БД_кн!$A$1:$N$1,0))</f>
        <v>11600</v>
      </c>
      <c r="M95" s="5">
        <f>книги[[#This Row],[Кол-во]]*книги[[#This Row],[Цена_закуп]]</f>
        <v>34800</v>
      </c>
    </row>
    <row r="96" spans="2:13" x14ac:dyDescent="0.3">
      <c r="B96" s="2" t="str">
        <f>INDEX([1]БД_кн!$A$2:$N$4352,MATCH($G96,[1]БД_кн!$A$2:$A$4352,0),MATCH(B$5,[1]БД_кн!$A$1:$N$1,0))</f>
        <v>Детская лит-ра</v>
      </c>
      <c r="C96" s="2" t="str">
        <f>INDEX([1]БД_кн!$A$2:$N$4352,MATCH($G96,[1]БД_кн!$A$2:$A$4352,0),MATCH(C$5,[1]БД_кн!$A$1:$N$1,0))</f>
        <v>Развивающая литература</v>
      </c>
      <c r="D96" s="2" t="str">
        <f>INDEX([1]БД_кн!$A$2:$N$4352,MATCH($G96,[1]БД_кн!$A$2:$A$4352,0),MATCH(D$5,[1]БД_кн!$A$1:$N$1,0))</f>
        <v xml:space="preserve">Петропавловская Ю., Бобкова А.: Мириады. Очень эмоциональная настольная игра </v>
      </c>
      <c r="E96" s="2" t="str">
        <f>INDEX([1]БД_кн!$A$2:$N$4352,MATCH($G96,[1]БД_кн!$A$2:$A$4352,0),MATCH(E$5,[1]БД_кн!$A$1:$N$1,0))</f>
        <v>Бобкова А., Петропавловская Ю.</v>
      </c>
      <c r="F96" s="2" t="str">
        <f>INDEX([1]БД_кн!$A$2:$N$4352,MATCH($G96,[1]БД_кн!$A$2:$A$4352,0),MATCH(F$5,[1]БД_кн!$A$1:$N$1,0))</f>
        <v>МИиФ</v>
      </c>
      <c r="G96" s="3" t="s">
        <v>77</v>
      </c>
      <c r="H96" s="3" t="s">
        <v>312</v>
      </c>
      <c r="I96" s="4">
        <v>44268</v>
      </c>
      <c r="J96" s="25">
        <f>MONTH(книги[[#This Row],[Дата]])</f>
        <v>3</v>
      </c>
      <c r="K96" s="25">
        <v>6</v>
      </c>
      <c r="L96" s="5">
        <f>INDEX([1]БД_кн!$A$2:$N$4352,MATCH($G96,[1]БД_кн!$A$2:$A$4352,0),MATCH(L$5,[1]БД_кн!$A$1:$N$1,0))</f>
        <v>12500</v>
      </c>
      <c r="M96" s="5">
        <f>книги[[#This Row],[Кол-во]]*книги[[#This Row],[Цена_закуп]]</f>
        <v>75000</v>
      </c>
    </row>
    <row r="97" spans="2:13" x14ac:dyDescent="0.3">
      <c r="B97" s="2" t="str">
        <f>INDEX([1]БД_кн!$A$2:$N$4352,MATCH($G97,[1]БД_кн!$A$2:$A$4352,0),MATCH(B$5,[1]БД_кн!$A$1:$N$1,0))</f>
        <v>Художественная лит-ра</v>
      </c>
      <c r="C97" s="2" t="str">
        <f>INDEX([1]БД_кн!$A$2:$N$4352,MATCH($G97,[1]БД_кн!$A$2:$A$4352,0),MATCH(C$5,[1]БД_кн!$A$1:$N$1,0))</f>
        <v>Собрание сочинений</v>
      </c>
      <c r="D97" s="2" t="str">
        <f>INDEX([1]БД_кн!$A$2:$N$4352,MATCH($G97,[1]БД_кн!$A$2:$A$4352,0),MATCH(D$5,[1]БД_кн!$A$1:$N$1,0))</f>
        <v>Твен М.: Малое собрание сочинений</v>
      </c>
      <c r="E97" s="2" t="str">
        <f>INDEX([1]БД_кн!$A$2:$N$4352,MATCH($G97,[1]БД_кн!$A$2:$A$4352,0),MATCH(E$5,[1]БД_кн!$A$1:$N$1,0))</f>
        <v>Твен М.</v>
      </c>
      <c r="F97" s="2" t="str">
        <f>INDEX([1]БД_кн!$A$2:$N$4352,MATCH($G97,[1]БД_кн!$A$2:$A$4352,0),MATCH(F$5,[1]БД_кн!$A$1:$N$1,0))</f>
        <v>Азбука</v>
      </c>
      <c r="G97" s="3" t="s">
        <v>23</v>
      </c>
      <c r="H97" s="3" t="s">
        <v>312</v>
      </c>
      <c r="I97" s="4">
        <v>44268</v>
      </c>
      <c r="J97" s="25">
        <f>MONTH(книги[[#This Row],[Дата]])</f>
        <v>3</v>
      </c>
      <c r="K97" s="25">
        <v>8</v>
      </c>
      <c r="L97" s="5">
        <f>INDEX([1]БД_кн!$A$2:$N$4352,MATCH($G97,[1]БД_кн!$A$2:$A$4352,0),MATCH(L$5,[1]БД_кн!$A$1:$N$1,0))</f>
        <v>1755</v>
      </c>
      <c r="M97" s="5">
        <f>книги[[#This Row],[Кол-во]]*книги[[#This Row],[Цена_закуп]]</f>
        <v>14040</v>
      </c>
    </row>
    <row r="98" spans="2:13" x14ac:dyDescent="0.3">
      <c r="B98" s="2" t="str">
        <f>INDEX([1]БД_кн!$A$2:$N$4352,MATCH($G98,[1]БД_кн!$A$2:$A$4352,0),MATCH(B$5,[1]БД_кн!$A$1:$N$1,0))</f>
        <v>Тайны. Сенсации. Катастрофы</v>
      </c>
      <c r="C98" s="2" t="str">
        <f>INDEX([1]БД_кн!$A$2:$N$4352,MATCH($G98,[1]БД_кн!$A$2:$A$4352,0),MATCH(C$5,[1]БД_кн!$A$1:$N$1,0))</f>
        <v>Тайны</v>
      </c>
      <c r="D98" s="2" t="str">
        <f>INDEX([1]БД_кн!$A$2:$N$4352,MATCH($G98,[1]БД_кн!$A$2:$A$4352,0),MATCH(D$5,[1]БД_кн!$A$1:$N$1,0))</f>
        <v>Пикнетт Линн: Тайны "Приората Сиона"</v>
      </c>
      <c r="E98" s="2" t="str">
        <f>INDEX([1]БД_кн!$A$2:$N$4352,MATCH($G98,[1]БД_кн!$A$2:$A$4352,0),MATCH(E$5,[1]БД_кн!$A$1:$N$1,0))</f>
        <v xml:space="preserve"> Пикнетт Линн</v>
      </c>
      <c r="F98" s="2" t="str">
        <f>INDEX([1]БД_кн!$A$2:$N$4352,MATCH($G98,[1]БД_кн!$A$2:$A$4352,0),MATCH(F$5,[1]БД_кн!$A$1:$N$1,0))</f>
        <v>АСТ</v>
      </c>
      <c r="G98" s="3" t="s">
        <v>78</v>
      </c>
      <c r="H98" s="3" t="s">
        <v>312</v>
      </c>
      <c r="I98" s="4">
        <v>44269</v>
      </c>
      <c r="J98" s="25">
        <f>MONTH(книги[[#This Row],[Дата]])</f>
        <v>3</v>
      </c>
      <c r="K98" s="25">
        <v>9</v>
      </c>
      <c r="L98" s="5">
        <f>INDEX([1]БД_кн!$A$2:$N$4352,MATCH($G98,[1]БД_кн!$A$2:$A$4352,0),MATCH(L$5,[1]БД_кн!$A$1:$N$1,0))</f>
        <v>3300</v>
      </c>
      <c r="M98" s="5">
        <f>книги[[#This Row],[Кол-во]]*книги[[#This Row],[Цена_закуп]]</f>
        <v>29700</v>
      </c>
    </row>
    <row r="99" spans="2:13" x14ac:dyDescent="0.3">
      <c r="B99" s="2" t="str">
        <f>INDEX([1]БД_кн!$A$2:$N$4352,MATCH($G99,[1]БД_кн!$A$2:$A$4352,0),MATCH(B$5,[1]БД_кн!$A$1:$N$1,0))</f>
        <v>Иностранные языки</v>
      </c>
      <c r="C99" s="2" t="str">
        <f>INDEX([1]БД_кн!$A$2:$N$4352,MATCH($G99,[1]БД_кн!$A$2:$A$4352,0),MATCH(C$5,[1]БД_кн!$A$1:$N$1,0))</f>
        <v>Английский язык - Учебники</v>
      </c>
      <c r="D99" s="2" t="str">
        <f>INDEX([1]БД_кн!$A$2:$N$4352,MATCH($G99,[1]БД_кн!$A$2:$A$4352,0),MATCH(D$5,[1]БД_кн!$A$1:$N$1,0))</f>
        <v>Вогнистая Е. В.: OK English! Все правила английского языка с упражнениями</v>
      </c>
      <c r="E99" s="2" t="str">
        <f>INDEX([1]БД_кн!$A$2:$N$4352,MATCH($G99,[1]БД_кн!$A$2:$A$4352,0),MATCH(E$5,[1]БД_кн!$A$1:$N$1,0))</f>
        <v>Вогнистая Е. В.</v>
      </c>
      <c r="F99" s="2" t="str">
        <f>INDEX([1]БД_кн!$A$2:$N$4352,MATCH($G99,[1]БД_кн!$A$2:$A$4352,0),MATCH(F$5,[1]БД_кн!$A$1:$N$1,0))</f>
        <v>АСТ</v>
      </c>
      <c r="G99" s="3" t="s">
        <v>32</v>
      </c>
      <c r="H99" s="3" t="s">
        <v>312</v>
      </c>
      <c r="I99" s="4">
        <v>44269</v>
      </c>
      <c r="J99" s="25">
        <f>MONTH(книги[[#This Row],[Дата]])</f>
        <v>3</v>
      </c>
      <c r="K99" s="25">
        <v>3</v>
      </c>
      <c r="L99" s="5">
        <f>INDEX([1]БД_кн!$A$2:$N$4352,MATCH($G99,[1]БД_кн!$A$2:$A$4352,0),MATCH(L$5,[1]БД_кн!$A$1:$N$1,0))</f>
        <v>2335</v>
      </c>
      <c r="M99" s="5">
        <f>книги[[#This Row],[Кол-во]]*книги[[#This Row],[Цена_закуп]]</f>
        <v>7005</v>
      </c>
    </row>
    <row r="100" spans="2:13" x14ac:dyDescent="0.3">
      <c r="B100" s="2" t="str">
        <f>INDEX([1]БД_кн!$A$2:$N$4352,MATCH($G100,[1]БД_кн!$A$2:$A$4352,0),MATCH(B$5,[1]БД_кн!$A$1:$N$1,0))</f>
        <v>Публицистика. Биография. Мемуары.</v>
      </c>
      <c r="C100" s="2" t="str">
        <f>INDEX([1]БД_кн!$A$2:$N$4352,MATCH($G100,[1]БД_кн!$A$2:$A$4352,0),MATCH(C$5,[1]БД_кн!$A$1:$N$1,0))</f>
        <v>Биографии</v>
      </c>
      <c r="D100" s="2" t="str">
        <f>INDEX([1]БД_кн!$A$2:$N$4352,MATCH($G100,[1]БД_кн!$A$2:$A$4352,0),MATCH(D$5,[1]БД_кн!$A$1:$N$1,0))</f>
        <v>Шмелькова Н.А.: Последние дни Венедикта Ерофеева</v>
      </c>
      <c r="E100" s="2" t="str">
        <f>INDEX([1]БД_кн!$A$2:$N$4352,MATCH($G100,[1]БД_кн!$A$2:$A$4352,0),MATCH(E$5,[1]БД_кн!$A$1:$N$1,0))</f>
        <v>Шмелькова Н.А.</v>
      </c>
      <c r="F100" s="2" t="str">
        <f>INDEX([1]БД_кн!$A$2:$N$4352,MATCH($G100,[1]БД_кн!$A$2:$A$4352,0),MATCH(F$5,[1]БД_кн!$A$1:$N$1,0))</f>
        <v>АСТ</v>
      </c>
      <c r="G100" s="3" t="s">
        <v>22</v>
      </c>
      <c r="H100" s="3" t="s">
        <v>312</v>
      </c>
      <c r="I100" s="4">
        <v>44269</v>
      </c>
      <c r="J100" s="25">
        <f>MONTH(книги[[#This Row],[Дата]])</f>
        <v>3</v>
      </c>
      <c r="K100" s="25">
        <v>43</v>
      </c>
      <c r="L100" s="5">
        <f>INDEX([1]БД_кн!$A$2:$N$4352,MATCH($G100,[1]БД_кн!$A$2:$A$4352,0),MATCH(L$5,[1]БД_кн!$A$1:$N$1,0))</f>
        <v>4200</v>
      </c>
      <c r="M100" s="5">
        <f>книги[[#This Row],[Кол-во]]*книги[[#This Row],[Цена_закуп]]</f>
        <v>180600</v>
      </c>
    </row>
    <row r="101" spans="2:13" x14ac:dyDescent="0.3">
      <c r="B101" s="2" t="str">
        <f>INDEX([1]БД_кн!$A$2:$N$4352,MATCH($G101,[1]БД_кн!$A$2:$A$4352,0),MATCH(B$5,[1]БД_кн!$A$1:$N$1,0))</f>
        <v>Детская лит-ра</v>
      </c>
      <c r="C101" s="2" t="str">
        <f>INDEX([1]БД_кн!$A$2:$N$4352,MATCH($G101,[1]БД_кн!$A$2:$A$4352,0),MATCH(C$5,[1]БД_кн!$A$1:$N$1,0))</f>
        <v>Сказки</v>
      </c>
      <c r="D101" s="2" t="str">
        <f>INDEX([1]БД_кн!$A$2:$N$4352,MATCH($G101,[1]БД_кн!$A$2:$A$4352,0),MATCH(D$5,[1]БД_кн!$A$1:$N$1,0))</f>
        <v>Маршак С. Я.: Сказки на ночь</v>
      </c>
      <c r="E101" s="2" t="str">
        <f>INDEX([1]БД_кн!$A$2:$N$4352,MATCH($G101,[1]БД_кн!$A$2:$A$4352,0),MATCH(E$5,[1]БД_кн!$A$1:$N$1,0))</f>
        <v>Маршак С. Я.</v>
      </c>
      <c r="F101" s="2" t="str">
        <f>INDEX([1]БД_кн!$A$2:$N$4352,MATCH($G101,[1]БД_кн!$A$2:$A$4352,0),MATCH(F$5,[1]БД_кн!$A$1:$N$1,0))</f>
        <v>АСТ</v>
      </c>
      <c r="G101" s="3" t="s">
        <v>79</v>
      </c>
      <c r="H101" s="3" t="s">
        <v>312</v>
      </c>
      <c r="I101" s="4">
        <v>44269</v>
      </c>
      <c r="J101" s="25">
        <f>MONTH(книги[[#This Row],[Дата]])</f>
        <v>3</v>
      </c>
      <c r="K101" s="25">
        <v>1</v>
      </c>
      <c r="L101" s="5">
        <f>INDEX([1]БД_кн!$A$2:$N$4352,MATCH($G101,[1]БД_кн!$A$2:$A$4352,0),MATCH(L$5,[1]БД_кн!$A$1:$N$1,0))</f>
        <v>2070</v>
      </c>
      <c r="M101" s="5">
        <f>книги[[#This Row],[Кол-во]]*книги[[#This Row],[Цена_закуп]]</f>
        <v>2070</v>
      </c>
    </row>
    <row r="102" spans="2:13" x14ac:dyDescent="0.3">
      <c r="B102" s="2" t="str">
        <f>INDEX([1]БД_кн!$A$2:$N$4352,MATCH($G102,[1]БД_кн!$A$2:$A$4352,0),MATCH(B$5,[1]БД_кн!$A$1:$N$1,0))</f>
        <v>Психологическая литература</v>
      </c>
      <c r="C102" s="2" t="str">
        <f>INDEX([1]БД_кн!$A$2:$N$4352,MATCH($G102,[1]БД_кн!$A$2:$A$4352,0),MATCH(C$5,[1]БД_кн!$A$1:$N$1,0))</f>
        <v>Семейная Психология</v>
      </c>
      <c r="D102" s="2" t="str">
        <f>INDEX([1]БД_кн!$A$2:$N$4352,MATCH($G102,[1]БД_кн!$A$2:$A$4352,0),MATCH(D$5,[1]БД_кн!$A$1:$N$1,0))</f>
        <v>Фейн Э., Шнайдер Ш. : Правила. Как выйти замуж за мужчину своей мечты</v>
      </c>
      <c r="E102" s="2" t="str">
        <f>INDEX([1]БД_кн!$A$2:$N$4352,MATCH($G102,[1]БД_кн!$A$2:$A$4352,0),MATCH(E$5,[1]БД_кн!$A$1:$N$1,0))</f>
        <v>Фейн Э., Шнайдер Ш.</v>
      </c>
      <c r="F102" s="2" t="str">
        <f>INDEX([1]БД_кн!$A$2:$N$4352,MATCH($G102,[1]БД_кн!$A$2:$A$4352,0),MATCH(F$5,[1]БД_кн!$A$1:$N$1,0))</f>
        <v>ОДРИ</v>
      </c>
      <c r="G102" s="3" t="s">
        <v>80</v>
      </c>
      <c r="H102" s="3" t="s">
        <v>312</v>
      </c>
      <c r="I102" s="4">
        <v>44270</v>
      </c>
      <c r="J102" s="25">
        <f>MONTH(книги[[#This Row],[Дата]])</f>
        <v>3</v>
      </c>
      <c r="K102" s="25">
        <v>1</v>
      </c>
      <c r="L102" s="5">
        <f>INDEX([1]БД_кн!$A$2:$N$4352,MATCH($G102,[1]БД_кн!$A$2:$A$4352,0),MATCH(L$5,[1]БД_кн!$A$1:$N$1,0))</f>
        <v>1510</v>
      </c>
      <c r="M102" s="5">
        <f>книги[[#This Row],[Кол-во]]*книги[[#This Row],[Цена_закуп]]</f>
        <v>1510</v>
      </c>
    </row>
    <row r="103" spans="2:13" x14ac:dyDescent="0.3">
      <c r="B103" s="2" t="str">
        <f>INDEX([1]БД_кн!$A$2:$N$4352,MATCH($G103,[1]БД_кн!$A$2:$A$4352,0),MATCH(B$5,[1]БД_кн!$A$1:$N$1,0))</f>
        <v>История. Мифология</v>
      </c>
      <c r="C103" s="2" t="str">
        <f>INDEX([1]БД_кн!$A$2:$N$4352,MATCH($G103,[1]БД_кн!$A$2:$A$4352,0),MATCH(C$5,[1]БД_кн!$A$1:$N$1,0))</f>
        <v>Всемирная история</v>
      </c>
      <c r="D103" s="2" t="str">
        <f>INDEX([1]БД_кн!$A$2:$N$4352,MATCH($G103,[1]БД_кн!$A$2:$A$4352,0),MATCH(D$5,[1]БД_кн!$A$1:$N$1,0))</f>
        <v>Крамаровский М.: Человек средневековой улицы. Золотая Орда. Византия. Италия</v>
      </c>
      <c r="E103" s="2" t="str">
        <f>INDEX([1]БД_кн!$A$2:$N$4352,MATCH($G103,[1]БД_кн!$A$2:$A$4352,0),MATCH(E$5,[1]БД_кн!$A$1:$N$1,0))</f>
        <v>Крамаровский М.</v>
      </c>
      <c r="F103" s="2" t="str">
        <f>INDEX([1]БД_кн!$A$2:$N$4352,MATCH($G103,[1]БД_кн!$A$2:$A$4352,0),MATCH(F$5,[1]БД_кн!$A$1:$N$1,0))</f>
        <v>Книжный клуб 36_6</v>
      </c>
      <c r="G103" s="3" t="s">
        <v>81</v>
      </c>
      <c r="H103" s="3" t="s">
        <v>312</v>
      </c>
      <c r="I103" s="4">
        <v>44270</v>
      </c>
      <c r="J103" s="25">
        <f>MONTH(книги[[#This Row],[Дата]])</f>
        <v>3</v>
      </c>
      <c r="K103" s="25">
        <v>4</v>
      </c>
      <c r="L103" s="5">
        <f>INDEX([1]БД_кн!$A$2:$N$4352,MATCH($G103,[1]БД_кн!$A$2:$A$4352,0),MATCH(L$5,[1]БД_кн!$A$1:$N$1,0))</f>
        <v>5676</v>
      </c>
      <c r="M103" s="5">
        <f>книги[[#This Row],[Кол-во]]*книги[[#This Row],[Цена_закуп]]</f>
        <v>22704</v>
      </c>
    </row>
    <row r="104" spans="2:13" x14ac:dyDescent="0.3">
      <c r="B104" s="2" t="str">
        <f>INDEX([1]БД_кн!$A$2:$N$4352,MATCH($G104,[1]БД_кн!$A$2:$A$4352,0),MATCH(B$5,[1]БД_кн!$A$1:$N$1,0))</f>
        <v>Детская лит-ра</v>
      </c>
      <c r="C104" s="2" t="str">
        <f>INDEX([1]БД_кн!$A$2:$N$4352,MATCH($G104,[1]БД_кн!$A$2:$A$4352,0),MATCH(C$5,[1]БД_кн!$A$1:$N$1,0))</f>
        <v>Внеклассное чтение</v>
      </c>
      <c r="D104" s="2" t="str">
        <f>INDEX([1]БД_кн!$A$2:$N$4352,MATCH($G104,[1]БД_кн!$A$2:$A$4352,0),MATCH(D$5,[1]БД_кн!$A$1:$N$1,0))</f>
        <v>Кэрролл Л.: Алиса в Стране Чудес</v>
      </c>
      <c r="E104" s="2" t="str">
        <f>INDEX([1]БД_кн!$A$2:$N$4352,MATCH($G104,[1]БД_кн!$A$2:$A$4352,0),MATCH(E$5,[1]БД_кн!$A$1:$N$1,0))</f>
        <v>Кэрролл Л.</v>
      </c>
      <c r="F104" s="2" t="str">
        <f>INDEX([1]БД_кн!$A$2:$N$4352,MATCH($G104,[1]БД_кн!$A$2:$A$4352,0),MATCH(F$5,[1]БД_кн!$A$1:$N$1,0))</f>
        <v>АСТ</v>
      </c>
      <c r="G104" s="3" t="s">
        <v>82</v>
      </c>
      <c r="H104" s="3" t="s">
        <v>312</v>
      </c>
      <c r="I104" s="4">
        <v>44270</v>
      </c>
      <c r="J104" s="25">
        <f>MONTH(книги[[#This Row],[Дата]])</f>
        <v>3</v>
      </c>
      <c r="K104" s="25">
        <v>2</v>
      </c>
      <c r="L104" s="5">
        <f>INDEX([1]БД_кн!$A$2:$N$4352,MATCH($G104,[1]БД_кн!$A$2:$A$4352,0),MATCH(L$5,[1]БД_кн!$A$1:$N$1,0))</f>
        <v>4095</v>
      </c>
      <c r="M104" s="5">
        <f>книги[[#This Row],[Кол-во]]*книги[[#This Row],[Цена_закуп]]</f>
        <v>8190</v>
      </c>
    </row>
    <row r="105" spans="2:13" x14ac:dyDescent="0.3">
      <c r="B105" s="2" t="str">
        <f>INDEX([1]БД_кн!$A$2:$N$4352,MATCH($G105,[1]БД_кн!$A$2:$A$4352,0),MATCH(B$5,[1]БД_кн!$A$1:$N$1,0))</f>
        <v>Детская лит-ра</v>
      </c>
      <c r="C105" s="2" t="str">
        <f>INDEX([1]БД_кн!$A$2:$N$4352,MATCH($G105,[1]БД_кн!$A$2:$A$4352,0),MATCH(C$5,[1]БД_кн!$A$1:$N$1,0))</f>
        <v>Литература для подростков</v>
      </c>
      <c r="D105" s="2" t="str">
        <f>INDEX([1]БД_кн!$A$2:$N$4352,MATCH($G105,[1]БД_кн!$A$2:$A$4352,0),MATCH(D$5,[1]БД_кн!$A$1:$N$1,0))</f>
        <v>Руэ А.: Загадка чёрного цветка</v>
      </c>
      <c r="E105" s="2" t="str">
        <f>INDEX([1]БД_кн!$A$2:$N$4352,MATCH($G105,[1]БД_кн!$A$2:$A$4352,0),MATCH(E$5,[1]БД_кн!$A$1:$N$1,0))</f>
        <v>Руэ А.</v>
      </c>
      <c r="F105" s="2" t="str">
        <f>INDEX([1]БД_кн!$A$2:$N$4352,MATCH($G105,[1]БД_кн!$A$2:$A$4352,0),MATCH(F$5,[1]БД_кн!$A$1:$N$1,0))</f>
        <v>Эксмо</v>
      </c>
      <c r="G105" s="3" t="s">
        <v>83</v>
      </c>
      <c r="H105" s="3" t="s">
        <v>312</v>
      </c>
      <c r="I105" s="4">
        <v>44270</v>
      </c>
      <c r="J105" s="25">
        <f>MONTH(книги[[#This Row],[Дата]])</f>
        <v>3</v>
      </c>
      <c r="K105" s="25">
        <v>8</v>
      </c>
      <c r="L105" s="5">
        <f>INDEX([1]БД_кн!$A$2:$N$4352,MATCH($G105,[1]БД_кн!$A$2:$A$4352,0),MATCH(L$5,[1]БД_кн!$A$1:$N$1,0))</f>
        <v>2195</v>
      </c>
      <c r="M105" s="5">
        <f>книги[[#This Row],[Кол-во]]*книги[[#This Row],[Цена_закуп]]</f>
        <v>17560</v>
      </c>
    </row>
    <row r="106" spans="2:13" x14ac:dyDescent="0.3">
      <c r="B106" s="2" t="str">
        <f>INDEX([1]БД_кн!$A$2:$N$4352,MATCH($G106,[1]БД_кн!$A$2:$A$4352,0),MATCH(B$5,[1]БД_кн!$A$1:$N$1,0))</f>
        <v>Психологическая литература</v>
      </c>
      <c r="C106" s="2" t="str">
        <f>INDEX([1]БД_кн!$A$2:$N$4352,MATCH($G106,[1]БД_кн!$A$2:$A$4352,0),MATCH(C$5,[1]БД_кн!$A$1:$N$1,0))</f>
        <v>Популярная психология</v>
      </c>
      <c r="D106" s="2" t="str">
        <f>INDEX([1]БД_кн!$A$2:$N$4352,MATCH($G106,[1]БД_кн!$A$2:$A$4352,0),MATCH(D$5,[1]БД_кн!$A$1:$N$1,0))</f>
        <v>Синсеро Д.: НЕ НОЙ. Вековая мудрость, которая гласит: хватит жаловаться пора становиться богатым</v>
      </c>
      <c r="E106" s="2" t="str">
        <f>INDEX([1]БД_кн!$A$2:$N$4352,MATCH($G106,[1]БД_кн!$A$2:$A$4352,0),MATCH(E$5,[1]БД_кн!$A$1:$N$1,0))</f>
        <v>Синсеро Д.</v>
      </c>
      <c r="F106" s="2" t="str">
        <f>INDEX([1]БД_кн!$A$2:$N$4352,MATCH($G106,[1]БД_кн!$A$2:$A$4352,0),MATCH(F$5,[1]БД_кн!$A$1:$N$1,0))</f>
        <v>Бомбора</v>
      </c>
      <c r="G106" s="3" t="s">
        <v>84</v>
      </c>
      <c r="H106" s="3" t="s">
        <v>312</v>
      </c>
      <c r="I106" s="4">
        <v>44270</v>
      </c>
      <c r="J106" s="25">
        <f>MONTH(книги[[#This Row],[Дата]])</f>
        <v>3</v>
      </c>
      <c r="K106" s="25">
        <v>9</v>
      </c>
      <c r="L106" s="5">
        <f>INDEX([1]БД_кн!$A$2:$N$4352,MATCH($G106,[1]БД_кн!$A$2:$A$4352,0),MATCH(L$5,[1]БД_кн!$A$1:$N$1,0))</f>
        <v>3690</v>
      </c>
      <c r="M106" s="5">
        <f>книги[[#This Row],[Кол-во]]*книги[[#This Row],[Цена_закуп]]</f>
        <v>33210</v>
      </c>
    </row>
    <row r="107" spans="2:13" x14ac:dyDescent="0.3">
      <c r="B107" s="2" t="str">
        <f>INDEX([1]БД_кн!$A$2:$N$4352,MATCH($G107,[1]БД_кн!$A$2:$A$4352,0),MATCH(B$5,[1]БД_кн!$A$1:$N$1,0))</f>
        <v>История. Мифология</v>
      </c>
      <c r="C107" s="2" t="str">
        <f>INDEX([1]БД_кн!$A$2:$N$4352,MATCH($G107,[1]БД_кн!$A$2:$A$4352,0),MATCH(C$5,[1]БД_кн!$A$1:$N$1,0))</f>
        <v>История других стран</v>
      </c>
      <c r="D107" s="2" t="str">
        <f>INDEX([1]БД_кн!$A$2:$N$4352,MATCH($G107,[1]БД_кн!$A$2:$A$4352,0),MATCH(D$5,[1]БД_кн!$A$1:$N$1,0))</f>
        <v>Венцлова Т.: Вильнюс Город в Европе</v>
      </c>
      <c r="E107" s="2" t="str">
        <f>INDEX([1]БД_кн!$A$2:$N$4352,MATCH($G107,[1]БД_кн!$A$2:$A$4352,0),MATCH(E$5,[1]БД_кн!$A$1:$N$1,0))</f>
        <v>Венцлова Т.</v>
      </c>
      <c r="F107" s="2" t="str">
        <f>INDEX([1]БД_кн!$A$2:$N$4352,MATCH($G107,[1]БД_кн!$A$2:$A$4352,0),MATCH(F$5,[1]БД_кн!$A$1:$N$1,0))</f>
        <v>Издательство Ивана Лимбаха</v>
      </c>
      <c r="G107" s="3" t="s">
        <v>85</v>
      </c>
      <c r="H107" s="3" t="s">
        <v>312</v>
      </c>
      <c r="I107" s="4">
        <v>44271</v>
      </c>
      <c r="J107" s="25">
        <f>MONTH(книги[[#This Row],[Дата]])</f>
        <v>3</v>
      </c>
      <c r="K107" s="25">
        <v>12</v>
      </c>
      <c r="L107" s="5">
        <f>INDEX([1]БД_кн!$A$2:$N$4352,MATCH($G107,[1]БД_кн!$A$2:$A$4352,0),MATCH(L$5,[1]БД_кн!$A$1:$N$1,0))</f>
        <v>2990</v>
      </c>
      <c r="M107" s="5">
        <f>книги[[#This Row],[Кол-во]]*книги[[#This Row],[Цена_закуп]]</f>
        <v>35880</v>
      </c>
    </row>
    <row r="108" spans="2:13" x14ac:dyDescent="0.3">
      <c r="B108" s="2" t="str">
        <f>INDEX([1]БД_кн!$A$2:$N$4352,MATCH($G108,[1]БД_кн!$A$2:$A$4352,0),MATCH(B$5,[1]БД_кн!$A$1:$N$1,0))</f>
        <v>Публицистика. Биография. Мемуары.</v>
      </c>
      <c r="C108" s="2" t="str">
        <f>INDEX([1]БД_кн!$A$2:$N$4352,MATCH($G108,[1]БД_кн!$A$2:$A$4352,0),MATCH(C$5,[1]БД_кн!$A$1:$N$1,0))</f>
        <v>Публицистика</v>
      </c>
      <c r="D108" s="2" t="str">
        <f>INDEX([1]БД_кн!$A$2:$N$4352,MATCH($G108,[1]БД_кн!$A$2:$A$4352,0),MATCH(D$5,[1]БД_кн!$A$1:$N$1,0))</f>
        <v>Хокинг С.: Кратчайшая история времени</v>
      </c>
      <c r="E108" s="2" t="str">
        <f>INDEX([1]БД_кн!$A$2:$N$4352,MATCH($G108,[1]БД_кн!$A$2:$A$4352,0),MATCH(E$5,[1]БД_кн!$A$1:$N$1,0))</f>
        <v>Хокинг С.</v>
      </c>
      <c r="F108" s="2" t="str">
        <f>INDEX([1]БД_кн!$A$2:$N$4352,MATCH($G108,[1]БД_кн!$A$2:$A$4352,0),MATCH(F$5,[1]БД_кн!$A$1:$N$1,0))</f>
        <v>АСТ</v>
      </c>
      <c r="G108" s="3" t="s">
        <v>86</v>
      </c>
      <c r="H108" s="3" t="s">
        <v>312</v>
      </c>
      <c r="I108" s="4">
        <v>44271</v>
      </c>
      <c r="J108" s="25">
        <f>MONTH(книги[[#This Row],[Дата]])</f>
        <v>3</v>
      </c>
      <c r="K108" s="25">
        <v>3</v>
      </c>
      <c r="L108" s="5">
        <f>INDEX([1]БД_кн!$A$2:$N$4352,MATCH($G108,[1]БД_кн!$A$2:$A$4352,0),MATCH(L$5,[1]БД_кн!$A$1:$N$1,0))</f>
        <v>3480</v>
      </c>
      <c r="M108" s="5">
        <f>книги[[#This Row],[Кол-во]]*книги[[#This Row],[Цена_закуп]]</f>
        <v>10440</v>
      </c>
    </row>
    <row r="109" spans="2:13" x14ac:dyDescent="0.3">
      <c r="B109" s="2" t="str">
        <f>INDEX([1]БД_кн!$A$2:$N$4352,MATCH($G109,[1]БД_кн!$A$2:$A$4352,0),MATCH(B$5,[1]БД_кн!$A$1:$N$1,0))</f>
        <v>Здоровье. Мать и дитя</v>
      </c>
      <c r="C109" s="2" t="str">
        <f>INDEX([1]БД_кн!$A$2:$N$4352,MATCH($G109,[1]БД_кн!$A$2:$A$4352,0),MATCH(C$5,[1]БД_кн!$A$1:$N$1,0))</f>
        <v>Здоровье</v>
      </c>
      <c r="D109" s="2" t="str">
        <f>INDEX([1]БД_кн!$A$2:$N$4352,MATCH($G109,[1]БД_кн!$A$2:$A$4352,0),MATCH(D$5,[1]БД_кн!$A$1:$N$1,0))</f>
        <v>Санжаровская Е.: Жизнь без жира, или ешь после шести! Как похудеть навсегда и не сойти с ума</v>
      </c>
      <c r="E109" s="2" t="str">
        <f>INDEX([1]БД_кн!$A$2:$N$4352,MATCH($G109,[1]БД_кн!$A$2:$A$4352,0),MATCH(E$5,[1]БД_кн!$A$1:$N$1,0))</f>
        <v xml:space="preserve"> Санжаровская Е.</v>
      </c>
      <c r="F109" s="2" t="str">
        <f>INDEX([1]БД_кн!$A$2:$N$4352,MATCH($G109,[1]БД_кн!$A$2:$A$4352,0),MATCH(F$5,[1]БД_кн!$A$1:$N$1,0))</f>
        <v>АСТ</v>
      </c>
      <c r="G109" s="3" t="s">
        <v>87</v>
      </c>
      <c r="H109" s="3" t="s">
        <v>312</v>
      </c>
      <c r="I109" s="4">
        <v>44271</v>
      </c>
      <c r="J109" s="25">
        <f>MONTH(книги[[#This Row],[Дата]])</f>
        <v>3</v>
      </c>
      <c r="K109" s="25">
        <v>5</v>
      </c>
      <c r="L109" s="5">
        <f>INDEX([1]БД_кн!$A$2:$N$4352,MATCH($G109,[1]БД_кн!$A$2:$A$4352,0),MATCH(L$5,[1]БД_кн!$A$1:$N$1,0))</f>
        <v>3560</v>
      </c>
      <c r="M109" s="5">
        <f>книги[[#This Row],[Кол-во]]*книги[[#This Row],[Цена_закуп]]</f>
        <v>17800</v>
      </c>
    </row>
    <row r="110" spans="2:13" x14ac:dyDescent="0.3">
      <c r="B110" s="2" t="str">
        <f>INDEX([1]БД_кн!$A$2:$N$4352,MATCH($G110,[1]БД_кн!$A$2:$A$4352,0),MATCH(B$5,[1]БД_кн!$A$1:$N$1,0))</f>
        <v>Здоровье. Мать и дитя</v>
      </c>
      <c r="C110" s="2" t="str">
        <f>INDEX([1]БД_кн!$A$2:$N$4352,MATCH($G110,[1]БД_кн!$A$2:$A$4352,0),MATCH(C$5,[1]БД_кн!$A$1:$N$1,0))</f>
        <v>Здоровье</v>
      </c>
      <c r="D110" s="2" t="str">
        <f>INDEX([1]БД_кн!$A$2:$N$4352,MATCH($G110,[1]БД_кн!$A$2:$A$4352,0),MATCH(D$5,[1]БД_кн!$A$1:$N$1,0))</f>
        <v xml:space="preserve">Линдовер С. А.: МегаМасса. Комплекс тренировок, питания и дисциплины для достижения идеальной фигуры </v>
      </c>
      <c r="E110" s="2" t="str">
        <f>INDEX([1]БД_кн!$A$2:$N$4352,MATCH($G110,[1]БД_кн!$A$2:$A$4352,0),MATCH(E$5,[1]БД_кн!$A$1:$N$1,0))</f>
        <v xml:space="preserve"> Линдовер С. А.</v>
      </c>
      <c r="F110" s="2" t="str">
        <f>INDEX([1]БД_кн!$A$2:$N$4352,MATCH($G110,[1]БД_кн!$A$2:$A$4352,0),MATCH(F$5,[1]БД_кн!$A$1:$N$1,0))</f>
        <v>Эксмо</v>
      </c>
      <c r="G110" s="3" t="s">
        <v>88</v>
      </c>
      <c r="H110" s="3" t="s">
        <v>312</v>
      </c>
      <c r="I110" s="4">
        <v>44272</v>
      </c>
      <c r="J110" s="25">
        <f>MONTH(книги[[#This Row],[Дата]])</f>
        <v>3</v>
      </c>
      <c r="K110" s="25">
        <v>7</v>
      </c>
      <c r="L110" s="5">
        <f>INDEX([1]БД_кн!$A$2:$N$4352,MATCH($G110,[1]БД_кн!$A$2:$A$4352,0),MATCH(L$5,[1]БД_кн!$A$1:$N$1,0))</f>
        <v>7590</v>
      </c>
      <c r="M110" s="5">
        <f>книги[[#This Row],[Кол-во]]*книги[[#This Row],[Цена_закуп]]</f>
        <v>53130</v>
      </c>
    </row>
    <row r="111" spans="2:13" x14ac:dyDescent="0.3">
      <c r="B111" s="2" t="str">
        <f>INDEX([1]БД_кн!$A$2:$N$4352,MATCH($G111,[1]БД_кн!$A$2:$A$4352,0),MATCH(B$5,[1]БД_кн!$A$1:$N$1,0))</f>
        <v>Психологическая литература</v>
      </c>
      <c r="C111" s="2" t="str">
        <f>INDEX([1]БД_кн!$A$2:$N$4352,MATCH($G111,[1]БД_кн!$A$2:$A$4352,0),MATCH(C$5,[1]БД_кн!$A$1:$N$1,0))</f>
        <v>Практическая психология</v>
      </c>
      <c r="D111" s="2" t="str">
        <f>INDEX([1]БД_кн!$A$2:$N$4352,MATCH($G111,[1]БД_кн!$A$2:$A$4352,0),MATCH(D$5,[1]БД_кн!$A$1:$N$1,0))</f>
        <v>Хакамада И.: Дао жизни: Мастер-класс от убежденного индивидуалиста</v>
      </c>
      <c r="E111" s="2" t="str">
        <f>INDEX([1]БД_кн!$A$2:$N$4352,MATCH($G111,[1]БД_кн!$A$2:$A$4352,0),MATCH(E$5,[1]БД_кн!$A$1:$N$1,0))</f>
        <v>Хакамада И.</v>
      </c>
      <c r="F111" s="2" t="str">
        <f>INDEX([1]БД_кн!$A$2:$N$4352,MATCH($G111,[1]БД_кн!$A$2:$A$4352,0),MATCH(F$5,[1]БД_кн!$A$1:$N$1,0))</f>
        <v>Альпина Паблишер</v>
      </c>
      <c r="G111" s="3" t="s">
        <v>14</v>
      </c>
      <c r="H111" s="3" t="s">
        <v>312</v>
      </c>
      <c r="I111" s="4">
        <v>44272</v>
      </c>
      <c r="J111" s="25">
        <f>MONTH(книги[[#This Row],[Дата]])</f>
        <v>3</v>
      </c>
      <c r="K111" s="25">
        <v>17</v>
      </c>
      <c r="L111" s="5">
        <f>INDEX([1]БД_кн!$A$2:$N$4352,MATCH($G111,[1]БД_кн!$A$2:$A$4352,0),MATCH(L$5,[1]БД_кн!$A$1:$N$1,0))</f>
        <v>3300</v>
      </c>
      <c r="M111" s="5">
        <f>книги[[#This Row],[Кол-во]]*книги[[#This Row],[Цена_закуп]]</f>
        <v>56100</v>
      </c>
    </row>
    <row r="112" spans="2:13" x14ac:dyDescent="0.3">
      <c r="B112" s="2" t="str">
        <f>INDEX([1]БД_кн!$A$2:$N$4352,MATCH($G112,[1]БД_кн!$A$2:$A$4352,0),MATCH(B$5,[1]БД_кн!$A$1:$N$1,0))</f>
        <v>Энциклопедии. Справочники. Словари</v>
      </c>
      <c r="C112" s="2" t="str">
        <f>INDEX([1]БД_кн!$A$2:$N$4352,MATCH($G112,[1]БД_кн!$A$2:$A$4352,0),MATCH(C$5,[1]БД_кн!$A$1:$N$1,0))</f>
        <v>Энциклопедии для детей</v>
      </c>
      <c r="D112" s="2" t="str">
        <f>INDEX([1]БД_кн!$A$2:$N$4352,MATCH($G112,[1]БД_кн!$A$2:$A$4352,0),MATCH(D$5,[1]БД_кн!$A$1:$N$1,0))</f>
        <v>Динозавры. Полная энциклопедия</v>
      </c>
      <c r="E112" s="2">
        <f>INDEX([1]БД_кн!$A$2:$N$4352,MATCH($G112,[1]БД_кн!$A$2:$A$4352,0),MATCH(E$5,[1]БД_кн!$A$1:$N$1,0))</f>
        <v>0</v>
      </c>
      <c r="F112" s="2" t="str">
        <f>INDEX([1]БД_кн!$A$2:$N$4352,MATCH($G112,[1]БД_кн!$A$2:$A$4352,0),MATCH(F$5,[1]БД_кн!$A$1:$N$1,0))</f>
        <v>Росмэн</v>
      </c>
      <c r="G112" s="3" t="s">
        <v>89</v>
      </c>
      <c r="H112" s="3" t="s">
        <v>312</v>
      </c>
      <c r="I112" s="4">
        <v>44272</v>
      </c>
      <c r="J112" s="25">
        <f>MONTH(книги[[#This Row],[Дата]])</f>
        <v>3</v>
      </c>
      <c r="K112" s="25">
        <v>2</v>
      </c>
      <c r="L112" s="5">
        <f>INDEX([1]БД_кн!$A$2:$N$4352,MATCH($G112,[1]БД_кн!$A$2:$A$4352,0),MATCH(L$5,[1]БД_кн!$A$1:$N$1,0))</f>
        <v>3450</v>
      </c>
      <c r="M112" s="5">
        <f>книги[[#This Row],[Кол-во]]*книги[[#This Row],[Цена_закуп]]</f>
        <v>6900</v>
      </c>
    </row>
    <row r="113" spans="2:13" x14ac:dyDescent="0.3">
      <c r="B113" s="2" t="str">
        <f>INDEX([1]БД_кн!$A$2:$N$4352,MATCH($G113,[1]БД_кн!$A$2:$A$4352,0),MATCH(B$5,[1]БД_кн!$A$1:$N$1,0))</f>
        <v>Художественная лит-ра</v>
      </c>
      <c r="C113" s="2" t="str">
        <f>INDEX([1]БД_кн!$A$2:$N$4352,MATCH($G113,[1]БД_кн!$A$2:$A$4352,0),MATCH(C$5,[1]БД_кн!$A$1:$N$1,0))</f>
        <v>Фантастика и фэнтези</v>
      </c>
      <c r="D113" s="2" t="str">
        <f>INDEX([1]БД_кн!$A$2:$N$4352,MATCH($G113,[1]БД_кн!$A$2:$A$4352,0),MATCH(D$5,[1]БД_кн!$A$1:$N$1,0))</f>
        <v xml:space="preserve">Хобб Р.: Сага о живых кораблях. Книга 2. Безумный корабль </v>
      </c>
      <c r="E113" s="2" t="str">
        <f>INDEX([1]БД_кн!$A$2:$N$4352,MATCH($G113,[1]БД_кн!$A$2:$A$4352,0),MATCH(E$5,[1]БД_кн!$A$1:$N$1,0))</f>
        <v>Робин Хобб</v>
      </c>
      <c r="F113" s="2" t="str">
        <f>INDEX([1]БД_кн!$A$2:$N$4352,MATCH($G113,[1]БД_кн!$A$2:$A$4352,0),MATCH(F$5,[1]БД_кн!$A$1:$N$1,0))</f>
        <v>Азбука</v>
      </c>
      <c r="G113" s="3" t="s">
        <v>90</v>
      </c>
      <c r="H113" s="3" t="s">
        <v>312</v>
      </c>
      <c r="I113" s="4">
        <v>44272</v>
      </c>
      <c r="J113" s="25">
        <f>MONTH(книги[[#This Row],[Дата]])</f>
        <v>3</v>
      </c>
      <c r="K113" s="25">
        <v>21</v>
      </c>
      <c r="L113" s="5">
        <f>INDEX([1]БД_кн!$A$2:$N$4352,MATCH($G113,[1]БД_кн!$A$2:$A$4352,0),MATCH(L$5,[1]БД_кн!$A$1:$N$1,0))</f>
        <v>4040</v>
      </c>
      <c r="M113" s="5">
        <f>книги[[#This Row],[Кол-во]]*книги[[#This Row],[Цена_закуп]]</f>
        <v>84840</v>
      </c>
    </row>
    <row r="114" spans="2:13" x14ac:dyDescent="0.3">
      <c r="B114" s="2" t="str">
        <f>INDEX([1]БД_кн!$A$2:$N$4352,MATCH($G114,[1]БД_кн!$A$2:$A$4352,0),MATCH(B$5,[1]БД_кн!$A$1:$N$1,0))</f>
        <v>Путешествия. Хобби. Спорт</v>
      </c>
      <c r="C114" s="2" t="str">
        <f>INDEX([1]БД_кн!$A$2:$N$4352,MATCH($G114,[1]БД_кн!$A$2:$A$4352,0),MATCH(C$5,[1]БД_кн!$A$1:$N$1,0))</f>
        <v>Путешествия</v>
      </c>
      <c r="D114" s="2" t="str">
        <f>INDEX([1]БД_кн!$A$2:$N$4352,MATCH($G114,[1]БД_кн!$A$2:$A$4352,0),MATCH(D$5,[1]БД_кн!$A$1:$N$1,0))</f>
        <v xml:space="preserve">Фоер Дж., Тюрас Д., Мортон Э.: Atlas Obscura. Самые необыкновенные места планеты </v>
      </c>
      <c r="E114" s="2" t="str">
        <f>INDEX([1]БД_кн!$A$2:$N$4352,MATCH($G114,[1]БД_кн!$A$2:$A$4352,0),MATCH(E$5,[1]БД_кн!$A$1:$N$1,0))</f>
        <v xml:space="preserve">Мортон Э., Тюрас Д., Фоер Дж. </v>
      </c>
      <c r="F114" s="2" t="str">
        <f>INDEX([1]БД_кн!$A$2:$N$4352,MATCH($G114,[1]БД_кн!$A$2:$A$4352,0),MATCH(F$5,[1]БД_кн!$A$1:$N$1,0))</f>
        <v>МИиФ</v>
      </c>
      <c r="G114" s="3" t="s">
        <v>31</v>
      </c>
      <c r="H114" s="3" t="s">
        <v>312</v>
      </c>
      <c r="I114" s="4">
        <v>44273</v>
      </c>
      <c r="J114" s="25">
        <f>MONTH(книги[[#This Row],[Дата]])</f>
        <v>3</v>
      </c>
      <c r="K114" s="25">
        <v>4</v>
      </c>
      <c r="L114" s="5">
        <f>INDEX([1]БД_кн!$A$2:$N$4352,MATCH($G114,[1]БД_кн!$A$2:$A$4352,0),MATCH(L$5,[1]БД_кн!$A$1:$N$1,0))</f>
        <v>12760</v>
      </c>
      <c r="M114" s="5">
        <f>книги[[#This Row],[Кол-во]]*книги[[#This Row],[Цена_закуп]]</f>
        <v>51040</v>
      </c>
    </row>
    <row r="115" spans="2:13" x14ac:dyDescent="0.3">
      <c r="B115" s="2" t="str">
        <f>INDEX([1]БД_кн!$A$2:$N$4352,MATCH($G115,[1]БД_кн!$A$2:$A$4352,0),MATCH(B$5,[1]БД_кн!$A$1:$N$1,0))</f>
        <v>Кулинария</v>
      </c>
      <c r="C115" s="2" t="str">
        <f>INDEX([1]БД_кн!$A$2:$N$4352,MATCH($G115,[1]БД_кн!$A$2:$A$4352,0),MATCH(C$5,[1]БД_кн!$A$1:$N$1,0))</f>
        <v>Для записей</v>
      </c>
      <c r="D115" s="2" t="str">
        <f>INDEX([1]БД_кн!$A$2:$N$4352,MATCH($G115,[1]БД_кн!$A$2:$A$4352,0),MATCH(D$5,[1]БД_кн!$A$1:$N$1,0))</f>
        <v>Книга для записи рецептов. Торт в большом городе (а5)</v>
      </c>
      <c r="E115" s="2">
        <f>INDEX([1]БД_кн!$A$2:$N$4352,MATCH($G115,[1]БД_кн!$A$2:$A$4352,0),MATCH(E$5,[1]БД_кн!$A$1:$N$1,0))</f>
        <v>0</v>
      </c>
      <c r="F115" s="2">
        <f>INDEX([1]БД_кн!$A$2:$N$4352,MATCH($G115,[1]БД_кн!$A$2:$A$4352,0),MATCH(F$5,[1]БД_кн!$A$1:$N$1,0))</f>
        <v>0</v>
      </c>
      <c r="G115" s="3" t="s">
        <v>91</v>
      </c>
      <c r="H115" s="3" t="s">
        <v>312</v>
      </c>
      <c r="I115" s="4">
        <v>44274</v>
      </c>
      <c r="J115" s="25">
        <f>MONTH(книги[[#This Row],[Дата]])</f>
        <v>3</v>
      </c>
      <c r="K115" s="25">
        <v>8</v>
      </c>
      <c r="L115" s="5">
        <f>INDEX([1]БД_кн!$A$2:$N$4352,MATCH($G115,[1]БД_кн!$A$2:$A$4352,0),MATCH(L$5,[1]БД_кн!$A$1:$N$1,0))</f>
        <v>2991</v>
      </c>
      <c r="M115" s="5">
        <f>книги[[#This Row],[Кол-во]]*книги[[#This Row],[Цена_закуп]]</f>
        <v>23928</v>
      </c>
    </row>
    <row r="116" spans="2:13" x14ac:dyDescent="0.3">
      <c r="B116" s="2" t="str">
        <f>INDEX([1]БД_кн!$A$2:$N$4352,MATCH($G116,[1]БД_кн!$A$2:$A$4352,0),MATCH(B$5,[1]БД_кн!$A$1:$N$1,0))</f>
        <v>Путешествия. Хобби. Спорт</v>
      </c>
      <c r="C116" s="2" t="str">
        <f>INDEX([1]БД_кн!$A$2:$N$4352,MATCH($G116,[1]БД_кн!$A$2:$A$4352,0),MATCH(C$5,[1]БД_кн!$A$1:$N$1,0))</f>
        <v>Путешествия</v>
      </c>
      <c r="D116" s="2" t="str">
        <f>INDEX([1]БД_кн!$A$2:$N$4352,MATCH($G116,[1]БД_кн!$A$2:$A$4352,0),MATCH(D$5,[1]БД_кн!$A$1:$N$1,0))</f>
        <v>Поляков А.: Снег на экваторе</v>
      </c>
      <c r="E116" s="2" t="str">
        <f>INDEX([1]БД_кн!$A$2:$N$4352,MATCH($G116,[1]БД_кн!$A$2:$A$4352,0),MATCH(E$5,[1]БД_кн!$A$1:$N$1,0))</f>
        <v>Поляков А.</v>
      </c>
      <c r="F116" s="2" t="str">
        <f>INDEX([1]БД_кн!$A$2:$N$4352,MATCH($G116,[1]БД_кн!$A$2:$A$4352,0),MATCH(F$5,[1]БД_кн!$A$1:$N$1,0))</f>
        <v>Альпина Паблишер</v>
      </c>
      <c r="G116" s="3" t="s">
        <v>92</v>
      </c>
      <c r="H116" s="3" t="s">
        <v>312</v>
      </c>
      <c r="I116" s="4">
        <v>44274</v>
      </c>
      <c r="J116" s="25">
        <f>MONTH(книги[[#This Row],[Дата]])</f>
        <v>3</v>
      </c>
      <c r="K116" s="25">
        <v>9</v>
      </c>
      <c r="L116" s="5">
        <f>INDEX([1]БД_кн!$A$2:$N$4352,MATCH($G116,[1]БД_кн!$A$2:$A$4352,0),MATCH(L$5,[1]БД_кн!$A$1:$N$1,0))</f>
        <v>8600</v>
      </c>
      <c r="M116" s="5">
        <f>книги[[#This Row],[Кол-во]]*книги[[#This Row],[Цена_закуп]]</f>
        <v>77400</v>
      </c>
    </row>
    <row r="117" spans="2:13" x14ac:dyDescent="0.3">
      <c r="B117" s="2" t="str">
        <f>INDEX([1]БД_кн!$A$2:$N$4352,MATCH($G117,[1]БД_кн!$A$2:$A$4352,0),MATCH(B$5,[1]БД_кн!$A$1:$N$1,0))</f>
        <v>Художественная лит-ра</v>
      </c>
      <c r="C117" s="2" t="str">
        <f>INDEX([1]БД_кн!$A$2:$N$4352,MATCH($G117,[1]БД_кн!$A$2:$A$4352,0),MATCH(C$5,[1]БД_кн!$A$1:$N$1,0))</f>
        <v>Собрание сочинений</v>
      </c>
      <c r="D117" s="2" t="str">
        <f>INDEX([1]БД_кн!$A$2:$N$4352,MATCH($G117,[1]БД_кн!$A$2:$A$4352,0),MATCH(D$5,[1]БД_кн!$A$1:$N$1,0))</f>
        <v>Твен М.: Малое собрание сочинений</v>
      </c>
      <c r="E117" s="2" t="str">
        <f>INDEX([1]БД_кн!$A$2:$N$4352,MATCH($G117,[1]БД_кн!$A$2:$A$4352,0),MATCH(E$5,[1]БД_кн!$A$1:$N$1,0))</f>
        <v>Твен М.</v>
      </c>
      <c r="F117" s="2" t="str">
        <f>INDEX([1]БД_кн!$A$2:$N$4352,MATCH($G117,[1]БД_кн!$A$2:$A$4352,0),MATCH(F$5,[1]БД_кн!$A$1:$N$1,0))</f>
        <v>Азбука</v>
      </c>
      <c r="G117" s="3" t="s">
        <v>23</v>
      </c>
      <c r="H117" s="3" t="s">
        <v>312</v>
      </c>
      <c r="I117" s="4">
        <v>44275</v>
      </c>
      <c r="J117" s="25">
        <f>MONTH(книги[[#This Row],[Дата]])</f>
        <v>3</v>
      </c>
      <c r="K117" s="25">
        <v>32</v>
      </c>
      <c r="L117" s="5">
        <f>INDEX([1]БД_кн!$A$2:$N$4352,MATCH($G117,[1]БД_кн!$A$2:$A$4352,0),MATCH(L$5,[1]БД_кн!$A$1:$N$1,0))</f>
        <v>1755</v>
      </c>
      <c r="M117" s="5">
        <f>книги[[#This Row],[Кол-во]]*книги[[#This Row],[Цена_закуп]]</f>
        <v>56160</v>
      </c>
    </row>
    <row r="118" spans="2:13" x14ac:dyDescent="0.3">
      <c r="B118" s="2" t="str">
        <f>INDEX([1]БД_кн!$A$2:$N$4352,MATCH($G118,[1]БД_кн!$A$2:$A$4352,0),MATCH(B$5,[1]БД_кн!$A$1:$N$1,0))</f>
        <v>Тайны. Сенсации. Катастрофы</v>
      </c>
      <c r="C118" s="2" t="str">
        <f>INDEX([1]БД_кн!$A$2:$N$4352,MATCH($G118,[1]БД_кн!$A$2:$A$4352,0),MATCH(C$5,[1]БД_кн!$A$1:$N$1,0))</f>
        <v>Тайны</v>
      </c>
      <c r="D118" s="2" t="str">
        <f>INDEX([1]БД_кн!$A$2:$N$4352,MATCH($G118,[1]БД_кн!$A$2:$A$4352,0),MATCH(D$5,[1]БД_кн!$A$1:$N$1,0))</f>
        <v>Леви Д.: Тайные общества: справочник по секретным организациям</v>
      </c>
      <c r="E118" s="2" t="str">
        <f>INDEX([1]БД_кн!$A$2:$N$4352,MATCH($G118,[1]БД_кн!$A$2:$A$4352,0),MATCH(E$5,[1]БД_кн!$A$1:$N$1,0))</f>
        <v xml:space="preserve"> Леви Д.</v>
      </c>
      <c r="F118" s="2" t="str">
        <f>INDEX([1]БД_кн!$A$2:$N$4352,MATCH($G118,[1]БД_кн!$A$2:$A$4352,0),MATCH(F$5,[1]БД_кн!$A$1:$N$1,0))</f>
        <v>АСТ</v>
      </c>
      <c r="G118" s="3" t="s">
        <v>93</v>
      </c>
      <c r="H118" s="3" t="s">
        <v>312</v>
      </c>
      <c r="I118" s="4">
        <v>44275</v>
      </c>
      <c r="J118" s="25">
        <f>MONTH(книги[[#This Row],[Дата]])</f>
        <v>3</v>
      </c>
      <c r="K118" s="25">
        <v>4</v>
      </c>
      <c r="L118" s="5">
        <f>INDEX([1]БД_кн!$A$2:$N$4352,MATCH($G118,[1]БД_кн!$A$2:$A$4352,0),MATCH(L$5,[1]БД_кн!$A$1:$N$1,0))</f>
        <v>4990</v>
      </c>
      <c r="M118" s="5">
        <f>книги[[#This Row],[Кол-во]]*книги[[#This Row],[Цена_закуп]]</f>
        <v>19960</v>
      </c>
    </row>
    <row r="119" spans="2:13" x14ac:dyDescent="0.3">
      <c r="B119" s="2" t="str">
        <f>INDEX([1]БД_кн!$A$2:$N$4352,MATCH($G119,[1]БД_кн!$A$2:$A$4352,0),MATCH(B$5,[1]БД_кн!$A$1:$N$1,0))</f>
        <v>Художественная лит-ра</v>
      </c>
      <c r="C119" s="2" t="str">
        <f>INDEX([1]БД_кн!$A$2:$N$4352,MATCH($G119,[1]БД_кн!$A$2:$A$4352,0),MATCH(C$5,[1]БД_кн!$A$1:$N$1,0))</f>
        <v>Сентиментальный роман</v>
      </c>
      <c r="D119" s="2" t="str">
        <f>INDEX([1]БД_кн!$A$2:$N$4352,MATCH($G119,[1]БД_кн!$A$2:$A$4352,0),MATCH(D$5,[1]БД_кн!$A$1:$N$1,0))</f>
        <v>Спаркс Н.: Дневник памяти</v>
      </c>
      <c r="E119" s="2" t="str">
        <f>INDEX([1]БД_кн!$A$2:$N$4352,MATCH($G119,[1]БД_кн!$A$2:$A$4352,0),MATCH(E$5,[1]БД_кн!$A$1:$N$1,0))</f>
        <v>Спаркс Н.</v>
      </c>
      <c r="F119" s="2" t="str">
        <f>INDEX([1]БД_кн!$A$2:$N$4352,MATCH($G119,[1]БД_кн!$A$2:$A$4352,0),MATCH(F$5,[1]БД_кн!$A$1:$N$1,0))</f>
        <v>АСТ</v>
      </c>
      <c r="G119" s="3" t="s">
        <v>94</v>
      </c>
      <c r="H119" s="3" t="s">
        <v>312</v>
      </c>
      <c r="I119" s="4">
        <v>44275</v>
      </c>
      <c r="J119" s="25">
        <f>MONTH(книги[[#This Row],[Дата]])</f>
        <v>3</v>
      </c>
      <c r="K119" s="25">
        <v>3</v>
      </c>
      <c r="L119" s="5">
        <f>INDEX([1]БД_кн!$A$2:$N$4352,MATCH($G119,[1]БД_кн!$A$2:$A$4352,0),MATCH(L$5,[1]БД_кн!$A$1:$N$1,0))</f>
        <v>1030</v>
      </c>
      <c r="M119" s="5">
        <f>книги[[#This Row],[Кол-во]]*книги[[#This Row],[Цена_закуп]]</f>
        <v>3090</v>
      </c>
    </row>
    <row r="120" spans="2:13" x14ac:dyDescent="0.3">
      <c r="B120" s="2" t="str">
        <f>INDEX([1]БД_кн!$A$2:$N$4352,MATCH($G120,[1]БД_кн!$A$2:$A$4352,0),MATCH(B$5,[1]БД_кн!$A$1:$N$1,0))</f>
        <v>Художественная лит-ра</v>
      </c>
      <c r="C120" s="2" t="str">
        <f>INDEX([1]БД_кн!$A$2:$N$4352,MATCH($G120,[1]БД_кн!$A$2:$A$4352,0),MATCH(C$5,[1]БД_кн!$A$1:$N$1,0))</f>
        <v>Сентиментальный роман</v>
      </c>
      <c r="D120" s="2" t="str">
        <f>INDEX([1]БД_кн!$A$2:$N$4352,MATCH($G120,[1]БД_кн!$A$2:$A$4352,0),MATCH(D$5,[1]БД_кн!$A$1:$N$1,0))</f>
        <v>Джио С.: Ежевичная зима</v>
      </c>
      <c r="E120" s="2" t="str">
        <f>INDEX([1]БД_кн!$A$2:$N$4352,MATCH($G120,[1]БД_кн!$A$2:$A$4352,0),MATCH(E$5,[1]БД_кн!$A$1:$N$1,0))</f>
        <v>Джио С.</v>
      </c>
      <c r="F120" s="2" t="str">
        <f>INDEX([1]БД_кн!$A$2:$N$4352,MATCH($G120,[1]БД_кн!$A$2:$A$4352,0),MATCH(F$5,[1]БД_кн!$A$1:$N$1,0))</f>
        <v>Эксмо</v>
      </c>
      <c r="G120" s="3" t="s">
        <v>56</v>
      </c>
      <c r="H120" s="3" t="s">
        <v>312</v>
      </c>
      <c r="I120" s="4">
        <v>44275</v>
      </c>
      <c r="J120" s="25">
        <f>MONTH(книги[[#This Row],[Дата]])</f>
        <v>3</v>
      </c>
      <c r="K120" s="25">
        <v>5</v>
      </c>
      <c r="L120" s="5">
        <f>INDEX([1]БД_кн!$A$2:$N$4352,MATCH($G120,[1]БД_кн!$A$2:$A$4352,0),MATCH(L$5,[1]БД_кн!$A$1:$N$1,0))</f>
        <v>1675</v>
      </c>
      <c r="M120" s="5">
        <f>книги[[#This Row],[Кол-во]]*книги[[#This Row],[Цена_закуп]]</f>
        <v>8375</v>
      </c>
    </row>
    <row r="121" spans="2:13" x14ac:dyDescent="0.3">
      <c r="B121" s="2" t="str">
        <f>INDEX([1]БД_кн!$A$2:$N$4352,MATCH($G121,[1]БД_кн!$A$2:$A$4352,0),MATCH(B$5,[1]БД_кн!$A$1:$N$1,0))</f>
        <v>Бизнес лит-ра</v>
      </c>
      <c r="C121" s="2" t="str">
        <f>INDEX([1]БД_кн!$A$2:$N$4352,MATCH($G121,[1]БД_кн!$A$2:$A$4352,0),MATCH(C$5,[1]БД_кн!$A$1:$N$1,0))</f>
        <v>Юридическая литература и право</v>
      </c>
      <c r="D121" s="2" t="str">
        <f>INDEX([1]БД_кн!$A$2:$N$4352,MATCH($G121,[1]БД_кн!$A$2:$A$4352,0),MATCH(D$5,[1]БД_кн!$A$1:$N$1,0))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121" s="2" t="str">
        <f>INDEX([1]БД_кн!$A$2:$N$4352,MATCH($G121,[1]БД_кн!$A$2:$A$4352,0),MATCH(E$5,[1]БД_кн!$A$1:$N$1,0))</f>
        <v>Кузьмин С.</v>
      </c>
      <c r="F121" s="2">
        <f>INDEX([1]БД_кн!$A$2:$N$4352,MATCH($G121,[1]БД_кн!$A$2:$A$4352,0),MATCH(F$5,[1]БД_кн!$A$1:$N$1,0))</f>
        <v>0</v>
      </c>
      <c r="G121" s="3" t="s">
        <v>30</v>
      </c>
      <c r="H121" s="3" t="s">
        <v>312</v>
      </c>
      <c r="I121" s="4">
        <v>44275</v>
      </c>
      <c r="J121" s="25">
        <f>MONTH(книги[[#This Row],[Дата]])</f>
        <v>3</v>
      </c>
      <c r="K121" s="25">
        <v>5</v>
      </c>
      <c r="L121" s="5">
        <f>INDEX([1]БД_кн!$A$2:$N$4352,MATCH($G121,[1]БД_кн!$A$2:$A$4352,0),MATCH(L$5,[1]БД_кн!$A$1:$N$1,0))</f>
        <v>400</v>
      </c>
      <c r="M121" s="5">
        <f>книги[[#This Row],[Кол-во]]*книги[[#This Row],[Цена_закуп]]</f>
        <v>2000</v>
      </c>
    </row>
    <row r="122" spans="2:13" x14ac:dyDescent="0.3">
      <c r="B122" s="2" t="str">
        <f>INDEX([1]БД_кн!$A$2:$N$4352,MATCH($G122,[1]БД_кн!$A$2:$A$4352,0),MATCH(B$5,[1]БД_кн!$A$1:$N$1,0))</f>
        <v>Тайны. Сенсации. Катастрофы</v>
      </c>
      <c r="C122" s="2" t="str">
        <f>INDEX([1]БД_кн!$A$2:$N$4352,MATCH($G122,[1]БД_кн!$A$2:$A$4352,0),MATCH(C$5,[1]БД_кн!$A$1:$N$1,0))</f>
        <v>Тайны</v>
      </c>
      <c r="D122" s="2" t="str">
        <f>INDEX([1]БД_кн!$A$2:$N$4352,MATCH($G122,[1]БД_кн!$A$2:$A$4352,0),MATCH(D$5,[1]БД_кн!$A$1:$N$1,0))</f>
        <v>Прокопенко И.С.: Тайны Марса</v>
      </c>
      <c r="E122" s="2" t="str">
        <f>INDEX([1]БД_кн!$A$2:$N$4352,MATCH($G122,[1]БД_кн!$A$2:$A$4352,0),MATCH(E$5,[1]БД_кн!$A$1:$N$1,0))</f>
        <v xml:space="preserve"> Прокопенко И.С.</v>
      </c>
      <c r="F122" s="2" t="str">
        <f>INDEX([1]БД_кн!$A$2:$N$4352,MATCH($G122,[1]БД_кн!$A$2:$A$4352,0),MATCH(F$5,[1]БД_кн!$A$1:$N$1,0))</f>
        <v>Эксмо</v>
      </c>
      <c r="G122" s="3" t="s">
        <v>95</v>
      </c>
      <c r="H122" s="3" t="s">
        <v>312</v>
      </c>
      <c r="I122" s="4">
        <v>44276</v>
      </c>
      <c r="J122" s="25">
        <f>MONTH(книги[[#This Row],[Дата]])</f>
        <v>3</v>
      </c>
      <c r="K122" s="25">
        <v>32</v>
      </c>
      <c r="L122" s="5">
        <f>INDEX([1]БД_кн!$A$2:$N$4352,MATCH($G122,[1]БД_кн!$A$2:$A$4352,0),MATCH(L$5,[1]БД_кн!$A$1:$N$1,0))</f>
        <v>3900</v>
      </c>
      <c r="M122" s="5">
        <f>книги[[#This Row],[Кол-во]]*книги[[#This Row],[Цена_закуп]]</f>
        <v>124800</v>
      </c>
    </row>
    <row r="123" spans="2:13" x14ac:dyDescent="0.3">
      <c r="B123" s="2" t="str">
        <f>INDEX([1]БД_кн!$A$2:$N$4352,MATCH($G123,[1]БД_кн!$A$2:$A$4352,0),MATCH(B$5,[1]БД_кн!$A$1:$N$1,0))</f>
        <v>Бизнес лит-ра</v>
      </c>
      <c r="C123" s="2" t="str">
        <f>INDEX([1]БД_кн!$A$2:$N$4352,MATCH($G123,[1]БД_кн!$A$2:$A$4352,0),MATCH(C$5,[1]БД_кн!$A$1:$N$1,0))</f>
        <v>Для начинающих</v>
      </c>
      <c r="D123" s="2" t="str">
        <f>INDEX([1]БД_кн!$A$2:$N$4352,MATCH($G123,[1]БД_кн!$A$2:$A$4352,0),MATCH(D$5,[1]БД_кн!$A$1:$N$1,0))</f>
        <v xml:space="preserve">Друэ В., Вьель П.-Л.: Мясо. На любой вкус и аппетит (хюгге-формат) </v>
      </c>
      <c r="E123" s="2" t="str">
        <f>INDEX([1]БД_кн!$A$2:$N$4352,MATCH($G123,[1]БД_кн!$A$2:$A$4352,0),MATCH(E$5,[1]БД_кн!$A$1:$N$1,0))</f>
        <v xml:space="preserve">Вьель П.-Л., Друэ В. </v>
      </c>
      <c r="F123" s="2" t="str">
        <f>INDEX([1]БД_кн!$A$2:$N$4352,MATCH($G123,[1]БД_кн!$A$2:$A$4352,0),MATCH(F$5,[1]БД_кн!$A$1:$N$1,0))</f>
        <v>Колибри</v>
      </c>
      <c r="G123" s="3" t="s">
        <v>49</v>
      </c>
      <c r="H123" s="3" t="s">
        <v>312</v>
      </c>
      <c r="I123" s="4">
        <v>44276</v>
      </c>
      <c r="J123" s="25">
        <f>MONTH(книги[[#This Row],[Дата]])</f>
        <v>3</v>
      </c>
      <c r="K123" s="25">
        <v>4</v>
      </c>
      <c r="L123" s="5">
        <f>INDEX([1]БД_кн!$A$2:$N$4352,MATCH($G123,[1]БД_кн!$A$2:$A$4352,0),MATCH(L$5,[1]БД_кн!$A$1:$N$1,0))</f>
        <v>2405</v>
      </c>
      <c r="M123" s="5">
        <f>книги[[#This Row],[Кол-во]]*книги[[#This Row],[Цена_закуп]]</f>
        <v>9620</v>
      </c>
    </row>
    <row r="124" spans="2:13" x14ac:dyDescent="0.3">
      <c r="B124" s="2" t="str">
        <f>INDEX([1]БД_кн!$A$2:$N$4352,MATCH($G124,[1]БД_кн!$A$2:$A$4352,0),MATCH(B$5,[1]БД_кн!$A$1:$N$1,0))</f>
        <v>Тайны. Сенсации. Катастрофы</v>
      </c>
      <c r="C124" s="2" t="str">
        <f>INDEX([1]БД_кн!$A$2:$N$4352,MATCH($G124,[1]БД_кн!$A$2:$A$4352,0),MATCH(C$5,[1]БД_кн!$A$1:$N$1,0))</f>
        <v>Тайны</v>
      </c>
      <c r="D124" s="2" t="str">
        <f>INDEX([1]БД_кн!$A$2:$N$4352,MATCH($G124,[1]БД_кн!$A$2:$A$4352,0),MATCH(D$5,[1]БД_кн!$A$1:$N$1,0))</f>
        <v xml:space="preserve">Коцюбинский Д. А., Коцюбинский: Распутин. Жизнь. Смерть. Тайна </v>
      </c>
      <c r="E124" s="2" t="str">
        <f>INDEX([1]БД_кн!$A$2:$N$4352,MATCH($G124,[1]БД_кн!$A$2:$A$4352,0),MATCH(E$5,[1]БД_кн!$A$1:$N$1,0))</f>
        <v xml:space="preserve"> Коцюбинский, Коцюбинский Д. А.</v>
      </c>
      <c r="F124" s="2" t="str">
        <f>INDEX([1]БД_кн!$A$2:$N$4352,MATCH($G124,[1]БД_кн!$A$2:$A$4352,0),MATCH(F$5,[1]БД_кн!$A$1:$N$1,0))</f>
        <v>Колибри</v>
      </c>
      <c r="G124" s="3" t="s">
        <v>96</v>
      </c>
      <c r="H124" s="3" t="s">
        <v>312</v>
      </c>
      <c r="I124" s="4">
        <v>44276</v>
      </c>
      <c r="J124" s="25">
        <f>MONTH(книги[[#This Row],[Дата]])</f>
        <v>3</v>
      </c>
      <c r="K124" s="25">
        <v>5</v>
      </c>
      <c r="L124" s="5">
        <f>INDEX([1]БД_кн!$A$2:$N$4352,MATCH($G124,[1]БД_кн!$A$2:$A$4352,0),MATCH(L$5,[1]БД_кн!$A$1:$N$1,0))</f>
        <v>1980</v>
      </c>
      <c r="M124" s="5">
        <f>книги[[#This Row],[Кол-во]]*книги[[#This Row],[Цена_закуп]]</f>
        <v>9900</v>
      </c>
    </row>
    <row r="125" spans="2:13" x14ac:dyDescent="0.3">
      <c r="B125" s="2" t="str">
        <f>INDEX([1]БД_кн!$A$2:$N$4352,MATCH($G125,[1]БД_кн!$A$2:$A$4352,0),MATCH(B$5,[1]БД_кн!$A$1:$N$1,0))</f>
        <v>Психологическая литература</v>
      </c>
      <c r="C125" s="2" t="str">
        <f>INDEX([1]БД_кн!$A$2:$N$4352,MATCH($G125,[1]БД_кн!$A$2:$A$4352,0),MATCH(C$5,[1]БД_кн!$A$1:$N$1,0))</f>
        <v>Семейная Психология</v>
      </c>
      <c r="D125" s="2" t="str">
        <f>INDEX([1]БД_кн!$A$2:$N$4352,MATCH($G125,[1]БД_кн!$A$2:$A$4352,0),MATCH(D$5,[1]БД_кн!$A$1:$N$1,0))</f>
        <v>Чепмен Г.: Любовь как образ жизни. Как научиться говорить на языке любви</v>
      </c>
      <c r="E125" s="2" t="str">
        <f>INDEX([1]БД_кн!$A$2:$N$4352,MATCH($G125,[1]БД_кн!$A$2:$A$4352,0),MATCH(E$5,[1]БД_кн!$A$1:$N$1,0))</f>
        <v>Чепмен Г.</v>
      </c>
      <c r="F125" s="2" t="str">
        <f>INDEX([1]БД_кн!$A$2:$N$4352,MATCH($G125,[1]БД_кн!$A$2:$A$4352,0),MATCH(F$5,[1]БД_кн!$A$1:$N$1,0))</f>
        <v>ОДРИ</v>
      </c>
      <c r="G125" s="3" t="s">
        <v>44</v>
      </c>
      <c r="H125" s="3" t="s">
        <v>312</v>
      </c>
      <c r="I125" s="4">
        <v>44276</v>
      </c>
      <c r="J125" s="25">
        <f>MONTH(книги[[#This Row],[Дата]])</f>
        <v>3</v>
      </c>
      <c r="K125" s="25">
        <v>5</v>
      </c>
      <c r="L125" s="5">
        <f>INDEX([1]БД_кн!$A$2:$N$4352,MATCH($G125,[1]БД_кн!$A$2:$A$4352,0),MATCH(L$5,[1]БД_кн!$A$1:$N$1,0))</f>
        <v>1980</v>
      </c>
      <c r="M125" s="5">
        <f>книги[[#This Row],[Кол-во]]*книги[[#This Row],[Цена_закуп]]</f>
        <v>9900</v>
      </c>
    </row>
    <row r="126" spans="2:13" x14ac:dyDescent="0.3">
      <c r="B126" s="2" t="str">
        <f>INDEX([1]БД_кн!$A$2:$N$4352,MATCH($G126,[1]БД_кн!$A$2:$A$4352,0),MATCH(B$5,[1]БД_кн!$A$1:$N$1,0))</f>
        <v>Бизнес лит-ра</v>
      </c>
      <c r="C126" s="2" t="str">
        <f>INDEX([1]БД_кн!$A$2:$N$4352,MATCH($G126,[1]БД_кн!$A$2:$A$4352,0),MATCH(C$5,[1]БД_кн!$A$1:$N$1,0))</f>
        <v>Банковское дело. Финансы</v>
      </c>
      <c r="D126" s="2" t="str">
        <f>INDEX([1]БД_кн!$A$2:$N$4352,MATCH($G126,[1]БД_кн!$A$2:$A$4352,0),MATCH(D$5,[1]БД_кн!$A$1:$N$1,0))</f>
        <v>Кийосаки Р.: Богатый папа, бедный папа</v>
      </c>
      <c r="E126" s="2" t="str">
        <f>INDEX([1]БД_кн!$A$2:$N$4352,MATCH($G126,[1]БД_кн!$A$2:$A$4352,0),MATCH(E$5,[1]БД_кн!$A$1:$N$1,0))</f>
        <v>Кийосаки Р.</v>
      </c>
      <c r="F126" s="2" t="str">
        <f>INDEX([1]БД_кн!$A$2:$N$4352,MATCH($G126,[1]БД_кн!$A$2:$A$4352,0),MATCH(F$5,[1]БД_кн!$A$1:$N$1,0))</f>
        <v>Попурри</v>
      </c>
      <c r="G126" s="3" t="s">
        <v>19</v>
      </c>
      <c r="H126" s="3" t="s">
        <v>312</v>
      </c>
      <c r="I126" s="4">
        <v>44276</v>
      </c>
      <c r="J126" s="25">
        <f>MONTH(книги[[#This Row],[Дата]])</f>
        <v>3</v>
      </c>
      <c r="K126" s="25">
        <v>5</v>
      </c>
      <c r="L126" s="5">
        <f>INDEX([1]БД_кн!$A$2:$N$4352,MATCH($G126,[1]БД_кн!$A$2:$A$4352,0),MATCH(L$5,[1]БД_кн!$A$1:$N$1,0))</f>
        <v>5690</v>
      </c>
      <c r="M126" s="5">
        <f>книги[[#This Row],[Кол-во]]*книги[[#This Row],[Цена_закуп]]</f>
        <v>28450</v>
      </c>
    </row>
    <row r="127" spans="2:13" x14ac:dyDescent="0.3">
      <c r="B127" s="2" t="str">
        <f>INDEX([1]БД_кн!$A$2:$N$4352,MATCH($G127,[1]БД_кн!$A$2:$A$4352,0),MATCH(B$5,[1]БД_кн!$A$1:$N$1,0))</f>
        <v>Тайны. Сенсации. Катастрофы</v>
      </c>
      <c r="C127" s="2" t="str">
        <f>INDEX([1]БД_кн!$A$2:$N$4352,MATCH($G127,[1]БД_кн!$A$2:$A$4352,0),MATCH(C$5,[1]БД_кн!$A$1:$N$1,0))</f>
        <v>Тайны</v>
      </c>
      <c r="D127" s="2" t="str">
        <f>INDEX([1]БД_кн!$A$2:$N$4352,MATCH($G127,[1]БД_кн!$A$2:$A$4352,0),MATCH(D$5,[1]БД_кн!$A$1:$N$1,0))</f>
        <v xml:space="preserve">Полуян П.В.: Охота за НЛО. Вихри во времени </v>
      </c>
      <c r="E127" s="2" t="str">
        <f>INDEX([1]БД_кн!$A$2:$N$4352,MATCH($G127,[1]БД_кн!$A$2:$A$4352,0),MATCH(E$5,[1]БД_кн!$A$1:$N$1,0))</f>
        <v>Полуян П.</v>
      </c>
      <c r="F127" s="2" t="str">
        <f>INDEX([1]БД_кн!$A$2:$N$4352,MATCH($G127,[1]БД_кн!$A$2:$A$4352,0),MATCH(F$5,[1]БД_кн!$A$1:$N$1,0))</f>
        <v>Энигма</v>
      </c>
      <c r="G127" s="3" t="s">
        <v>97</v>
      </c>
      <c r="H127" s="3" t="s">
        <v>312</v>
      </c>
      <c r="I127" s="4">
        <v>44276</v>
      </c>
      <c r="J127" s="25">
        <f>MONTH(книги[[#This Row],[Дата]])</f>
        <v>3</v>
      </c>
      <c r="K127" s="25">
        <v>23</v>
      </c>
      <c r="L127" s="5">
        <f>INDEX([1]БД_кн!$A$2:$N$4352,MATCH($G127,[1]БД_кн!$A$2:$A$4352,0),MATCH(L$5,[1]БД_кн!$A$1:$N$1,0))</f>
        <v>4000</v>
      </c>
      <c r="M127" s="5">
        <f>книги[[#This Row],[Кол-во]]*книги[[#This Row],[Цена_закуп]]</f>
        <v>92000</v>
      </c>
    </row>
    <row r="128" spans="2:13" x14ac:dyDescent="0.3">
      <c r="B128" s="2" t="str">
        <f>INDEX([1]БД_кн!$A$2:$N$4352,MATCH($G128,[1]БД_кн!$A$2:$A$4352,0),MATCH(B$5,[1]БД_кн!$A$1:$N$1,0))</f>
        <v>Тайны. Сенсации. Катастрофы</v>
      </c>
      <c r="C128" s="2" t="str">
        <f>INDEX([1]БД_кн!$A$2:$N$4352,MATCH($G128,[1]БД_кн!$A$2:$A$4352,0),MATCH(C$5,[1]БД_кн!$A$1:$N$1,0))</f>
        <v>Тайны</v>
      </c>
      <c r="D128" s="2" t="str">
        <f>INDEX([1]БД_кн!$A$2:$N$4352,MATCH($G128,[1]БД_кн!$A$2:$A$4352,0),MATCH(D$5,[1]БД_кн!$A$1:$N$1,0))</f>
        <v>Сапольски Р.: Записки примата: необычайная жизнь ученого среди павианов</v>
      </c>
      <c r="E128" s="2" t="str">
        <f>INDEX([1]БД_кн!$A$2:$N$4352,MATCH($G128,[1]БД_кн!$A$2:$A$4352,0),MATCH(E$5,[1]БД_кн!$A$1:$N$1,0))</f>
        <v xml:space="preserve"> Сапольски Р.</v>
      </c>
      <c r="F128" s="2" t="str">
        <f>INDEX([1]БД_кн!$A$2:$N$4352,MATCH($G128,[1]БД_кн!$A$2:$A$4352,0),MATCH(F$5,[1]БД_кн!$A$1:$N$1,0))</f>
        <v xml:space="preserve"> Альпина Паблишер</v>
      </c>
      <c r="G128" s="3" t="s">
        <v>98</v>
      </c>
      <c r="H128" s="3" t="s">
        <v>312</v>
      </c>
      <c r="I128" s="4">
        <v>44276</v>
      </c>
      <c r="J128" s="25">
        <f>MONTH(книги[[#This Row],[Дата]])</f>
        <v>3</v>
      </c>
      <c r="K128" s="25">
        <v>7</v>
      </c>
      <c r="L128" s="5">
        <f>INDEX([1]БД_кн!$A$2:$N$4352,MATCH($G128,[1]БД_кн!$A$2:$A$4352,0),MATCH(L$5,[1]БД_кн!$A$1:$N$1,0))</f>
        <v>3800</v>
      </c>
      <c r="M128" s="5">
        <f>книги[[#This Row],[Кол-во]]*книги[[#This Row],[Цена_закуп]]</f>
        <v>26600</v>
      </c>
    </row>
    <row r="129" spans="2:13" x14ac:dyDescent="0.3">
      <c r="B129" s="2" t="str">
        <f>INDEX([1]БД_кн!$A$2:$N$4352,MATCH($G129,[1]БД_кн!$A$2:$A$4352,0),MATCH(B$5,[1]БД_кн!$A$1:$N$1,0))</f>
        <v>Бизнес лит-ра</v>
      </c>
      <c r="C129" s="2" t="str">
        <f>INDEX([1]БД_кн!$A$2:$N$4352,MATCH($G129,[1]БД_кн!$A$2:$A$4352,0),MATCH(C$5,[1]БД_кн!$A$1:$N$1,0))</f>
        <v>Продажи</v>
      </c>
      <c r="D129" s="2" t="str">
        <f>INDEX([1]БД_кн!$A$2:$N$4352,MATCH($G129,[1]БД_кн!$A$2:$A$4352,0),MATCH(D$5,[1]БД_кн!$A$1:$N$1,0))</f>
        <v>Холидей Р.: Хит продаж. Как создавать и продвигать творческие проекты</v>
      </c>
      <c r="E129" s="2" t="str">
        <f>INDEX([1]БД_кн!$A$2:$N$4352,MATCH($G129,[1]БД_кн!$A$2:$A$4352,0),MATCH(E$5,[1]БД_кн!$A$1:$N$1,0))</f>
        <v>Холидей Р.</v>
      </c>
      <c r="F129" s="2" t="str">
        <f>INDEX([1]БД_кн!$A$2:$N$4352,MATCH($G129,[1]БД_кн!$A$2:$A$4352,0),MATCH(F$5,[1]БД_кн!$A$1:$N$1,0))</f>
        <v>Попурри</v>
      </c>
      <c r="G129" s="3" t="s">
        <v>12</v>
      </c>
      <c r="H129" s="3" t="s">
        <v>312</v>
      </c>
      <c r="I129" s="4">
        <v>44277</v>
      </c>
      <c r="J129" s="25">
        <f>MONTH(книги[[#This Row],[Дата]])</f>
        <v>3</v>
      </c>
      <c r="K129" s="25">
        <v>8</v>
      </c>
      <c r="L129" s="5">
        <f>INDEX([1]БД_кн!$A$2:$N$4352,MATCH($G129,[1]БД_кн!$A$2:$A$4352,0),MATCH(L$5,[1]БД_кн!$A$1:$N$1,0))</f>
        <v>3245</v>
      </c>
      <c r="M129" s="5">
        <f>книги[[#This Row],[Кол-во]]*книги[[#This Row],[Цена_закуп]]</f>
        <v>25960</v>
      </c>
    </row>
    <row r="130" spans="2:13" x14ac:dyDescent="0.3">
      <c r="B130" s="2" t="str">
        <f>INDEX([1]БД_кн!$A$2:$N$4352,MATCH($G130,[1]БД_кн!$A$2:$A$4352,0),MATCH(B$5,[1]БД_кн!$A$1:$N$1,0))</f>
        <v>Публицистика. Биография. Мемуары.</v>
      </c>
      <c r="C130" s="2" t="str">
        <f>INDEX([1]БД_кн!$A$2:$N$4352,MATCH($G130,[1]БД_кн!$A$2:$A$4352,0),MATCH(C$5,[1]БД_кн!$A$1:$N$1,0))</f>
        <v>Биографии музыкантов</v>
      </c>
      <c r="D130" s="2" t="str">
        <f>INDEX([1]БД_кн!$A$2:$N$4352,MATCH($G130,[1]БД_кн!$A$2:$A$4352,0),MATCH(D$5,[1]БД_кн!$A$1:$N$1,0))</f>
        <v>Крофт М.: BTS. Биография популярной корейской группы</v>
      </c>
      <c r="E130" s="2" t="str">
        <f>INDEX([1]БД_кн!$A$2:$N$4352,MATCH($G130,[1]БД_кн!$A$2:$A$4352,0),MATCH(E$5,[1]БД_кн!$A$1:$N$1,0))</f>
        <v>Крофт М.</v>
      </c>
      <c r="F130" s="2" t="str">
        <f>INDEX([1]БД_кн!$A$2:$N$4352,MATCH($G130,[1]БД_кн!$A$2:$A$4352,0),MATCH(F$5,[1]БД_кн!$A$1:$N$1,0))</f>
        <v>АСТ</v>
      </c>
      <c r="G130" s="3" t="s">
        <v>99</v>
      </c>
      <c r="H130" s="3" t="s">
        <v>312</v>
      </c>
      <c r="I130" s="4">
        <v>44277</v>
      </c>
      <c r="J130" s="25">
        <f>MONTH(книги[[#This Row],[Дата]])</f>
        <v>3</v>
      </c>
      <c r="K130" s="25">
        <v>9</v>
      </c>
      <c r="L130" s="5">
        <f>INDEX([1]БД_кн!$A$2:$N$4352,MATCH($G130,[1]БД_кн!$A$2:$A$4352,0),MATCH(L$5,[1]БД_кн!$A$1:$N$1,0))</f>
        <v>3215</v>
      </c>
      <c r="M130" s="5">
        <f>книги[[#This Row],[Кол-во]]*книги[[#This Row],[Цена_закуп]]</f>
        <v>28935</v>
      </c>
    </row>
    <row r="131" spans="2:13" x14ac:dyDescent="0.3">
      <c r="B131" s="2" t="str">
        <f>INDEX([1]БД_кн!$A$2:$N$4352,MATCH($G131,[1]БД_кн!$A$2:$A$4352,0),MATCH(B$5,[1]БД_кн!$A$1:$N$1,0))</f>
        <v>Психологическая литература</v>
      </c>
      <c r="C131" s="2" t="str">
        <f>INDEX([1]БД_кн!$A$2:$N$4352,MATCH($G131,[1]БД_кн!$A$2:$A$4352,0),MATCH(C$5,[1]БД_кн!$A$1:$N$1,0))</f>
        <v>Семейная Психология</v>
      </c>
      <c r="D131" s="2" t="str">
        <f>INDEX([1]БД_кн!$A$2:$N$4352,MATCH($G131,[1]БД_кн!$A$2:$A$4352,0),MATCH(D$5,[1]БД_кн!$A$1:$N$1,0))</f>
        <v>Аргов Ш. : Стерва выходит замуж. Руководство по отношениям до и после свадьбы</v>
      </c>
      <c r="E131" s="2" t="str">
        <f>INDEX([1]БД_кн!$A$2:$N$4352,MATCH($G131,[1]БД_кн!$A$2:$A$4352,0),MATCH(E$5,[1]БД_кн!$A$1:$N$1,0))</f>
        <v>Аргов Ш.</v>
      </c>
      <c r="F131" s="2" t="str">
        <f>INDEX([1]БД_кн!$A$2:$N$4352,MATCH($G131,[1]БД_кн!$A$2:$A$4352,0),MATCH(F$5,[1]БД_кн!$A$1:$N$1,0))</f>
        <v>ОДРИ</v>
      </c>
      <c r="G131" s="3" t="s">
        <v>41</v>
      </c>
      <c r="H131" s="3" t="s">
        <v>312</v>
      </c>
      <c r="I131" s="4">
        <v>44277</v>
      </c>
      <c r="J131" s="25">
        <f>MONTH(книги[[#This Row],[Дата]])</f>
        <v>3</v>
      </c>
      <c r="K131" s="25">
        <v>6</v>
      </c>
      <c r="L131" s="5">
        <f>INDEX([1]БД_кн!$A$2:$N$4352,MATCH($G131,[1]БД_кн!$A$2:$A$4352,0),MATCH(L$5,[1]БД_кн!$A$1:$N$1,0))</f>
        <v>1755</v>
      </c>
      <c r="M131" s="5">
        <f>книги[[#This Row],[Кол-во]]*книги[[#This Row],[Цена_закуп]]</f>
        <v>10530</v>
      </c>
    </row>
    <row r="132" spans="2:13" x14ac:dyDescent="0.3">
      <c r="B132" s="2" t="str">
        <f>INDEX([1]БД_кн!$A$2:$N$4352,MATCH($G132,[1]БД_кн!$A$2:$A$4352,0),MATCH(B$5,[1]БД_кн!$A$1:$N$1,0))</f>
        <v>Художественная лит-ра</v>
      </c>
      <c r="C132" s="2" t="str">
        <f>INDEX([1]БД_кн!$A$2:$N$4352,MATCH($G132,[1]БД_кн!$A$2:$A$4352,0),MATCH(C$5,[1]БД_кн!$A$1:$N$1,0))</f>
        <v>Фантастика и фэнтези</v>
      </c>
      <c r="D132" s="2" t="str">
        <f>INDEX([1]БД_кн!$A$2:$N$4352,MATCH($G132,[1]БД_кн!$A$2:$A$4352,0),MATCH(D$5,[1]БД_кн!$A$1:$N$1,0))</f>
        <v>Брэдбери Р.: 451' по Фаренгейту</v>
      </c>
      <c r="E132" s="2" t="str">
        <f>INDEX([1]БД_кн!$A$2:$N$4352,MATCH($G132,[1]БД_кн!$A$2:$A$4352,0),MATCH(E$5,[1]БД_кн!$A$1:$N$1,0))</f>
        <v>Брэдбери Р.</v>
      </c>
      <c r="F132" s="2" t="str">
        <f>INDEX([1]БД_кн!$A$2:$N$4352,MATCH($G132,[1]БД_кн!$A$2:$A$4352,0),MATCH(F$5,[1]БД_кн!$A$1:$N$1,0))</f>
        <v>Эксмо</v>
      </c>
      <c r="G132" s="3" t="s">
        <v>100</v>
      </c>
      <c r="H132" s="3" t="s">
        <v>312</v>
      </c>
      <c r="I132" s="4">
        <v>44277</v>
      </c>
      <c r="J132" s="25">
        <f>MONTH(книги[[#This Row],[Дата]])</f>
        <v>3</v>
      </c>
      <c r="K132" s="25">
        <v>4</v>
      </c>
      <c r="L132" s="5">
        <f>INDEX([1]БД_кн!$A$2:$N$4352,MATCH($G132,[1]БД_кн!$A$2:$A$4352,0),MATCH(L$5,[1]БД_кн!$A$1:$N$1,0))</f>
        <v>1590</v>
      </c>
      <c r="M132" s="5">
        <f>книги[[#This Row],[Кол-во]]*книги[[#This Row],[Цена_закуп]]</f>
        <v>6360</v>
      </c>
    </row>
    <row r="133" spans="2:13" x14ac:dyDescent="0.3">
      <c r="B133" s="2" t="str">
        <f>INDEX([1]БД_кн!$A$2:$N$4352,MATCH($G133,[1]БД_кн!$A$2:$A$4352,0),MATCH(B$5,[1]БД_кн!$A$1:$N$1,0))</f>
        <v>Кулинария</v>
      </c>
      <c r="C133" s="2" t="str">
        <f>INDEX([1]БД_кн!$A$2:$N$4352,MATCH($G133,[1]БД_кн!$A$2:$A$4352,0),MATCH(C$5,[1]БД_кн!$A$1:$N$1,0))</f>
        <v>Готовим дома</v>
      </c>
      <c r="D133" s="2" t="str">
        <f>INDEX([1]БД_кн!$A$2:$N$4352,MATCH($G133,[1]БД_кн!$A$2:$A$4352,0),MATCH(D$5,[1]БД_кн!$A$1:$N$1,0))</f>
        <v>Поскребышева Г.И.: Энциклопедия консервированных блюд</v>
      </c>
      <c r="E133" s="2" t="str">
        <f>INDEX([1]БД_кн!$A$2:$N$4352,MATCH($G133,[1]БД_кн!$A$2:$A$4352,0),MATCH(E$5,[1]БД_кн!$A$1:$N$1,0))</f>
        <v>Поскребышева Г.И.</v>
      </c>
      <c r="F133" s="2" t="str">
        <f>INDEX([1]БД_кн!$A$2:$N$4352,MATCH($G133,[1]БД_кн!$A$2:$A$4352,0),MATCH(F$5,[1]БД_кн!$A$1:$N$1,0))</f>
        <v>Эксмо</v>
      </c>
      <c r="G133" s="3" t="s">
        <v>101</v>
      </c>
      <c r="H133" s="3" t="s">
        <v>312</v>
      </c>
      <c r="I133" s="4">
        <v>44277</v>
      </c>
      <c r="J133" s="25">
        <f>MONTH(книги[[#This Row],[Дата]])</f>
        <v>3</v>
      </c>
      <c r="K133" s="25">
        <v>4</v>
      </c>
      <c r="L133" s="5">
        <f>INDEX([1]БД_кн!$A$2:$N$4352,MATCH($G133,[1]БД_кн!$A$2:$A$4352,0),MATCH(L$5,[1]БД_кн!$A$1:$N$1,0))</f>
        <v>3300</v>
      </c>
      <c r="M133" s="5">
        <f>книги[[#This Row],[Кол-во]]*книги[[#This Row],[Цена_закуп]]</f>
        <v>13200</v>
      </c>
    </row>
    <row r="134" spans="2:13" x14ac:dyDescent="0.3">
      <c r="B134" s="2" t="str">
        <f>INDEX([1]БД_кн!$A$2:$N$4352,MATCH($G134,[1]БД_кн!$A$2:$A$4352,0),MATCH(B$5,[1]БД_кн!$A$1:$N$1,0))</f>
        <v>Публицистика. Биография. Мемуары.</v>
      </c>
      <c r="C134" s="2" t="str">
        <f>INDEX([1]БД_кн!$A$2:$N$4352,MATCH($G134,[1]БД_кн!$A$2:$A$4352,0),MATCH(C$5,[1]БД_кн!$A$1:$N$1,0))</f>
        <v>Биографии спортсменов</v>
      </c>
      <c r="D134" s="2" t="str">
        <f>INDEX([1]БД_кн!$A$2:$N$4352,MATCH($G134,[1]БД_кн!$A$2:$A$4352,0),MATCH(D$5,[1]БД_кн!$A$1:$N$1,0))</f>
        <v>Нурмагомедов Х.: #KHABIBTIME Автобиография</v>
      </c>
      <c r="E134" s="2" t="str">
        <f>INDEX([1]БД_кн!$A$2:$N$4352,MATCH($G134,[1]БД_кн!$A$2:$A$4352,0),MATCH(E$5,[1]БД_кн!$A$1:$N$1,0))</f>
        <v>Нурмагомедов Х.</v>
      </c>
      <c r="F134" s="2" t="str">
        <f>INDEX([1]БД_кн!$A$2:$N$4352,MATCH($G134,[1]БД_кн!$A$2:$A$4352,0),MATCH(F$5,[1]БД_кн!$A$1:$N$1,0))</f>
        <v>Курбанов Заур Мажидович</v>
      </c>
      <c r="G134" s="3" t="s">
        <v>102</v>
      </c>
      <c r="H134" s="3" t="s">
        <v>312</v>
      </c>
      <c r="I134" s="4">
        <v>44277</v>
      </c>
      <c r="J134" s="25">
        <f>MONTH(книги[[#This Row],[Дата]])</f>
        <v>3</v>
      </c>
      <c r="K134" s="25">
        <v>3</v>
      </c>
      <c r="L134" s="5">
        <f>INDEX([1]БД_кн!$A$2:$N$4352,MATCH($G134,[1]БД_кн!$A$2:$A$4352,0),MATCH(L$5,[1]БД_кн!$A$1:$N$1,0))</f>
        <v>4990</v>
      </c>
      <c r="M134" s="5">
        <f>книги[[#This Row],[Кол-во]]*книги[[#This Row],[Цена_закуп]]</f>
        <v>14970</v>
      </c>
    </row>
    <row r="135" spans="2:13" x14ac:dyDescent="0.3">
      <c r="B135" s="2" t="str">
        <f>INDEX([1]БД_кн!$A$2:$N$4352,MATCH($G135,[1]БД_кн!$A$2:$A$4352,0),MATCH(B$5,[1]БД_кн!$A$1:$N$1,0))</f>
        <v>Здоровье. Мать и дитя</v>
      </c>
      <c r="C135" s="2" t="str">
        <f>INDEX([1]БД_кн!$A$2:$N$4352,MATCH($G135,[1]БД_кн!$A$2:$A$4352,0),MATCH(C$5,[1]БД_кн!$A$1:$N$1,0))</f>
        <v>Здоровье</v>
      </c>
      <c r="D135" s="2" t="str">
        <f>INDEX([1]БД_кн!$A$2:$N$4352,MATCH($G135,[1]БД_кн!$A$2:$A$4352,0),MATCH(D$5,[1]БД_кн!$A$1:$N$1,0))</f>
        <v>Давыдова Н.: #Прессуйтело. Строй счастье своими руками</v>
      </c>
      <c r="E135" s="2" t="str">
        <f>INDEX([1]БД_кн!$A$2:$N$4352,MATCH($G135,[1]БД_кн!$A$2:$A$4352,0),MATCH(E$5,[1]БД_кн!$A$1:$N$1,0))</f>
        <v xml:space="preserve"> Давыдова Н.</v>
      </c>
      <c r="F135" s="2" t="str">
        <f>INDEX([1]БД_кн!$A$2:$N$4352,MATCH($G135,[1]БД_кн!$A$2:$A$4352,0),MATCH(F$5,[1]БД_кн!$A$1:$N$1,0))</f>
        <v>Эксмо</v>
      </c>
      <c r="G135" s="3" t="s">
        <v>103</v>
      </c>
      <c r="H135" s="3" t="s">
        <v>312</v>
      </c>
      <c r="I135" s="4">
        <v>44277</v>
      </c>
      <c r="J135" s="25">
        <f>MONTH(книги[[#This Row],[Дата]])</f>
        <v>3</v>
      </c>
      <c r="K135" s="25">
        <v>2</v>
      </c>
      <c r="L135" s="5">
        <f>INDEX([1]БД_кн!$A$2:$N$4352,MATCH($G135,[1]БД_кн!$A$2:$A$4352,0),MATCH(L$5,[1]БД_кн!$A$1:$N$1,0))</f>
        <v>6155</v>
      </c>
      <c r="M135" s="5">
        <f>книги[[#This Row],[Кол-во]]*книги[[#This Row],[Цена_закуп]]</f>
        <v>12310</v>
      </c>
    </row>
    <row r="136" spans="2:13" x14ac:dyDescent="0.3">
      <c r="B136" s="2" t="str">
        <f>INDEX([1]БД_кн!$A$2:$N$4352,MATCH($G136,[1]БД_кн!$A$2:$A$4352,0),MATCH(B$5,[1]БД_кн!$A$1:$N$1,0))</f>
        <v>Здоровье. Мать и дитя</v>
      </c>
      <c r="C136" s="2" t="str">
        <f>INDEX([1]БД_кн!$A$2:$N$4352,MATCH($G136,[1]БД_кн!$A$2:$A$4352,0),MATCH(C$5,[1]БД_кн!$A$1:$N$1,0))</f>
        <v>Здоровье</v>
      </c>
      <c r="D136" s="2" t="str">
        <f>INDEX([1]БД_кн!$A$2:$N$4352,MATCH($G136,[1]БД_кн!$A$2:$A$4352,0),MATCH(D$5,[1]БД_кн!$A$1:$N$1,0))</f>
        <v>Карр А. : Легкий способ бросить курить Специально для женщин</v>
      </c>
      <c r="E136" s="2" t="str">
        <f>INDEX([1]БД_кн!$A$2:$N$4352,MATCH($G136,[1]БД_кн!$A$2:$A$4352,0),MATCH(E$5,[1]БД_кн!$A$1:$N$1,0))</f>
        <v xml:space="preserve"> Карр А.</v>
      </c>
      <c r="F136" s="2" t="str">
        <f>INDEX([1]БД_кн!$A$2:$N$4352,MATCH($G136,[1]БД_кн!$A$2:$A$4352,0),MATCH(F$5,[1]БД_кн!$A$1:$N$1,0))</f>
        <v xml:space="preserve"> Добрая книга</v>
      </c>
      <c r="G136" s="3" t="s">
        <v>104</v>
      </c>
      <c r="H136" s="3" t="s">
        <v>312</v>
      </c>
      <c r="I136" s="4">
        <v>44277</v>
      </c>
      <c r="J136" s="25">
        <f>MONTH(книги[[#This Row],[Дата]])</f>
        <v>3</v>
      </c>
      <c r="K136" s="25">
        <v>3</v>
      </c>
      <c r="L136" s="5">
        <f>INDEX([1]БД_кн!$A$2:$N$4352,MATCH($G136,[1]БД_кн!$A$2:$A$4352,0),MATCH(L$5,[1]БД_кн!$A$1:$N$1,0))</f>
        <v>1720</v>
      </c>
      <c r="M136" s="5">
        <f>книги[[#This Row],[Кол-во]]*книги[[#This Row],[Цена_закуп]]</f>
        <v>5160</v>
      </c>
    </row>
    <row r="137" spans="2:13" x14ac:dyDescent="0.3">
      <c r="B137" s="2" t="str">
        <f>INDEX([1]БД_кн!$A$2:$N$4352,MATCH($G137,[1]БД_кн!$A$2:$A$4352,0),MATCH(B$5,[1]БД_кн!$A$1:$N$1,0))</f>
        <v>Бизнес лит-ра</v>
      </c>
      <c r="C137" s="2" t="str">
        <f>INDEX([1]БД_кн!$A$2:$N$4352,MATCH($G137,[1]БД_кн!$A$2:$A$4352,0),MATCH(C$5,[1]БД_кн!$A$1:$N$1,0))</f>
        <v>Маркетинг</v>
      </c>
      <c r="D137" s="2" t="str">
        <f>INDEX([1]БД_кн!$A$2:$N$4352,MATCH($G137,[1]БД_кн!$A$2:$A$4352,0),MATCH(D$5,[1]БД_кн!$A$1:$N$1,0))</f>
        <v>Авруцкая И.: 120 инструментов локального маркетинга. Сражение на своей территории</v>
      </c>
      <c r="E137" s="2" t="str">
        <f>INDEX([1]БД_кн!$A$2:$N$4352,MATCH($G137,[1]БД_кн!$A$2:$A$4352,0),MATCH(E$5,[1]БД_кн!$A$1:$N$1,0))</f>
        <v>Авруцкая И.</v>
      </c>
      <c r="F137" s="2" t="str">
        <f>INDEX([1]БД_кн!$A$2:$N$4352,MATCH($G137,[1]БД_кн!$A$2:$A$4352,0),MATCH(F$5,[1]БД_кн!$A$1:$N$1,0))</f>
        <v>Ресторанные ведомости</v>
      </c>
      <c r="G137" s="3" t="s">
        <v>105</v>
      </c>
      <c r="H137" s="3" t="s">
        <v>312</v>
      </c>
      <c r="I137" s="4">
        <v>44278</v>
      </c>
      <c r="J137" s="25">
        <f>MONTH(книги[[#This Row],[Дата]])</f>
        <v>3</v>
      </c>
      <c r="K137" s="25">
        <v>1</v>
      </c>
      <c r="L137" s="5">
        <f>INDEX([1]БД_кн!$A$2:$N$4352,MATCH($G137,[1]БД_кн!$A$2:$A$4352,0),MATCH(L$5,[1]БД_кн!$A$1:$N$1,0))</f>
        <v>6595</v>
      </c>
      <c r="M137" s="5">
        <f>книги[[#This Row],[Кол-во]]*книги[[#This Row],[Цена_закуп]]</f>
        <v>6595</v>
      </c>
    </row>
    <row r="138" spans="2:13" x14ac:dyDescent="0.3">
      <c r="B138" s="2" t="str">
        <f>INDEX([1]БД_кн!$A$2:$N$4352,MATCH($G138,[1]БД_кн!$A$2:$A$4352,0),MATCH(B$5,[1]БД_кн!$A$1:$N$1,0))</f>
        <v>Художественная лит-ра</v>
      </c>
      <c r="C138" s="2" t="str">
        <f>INDEX([1]БД_кн!$A$2:$N$4352,MATCH($G138,[1]БД_кн!$A$2:$A$4352,0),MATCH(C$5,[1]БД_кн!$A$1:$N$1,0))</f>
        <v>Сентиментальный роман</v>
      </c>
      <c r="D138" s="2" t="str">
        <f>INDEX([1]БД_кн!$A$2:$N$4352,MATCH($G138,[1]БД_кн!$A$2:$A$4352,0),MATCH(D$5,[1]БД_кн!$A$1:$N$1,0))</f>
        <v>Барбера А.: Наши судьбы сплелись</v>
      </c>
      <c r="E138" s="2" t="str">
        <f>INDEX([1]БД_кн!$A$2:$N$4352,MATCH($G138,[1]БД_кн!$A$2:$A$4352,0),MATCH(E$5,[1]БД_кн!$A$1:$N$1,0))</f>
        <v>Барбера А.</v>
      </c>
      <c r="F138" s="2" t="str">
        <f>INDEX([1]БД_кн!$A$2:$N$4352,MATCH($G138,[1]БД_кн!$A$2:$A$4352,0),MATCH(F$5,[1]БД_кн!$A$1:$N$1,0))</f>
        <v>Эксмо</v>
      </c>
      <c r="G138" s="3" t="s">
        <v>67</v>
      </c>
      <c r="H138" s="3" t="s">
        <v>312</v>
      </c>
      <c r="I138" s="4">
        <v>44278</v>
      </c>
      <c r="J138" s="25">
        <f>MONTH(книги[[#This Row],[Дата]])</f>
        <v>3</v>
      </c>
      <c r="K138" s="25">
        <v>2</v>
      </c>
      <c r="L138" s="5">
        <f>INDEX([1]БД_кн!$A$2:$N$4352,MATCH($G138,[1]БД_кн!$A$2:$A$4352,0),MATCH(L$5,[1]БД_кн!$A$1:$N$1,0))</f>
        <v>2130</v>
      </c>
      <c r="M138" s="5">
        <f>книги[[#This Row],[Кол-во]]*книги[[#This Row],[Цена_закуп]]</f>
        <v>4260</v>
      </c>
    </row>
    <row r="139" spans="2:13" x14ac:dyDescent="0.3">
      <c r="B139" s="2" t="str">
        <f>INDEX([1]БД_кн!$A$2:$N$4352,MATCH($G139,[1]БД_кн!$A$2:$A$4352,0),MATCH(B$5,[1]БД_кн!$A$1:$N$1,0))</f>
        <v>Художественная лит-ра</v>
      </c>
      <c r="C139" s="2" t="str">
        <f>INDEX([1]БД_кн!$A$2:$N$4352,MATCH($G139,[1]БД_кн!$A$2:$A$4352,0),MATCH(C$5,[1]БД_кн!$A$1:$N$1,0))</f>
        <v>Молодежная литература</v>
      </c>
      <c r="D139" s="2" t="str">
        <f>INDEX([1]БД_кн!$A$2:$N$4352,MATCH($G139,[1]БД_кн!$A$2:$A$4352,0),MATCH(D$5,[1]БД_кн!$A$1:$N$1,0))</f>
        <v>Полярный А.: Мятная сказка</v>
      </c>
      <c r="E139" s="2" t="str">
        <f>INDEX([1]БД_кн!$A$2:$N$4352,MATCH($G139,[1]БД_кн!$A$2:$A$4352,0),MATCH(E$5,[1]БД_кн!$A$1:$N$1,0))</f>
        <v>Полярный А.</v>
      </c>
      <c r="F139" s="2" t="str">
        <f>INDEX([1]БД_кн!$A$2:$N$4352,MATCH($G139,[1]БД_кн!$A$2:$A$4352,0),MATCH(F$5,[1]БД_кн!$A$1:$N$1,0))</f>
        <v>АСТ</v>
      </c>
      <c r="G139" s="3" t="s">
        <v>68</v>
      </c>
      <c r="H139" s="3" t="s">
        <v>312</v>
      </c>
      <c r="I139" s="4">
        <v>44278</v>
      </c>
      <c r="J139" s="25">
        <f>MONTH(книги[[#This Row],[Дата]])</f>
        <v>3</v>
      </c>
      <c r="K139" s="25">
        <v>4</v>
      </c>
      <c r="L139" s="5">
        <f>INDEX([1]БД_кн!$A$2:$N$4352,MATCH($G139,[1]БД_кн!$A$2:$A$4352,0),MATCH(L$5,[1]БД_кн!$A$1:$N$1,0))</f>
        <v>2365</v>
      </c>
      <c r="M139" s="5">
        <f>книги[[#This Row],[Кол-во]]*книги[[#This Row],[Цена_закуп]]</f>
        <v>9460</v>
      </c>
    </row>
    <row r="140" spans="2:13" x14ac:dyDescent="0.3">
      <c r="B140" s="2" t="str">
        <f>INDEX([1]БД_кн!$A$2:$N$4352,MATCH($G140,[1]БД_кн!$A$2:$A$4352,0),MATCH(B$5,[1]БД_кн!$A$1:$N$1,0))</f>
        <v>Бизнес лит-ра</v>
      </c>
      <c r="C140" s="2" t="str">
        <f>INDEX([1]БД_кн!$A$2:$N$4352,MATCH($G140,[1]БД_кн!$A$2:$A$4352,0),MATCH(C$5,[1]БД_кн!$A$1:$N$1,0))</f>
        <v>Банковское дело. Финансы</v>
      </c>
      <c r="D140" s="2" t="str">
        <f>INDEX([1]БД_кн!$A$2:$N$4352,MATCH($G140,[1]БД_кн!$A$2:$A$4352,0),MATCH(D$5,[1]БД_кн!$A$1:$N$1,0))</f>
        <v>Кийосаки Р.: Богатый папа, бедный папа</v>
      </c>
      <c r="E140" s="2" t="str">
        <f>INDEX([1]БД_кн!$A$2:$N$4352,MATCH($G140,[1]БД_кн!$A$2:$A$4352,0),MATCH(E$5,[1]БД_кн!$A$1:$N$1,0))</f>
        <v>Кийосаки Р.</v>
      </c>
      <c r="F140" s="2" t="str">
        <f>INDEX([1]БД_кн!$A$2:$N$4352,MATCH($G140,[1]БД_кн!$A$2:$A$4352,0),MATCH(F$5,[1]БД_кн!$A$1:$N$1,0))</f>
        <v>Попурри</v>
      </c>
      <c r="G140" s="3" t="s">
        <v>19</v>
      </c>
      <c r="H140" s="3" t="s">
        <v>312</v>
      </c>
      <c r="I140" s="4">
        <v>44278</v>
      </c>
      <c r="J140" s="25">
        <f>MONTH(книги[[#This Row],[Дата]])</f>
        <v>3</v>
      </c>
      <c r="K140" s="25">
        <v>5</v>
      </c>
      <c r="L140" s="5">
        <f>INDEX([1]БД_кн!$A$2:$N$4352,MATCH($G140,[1]БД_кн!$A$2:$A$4352,0),MATCH(L$5,[1]БД_кн!$A$1:$N$1,0))</f>
        <v>5690</v>
      </c>
      <c r="M140" s="5">
        <f>книги[[#This Row],[Кол-во]]*книги[[#This Row],[Цена_закуп]]</f>
        <v>28450</v>
      </c>
    </row>
    <row r="141" spans="2:13" x14ac:dyDescent="0.3">
      <c r="B141" s="2" t="str">
        <f>INDEX([1]БД_кн!$A$2:$N$4352,MATCH($G141,[1]БД_кн!$A$2:$A$4352,0),MATCH(B$5,[1]БД_кн!$A$1:$N$1,0))</f>
        <v>Психологическая литература</v>
      </c>
      <c r="C141" s="2" t="str">
        <f>INDEX([1]БД_кн!$A$2:$N$4352,MATCH($G141,[1]БД_кн!$A$2:$A$4352,0),MATCH(C$5,[1]БД_кн!$A$1:$N$1,0))</f>
        <v>Семейная Психология</v>
      </c>
      <c r="D141" s="2" t="str">
        <f>INDEX([1]БД_кн!$A$2:$N$4352,MATCH($G141,[1]БД_кн!$A$2:$A$4352,0),MATCH(D$5,[1]БД_кн!$A$1:$N$1,0))</f>
        <v>Фейн Э., Шнайдер Ш. : Правила. Как выйти замуж за мужчину своей мечты</v>
      </c>
      <c r="E141" s="2" t="str">
        <f>INDEX([1]БД_кн!$A$2:$N$4352,MATCH($G141,[1]БД_кн!$A$2:$A$4352,0),MATCH(E$5,[1]БД_кн!$A$1:$N$1,0))</f>
        <v>Фейн Э., Шнайдер Ш.</v>
      </c>
      <c r="F141" s="2" t="str">
        <f>INDEX([1]БД_кн!$A$2:$N$4352,MATCH($G141,[1]БД_кн!$A$2:$A$4352,0),MATCH(F$5,[1]БД_кн!$A$1:$N$1,0))</f>
        <v>ОДРИ</v>
      </c>
      <c r="G141" s="3" t="s">
        <v>80</v>
      </c>
      <c r="H141" s="3" t="s">
        <v>312</v>
      </c>
      <c r="I141" s="4">
        <v>44278</v>
      </c>
      <c r="J141" s="25">
        <f>MONTH(книги[[#This Row],[Дата]])</f>
        <v>3</v>
      </c>
      <c r="K141" s="25">
        <v>6</v>
      </c>
      <c r="L141" s="5">
        <f>INDEX([1]БД_кн!$A$2:$N$4352,MATCH($G141,[1]БД_кн!$A$2:$A$4352,0),MATCH(L$5,[1]БД_кн!$A$1:$N$1,0))</f>
        <v>1510</v>
      </c>
      <c r="M141" s="5">
        <f>книги[[#This Row],[Кол-во]]*книги[[#This Row],[Цена_закуп]]</f>
        <v>9060</v>
      </c>
    </row>
    <row r="142" spans="2:13" x14ac:dyDescent="0.3">
      <c r="B142" s="2" t="str">
        <f>INDEX([1]БД_кн!$A$2:$N$4352,MATCH($G142,[1]БД_кн!$A$2:$A$4352,0),MATCH(B$5,[1]БД_кн!$A$1:$N$1,0))</f>
        <v>Детская лит-ра</v>
      </c>
      <c r="C142" s="2" t="str">
        <f>INDEX([1]БД_кн!$A$2:$N$4352,MATCH($G142,[1]БД_кн!$A$2:$A$4352,0),MATCH(C$5,[1]БД_кн!$A$1:$N$1,0))</f>
        <v>Литература для подростков</v>
      </c>
      <c r="D142" s="2" t="str">
        <f>INDEX([1]БД_кн!$A$2:$N$4352,MATCH($G142,[1]БД_кн!$A$2:$A$4352,0),MATCH(D$5,[1]БД_кн!$A$1:$N$1,0))</f>
        <v xml:space="preserve">Фомбель Т. де: Тоби Лолнесс. Кн.1 На волосок от гибели </v>
      </c>
      <c r="E142" s="2" t="str">
        <f>INDEX([1]БД_кн!$A$2:$N$4352,MATCH($G142,[1]БД_кн!$A$2:$A$4352,0),MATCH(E$5,[1]БД_кн!$A$1:$N$1,0))</f>
        <v>Фомбель Т. де</v>
      </c>
      <c r="F142" s="2" t="str">
        <f>INDEX([1]БД_кн!$A$2:$N$4352,MATCH($G142,[1]БД_кн!$A$2:$A$4352,0),MATCH(F$5,[1]БД_кн!$A$1:$N$1,0))</f>
        <v>КомпасГид ИД</v>
      </c>
      <c r="G142" s="3" t="s">
        <v>106</v>
      </c>
      <c r="H142" s="3" t="s">
        <v>312</v>
      </c>
      <c r="I142" s="4">
        <v>44278</v>
      </c>
      <c r="J142" s="25">
        <f>MONTH(книги[[#This Row],[Дата]])</f>
        <v>3</v>
      </c>
      <c r="K142" s="25">
        <v>7</v>
      </c>
      <c r="L142" s="5">
        <f>INDEX([1]БД_кн!$A$2:$N$4352,MATCH($G142,[1]БД_кн!$A$2:$A$4352,0),MATCH(L$5,[1]БД_кн!$A$1:$N$1,0))</f>
        <v>7615</v>
      </c>
      <c r="M142" s="5">
        <f>книги[[#This Row],[Кол-во]]*книги[[#This Row],[Цена_закуп]]</f>
        <v>53305</v>
      </c>
    </row>
    <row r="143" spans="2:13" x14ac:dyDescent="0.3">
      <c r="B143" s="2" t="str">
        <f>INDEX([1]БД_кн!$A$2:$N$4352,MATCH($G143,[1]БД_кн!$A$2:$A$4352,0),MATCH(B$5,[1]БД_кн!$A$1:$N$1,0))</f>
        <v>Художественная лит-ра</v>
      </c>
      <c r="C143" s="2" t="str">
        <f>INDEX([1]БД_кн!$A$2:$N$4352,MATCH($G143,[1]БД_кн!$A$2:$A$4352,0),MATCH(C$5,[1]БД_кн!$A$1:$N$1,0))</f>
        <v>Собрание сочинений</v>
      </c>
      <c r="D143" s="2" t="str">
        <f>INDEX([1]БД_кн!$A$2:$N$4352,MATCH($G143,[1]БД_кн!$A$2:$A$4352,0),MATCH(D$5,[1]БД_кн!$A$1:$N$1,0))</f>
        <v>Довлатов С.: Пятитомник (комплект)</v>
      </c>
      <c r="E143" s="2" t="str">
        <f>INDEX([1]БД_кн!$A$2:$N$4352,MATCH($G143,[1]БД_кн!$A$2:$A$4352,0),MATCH(E$5,[1]БД_кн!$A$1:$N$1,0))</f>
        <v>Довлатов С.</v>
      </c>
      <c r="F143" s="2" t="str">
        <f>INDEX([1]БД_кн!$A$2:$N$4352,MATCH($G143,[1]БД_кн!$A$2:$A$4352,0),MATCH(F$5,[1]БД_кн!$A$1:$N$1,0))</f>
        <v>Азбука</v>
      </c>
      <c r="G143" s="3" t="s">
        <v>107</v>
      </c>
      <c r="H143" s="3" t="s">
        <v>312</v>
      </c>
      <c r="I143" s="4">
        <v>44279</v>
      </c>
      <c r="J143" s="25">
        <f>MONTH(книги[[#This Row],[Дата]])</f>
        <v>3</v>
      </c>
      <c r="K143" s="25">
        <v>12</v>
      </c>
      <c r="L143" s="5">
        <f>INDEX([1]БД_кн!$A$2:$N$4352,MATCH($G143,[1]БД_кн!$A$2:$A$4352,0),MATCH(L$5,[1]БД_кн!$A$1:$N$1,0))</f>
        <v>14750</v>
      </c>
      <c r="M143" s="5">
        <f>книги[[#This Row],[Кол-во]]*книги[[#This Row],[Цена_закуп]]</f>
        <v>177000</v>
      </c>
    </row>
    <row r="144" spans="2:13" x14ac:dyDescent="0.3">
      <c r="B144" s="2" t="str">
        <f>INDEX([1]БД_кн!$A$2:$N$4352,MATCH($G144,[1]БД_кн!$A$2:$A$4352,0),MATCH(B$5,[1]БД_кн!$A$1:$N$1,0))</f>
        <v>Энциклопедии. Справочники. Словари</v>
      </c>
      <c r="C144" s="2" t="str">
        <f>INDEX([1]БД_кн!$A$2:$N$4352,MATCH($G144,[1]БД_кн!$A$2:$A$4352,0),MATCH(C$5,[1]БД_кн!$A$1:$N$1,0))</f>
        <v>Энциклопедии для детей</v>
      </c>
      <c r="D144" s="2" t="str">
        <f>INDEX([1]БД_кн!$A$2:$N$4352,MATCH($G144,[1]БД_кн!$A$2:$A$4352,0),MATCH(D$5,[1]БД_кн!$A$1:$N$1,0))</f>
        <v>Дэйнс К.: Вопросы и ответы о природе</v>
      </c>
      <c r="E144" s="2" t="str">
        <f>INDEX([1]БД_кн!$A$2:$N$4352,MATCH($G144,[1]БД_кн!$A$2:$A$4352,0),MATCH(E$5,[1]БД_кн!$A$1:$N$1,0))</f>
        <v>Дэйнс К.</v>
      </c>
      <c r="F144" s="2" t="str">
        <f>INDEX([1]БД_кн!$A$2:$N$4352,MATCH($G144,[1]БД_кн!$A$2:$A$4352,0),MATCH(F$5,[1]БД_кн!$A$1:$N$1,0))</f>
        <v>Робинс</v>
      </c>
      <c r="G144" s="3" t="s">
        <v>108</v>
      </c>
      <c r="H144" s="3" t="s">
        <v>312</v>
      </c>
      <c r="I144" s="4">
        <v>44279</v>
      </c>
      <c r="J144" s="25">
        <f>MONTH(книги[[#This Row],[Дата]])</f>
        <v>3</v>
      </c>
      <c r="K144" s="25">
        <v>3</v>
      </c>
      <c r="L144" s="5">
        <f>INDEX([1]БД_кн!$A$2:$N$4352,MATCH($G144,[1]БД_кн!$A$2:$A$4352,0),MATCH(L$5,[1]БД_кн!$A$1:$N$1,0))</f>
        <v>5450</v>
      </c>
      <c r="M144" s="5">
        <f>книги[[#This Row],[Кол-во]]*книги[[#This Row],[Цена_закуп]]</f>
        <v>16350</v>
      </c>
    </row>
    <row r="145" spans="2:13" x14ac:dyDescent="0.3">
      <c r="B145" s="2" t="str">
        <f>INDEX([1]БД_кн!$A$2:$N$4352,MATCH($G145,[1]БД_кн!$A$2:$A$4352,0),MATCH(B$5,[1]БД_кн!$A$1:$N$1,0))</f>
        <v>Художественная лит-ра</v>
      </c>
      <c r="C145" s="2" t="str">
        <f>INDEX([1]БД_кн!$A$2:$N$4352,MATCH($G145,[1]БД_кн!$A$2:$A$4352,0),MATCH(C$5,[1]БД_кн!$A$1:$N$1,0))</f>
        <v>Сентиментальный роман</v>
      </c>
      <c r="D145" s="2" t="str">
        <f>INDEX([1]БД_кн!$A$2:$N$4352,MATCH($G145,[1]БД_кн!$A$2:$A$4352,0),MATCH(D$5,[1]БД_кн!$A$1:$N$1,0))</f>
        <v>Спаркс Н.: Крутой поворот</v>
      </c>
      <c r="E145" s="2" t="str">
        <f>INDEX([1]БД_кн!$A$2:$N$4352,MATCH($G145,[1]БД_кн!$A$2:$A$4352,0),MATCH(E$5,[1]БД_кн!$A$1:$N$1,0))</f>
        <v>Спаркс Н.</v>
      </c>
      <c r="F145" s="2" t="str">
        <f>INDEX([1]БД_кн!$A$2:$N$4352,MATCH($G145,[1]БД_кн!$A$2:$A$4352,0),MATCH(F$5,[1]БД_кн!$A$1:$N$1,0))</f>
        <v>АСТ</v>
      </c>
      <c r="G145" s="3" t="s">
        <v>66</v>
      </c>
      <c r="H145" s="3" t="s">
        <v>312</v>
      </c>
      <c r="I145" s="4">
        <v>44279</v>
      </c>
      <c r="J145" s="25">
        <f>MONTH(книги[[#This Row],[Дата]])</f>
        <v>3</v>
      </c>
      <c r="K145" s="25">
        <v>4</v>
      </c>
      <c r="L145" s="5">
        <f>INDEX([1]БД_кн!$A$2:$N$4352,MATCH($G145,[1]БД_кн!$A$2:$A$4352,0),MATCH(L$5,[1]БД_кн!$A$1:$N$1,0))</f>
        <v>660</v>
      </c>
      <c r="M145" s="5">
        <f>книги[[#This Row],[Кол-во]]*книги[[#This Row],[Цена_закуп]]</f>
        <v>2640</v>
      </c>
    </row>
    <row r="146" spans="2:13" x14ac:dyDescent="0.3">
      <c r="B146" s="2" t="str">
        <f>INDEX([1]БД_кн!$A$2:$N$4352,MATCH($G146,[1]БД_кн!$A$2:$A$4352,0),MATCH(B$5,[1]БД_кн!$A$1:$N$1,0))</f>
        <v>Психологическая литература</v>
      </c>
      <c r="C146" s="2" t="str">
        <f>INDEX([1]БД_кн!$A$2:$N$4352,MATCH($G146,[1]БД_кн!$A$2:$A$4352,0),MATCH(C$5,[1]БД_кн!$A$1:$N$1,0))</f>
        <v>Практическая психология</v>
      </c>
      <c r="D146" s="2" t="str">
        <f>INDEX([1]БД_кн!$A$2:$N$4352,MATCH($G146,[1]БД_кн!$A$2:$A$4352,0),MATCH(D$5,[1]БД_кн!$A$1:$N$1,0))</f>
        <v>Хакамада И.: Дао жизни: Мастер-класс от убежденного индивидуалиста</v>
      </c>
      <c r="E146" s="2" t="str">
        <f>INDEX([1]БД_кн!$A$2:$N$4352,MATCH($G146,[1]БД_кн!$A$2:$A$4352,0),MATCH(E$5,[1]БД_кн!$A$1:$N$1,0))</f>
        <v>Хакамада И.</v>
      </c>
      <c r="F146" s="2" t="str">
        <f>INDEX([1]БД_кн!$A$2:$N$4352,MATCH($G146,[1]БД_кн!$A$2:$A$4352,0),MATCH(F$5,[1]БД_кн!$A$1:$N$1,0))</f>
        <v>Альпина Паблишер</v>
      </c>
      <c r="G146" s="3" t="s">
        <v>14</v>
      </c>
      <c r="H146" s="3" t="s">
        <v>312</v>
      </c>
      <c r="I146" s="4">
        <v>44279</v>
      </c>
      <c r="J146" s="25">
        <f>MONTH(книги[[#This Row],[Дата]])</f>
        <v>3</v>
      </c>
      <c r="K146" s="25">
        <v>5</v>
      </c>
      <c r="L146" s="5">
        <f>INDEX([1]БД_кн!$A$2:$N$4352,MATCH($G146,[1]БД_кн!$A$2:$A$4352,0),MATCH(L$5,[1]БД_кн!$A$1:$N$1,0))</f>
        <v>3300</v>
      </c>
      <c r="M146" s="5">
        <f>книги[[#This Row],[Кол-во]]*книги[[#This Row],[Цена_закуп]]</f>
        <v>16500</v>
      </c>
    </row>
    <row r="147" spans="2:13" x14ac:dyDescent="0.3">
      <c r="B147" s="2" t="str">
        <f>INDEX([1]БД_кн!$A$2:$N$4352,MATCH($G147,[1]БД_кн!$A$2:$A$4352,0),MATCH(B$5,[1]БД_кн!$A$1:$N$1,0))</f>
        <v>Детская лит-ра</v>
      </c>
      <c r="C147" s="2" t="str">
        <f>INDEX([1]БД_кн!$A$2:$N$4352,MATCH($G147,[1]БД_кн!$A$2:$A$4352,0),MATCH(C$5,[1]БД_кн!$A$1:$N$1,0))</f>
        <v>Литература для подростков</v>
      </c>
      <c r="D147" s="2" t="str">
        <f>INDEX([1]БД_кн!$A$2:$N$4352,MATCH($G147,[1]БД_кн!$A$2:$A$4352,0),MATCH(D$5,[1]БД_кн!$A$1:$N$1,0))</f>
        <v>Руэ А.: Загадка чёрного цветка</v>
      </c>
      <c r="E147" s="2" t="str">
        <f>INDEX([1]БД_кн!$A$2:$N$4352,MATCH($G147,[1]БД_кн!$A$2:$A$4352,0),MATCH(E$5,[1]БД_кн!$A$1:$N$1,0))</f>
        <v>Руэ А.</v>
      </c>
      <c r="F147" s="2" t="str">
        <f>INDEX([1]БД_кн!$A$2:$N$4352,MATCH($G147,[1]БД_кн!$A$2:$A$4352,0),MATCH(F$5,[1]БД_кн!$A$1:$N$1,0))</f>
        <v>Эксмо</v>
      </c>
      <c r="G147" s="3" t="s">
        <v>83</v>
      </c>
      <c r="H147" s="3" t="s">
        <v>312</v>
      </c>
      <c r="I147" s="4">
        <v>44279</v>
      </c>
      <c r="J147" s="25">
        <f>MONTH(книги[[#This Row],[Дата]])</f>
        <v>3</v>
      </c>
      <c r="K147" s="25">
        <v>5</v>
      </c>
      <c r="L147" s="5">
        <f>INDEX([1]БД_кн!$A$2:$N$4352,MATCH($G147,[1]БД_кн!$A$2:$A$4352,0),MATCH(L$5,[1]БД_кн!$A$1:$N$1,0))</f>
        <v>2195</v>
      </c>
      <c r="M147" s="5">
        <f>книги[[#This Row],[Кол-во]]*книги[[#This Row],[Цена_закуп]]</f>
        <v>10975</v>
      </c>
    </row>
    <row r="148" spans="2:13" x14ac:dyDescent="0.3">
      <c r="B148" s="2" t="str">
        <f>INDEX([1]БД_кн!$A$2:$N$4352,MATCH($G148,[1]БД_кн!$A$2:$A$4352,0),MATCH(B$5,[1]БД_кн!$A$1:$N$1,0))</f>
        <v>Кулинария</v>
      </c>
      <c r="C148" s="2" t="str">
        <f>INDEX([1]БД_кн!$A$2:$N$4352,MATCH($G148,[1]БД_кн!$A$2:$A$4352,0),MATCH(C$5,[1]БД_кн!$A$1:$N$1,0))</f>
        <v>Алкоголь</v>
      </c>
      <c r="D148" s="2" t="str">
        <f>INDEX([1]БД_кн!$A$2:$N$4352,MATCH($G148,[1]БД_кн!$A$2:$A$4352,0),MATCH(D$5,[1]БД_кн!$A$1:$N$1,0))</f>
        <v xml:space="preserve">Куликова Е. М.: Сам себе сомелье. Как научиться разбираться в вине с нуля </v>
      </c>
      <c r="E148" s="2" t="str">
        <f>INDEX([1]БД_кн!$A$2:$N$4352,MATCH($G148,[1]БД_кн!$A$2:$A$4352,0),MATCH(E$5,[1]БД_кн!$A$1:$N$1,0))</f>
        <v>Куликова Е. М.</v>
      </c>
      <c r="F148" s="2" t="str">
        <f>INDEX([1]БД_кн!$A$2:$N$4352,MATCH($G148,[1]БД_кн!$A$2:$A$4352,0),MATCH(F$5,[1]БД_кн!$A$1:$N$1,0))</f>
        <v>ХлебСоль</v>
      </c>
      <c r="G148" s="3" t="s">
        <v>109</v>
      </c>
      <c r="H148" s="3" t="s">
        <v>312</v>
      </c>
      <c r="I148" s="4">
        <v>44279</v>
      </c>
      <c r="J148" s="25">
        <f>MONTH(книги[[#This Row],[Дата]])</f>
        <v>3</v>
      </c>
      <c r="K148" s="25">
        <v>7</v>
      </c>
      <c r="L148" s="5">
        <f>INDEX([1]БД_кн!$A$2:$N$4352,MATCH($G148,[1]БД_кн!$A$2:$A$4352,0),MATCH(L$5,[1]БД_кн!$A$1:$N$1,0))</f>
        <v>6800</v>
      </c>
      <c r="M148" s="5">
        <f>книги[[#This Row],[Кол-во]]*книги[[#This Row],[Цена_закуп]]</f>
        <v>47600</v>
      </c>
    </row>
    <row r="149" spans="2:13" x14ac:dyDescent="0.3">
      <c r="B149" s="2" t="str">
        <f>INDEX([1]БД_кн!$A$2:$N$4352,MATCH($G149,[1]БД_кн!$A$2:$A$4352,0),MATCH(B$5,[1]БД_кн!$A$1:$N$1,0))</f>
        <v>Художественная лит-ра</v>
      </c>
      <c r="C149" s="2" t="str">
        <f>INDEX([1]БД_кн!$A$2:$N$4352,MATCH($G149,[1]БД_кн!$A$2:$A$4352,0),MATCH(C$5,[1]БД_кн!$A$1:$N$1,0))</f>
        <v>Фантастика и фэнтези</v>
      </c>
      <c r="D149" s="2" t="str">
        <f>INDEX([1]БД_кн!$A$2:$N$4352,MATCH($G149,[1]БД_кн!$A$2:$A$4352,0),MATCH(D$5,[1]БД_кн!$A$1:$N$1,0))</f>
        <v>Сапковский А.: Цири</v>
      </c>
      <c r="E149" s="2" t="str">
        <f>INDEX([1]БД_кн!$A$2:$N$4352,MATCH($G149,[1]БД_кн!$A$2:$A$4352,0),MATCH(E$5,[1]БД_кн!$A$1:$N$1,0))</f>
        <v>Сапковский А.</v>
      </c>
      <c r="F149" s="2" t="str">
        <f>INDEX([1]БД_кн!$A$2:$N$4352,MATCH($G149,[1]БД_кн!$A$2:$A$4352,0),MATCH(F$5,[1]БД_кн!$A$1:$N$1,0))</f>
        <v>АСТ</v>
      </c>
      <c r="G149" s="3" t="s">
        <v>110</v>
      </c>
      <c r="H149" s="3" t="s">
        <v>312</v>
      </c>
      <c r="I149" s="4">
        <v>44279</v>
      </c>
      <c r="J149" s="25">
        <f>MONTH(книги[[#This Row],[Дата]])</f>
        <v>3</v>
      </c>
      <c r="K149" s="25">
        <v>8</v>
      </c>
      <c r="L149" s="5">
        <f>INDEX([1]БД_кн!$A$2:$N$4352,MATCH($G149,[1]БД_кн!$A$2:$A$4352,0),MATCH(L$5,[1]БД_кн!$A$1:$N$1,0))</f>
        <v>4975</v>
      </c>
      <c r="M149" s="5">
        <f>книги[[#This Row],[Кол-во]]*книги[[#This Row],[Цена_закуп]]</f>
        <v>39800</v>
      </c>
    </row>
    <row r="150" spans="2:13" x14ac:dyDescent="0.3">
      <c r="B150" s="2" t="str">
        <f>INDEX([1]БД_кн!$A$2:$N$4352,MATCH($G150,[1]БД_кн!$A$2:$A$4352,0),MATCH(B$5,[1]БД_кн!$A$1:$N$1,0))</f>
        <v>Психологическая литература</v>
      </c>
      <c r="C150" s="2" t="str">
        <f>INDEX([1]БД_кн!$A$2:$N$4352,MATCH($G150,[1]БД_кн!$A$2:$A$4352,0),MATCH(C$5,[1]БД_кн!$A$1:$N$1,0))</f>
        <v>Практическая психология</v>
      </c>
      <c r="D150" s="2" t="str">
        <f>INDEX([1]БД_кн!$A$2:$N$4352,MATCH($G150,[1]БД_кн!$A$2:$A$4352,0),MATCH(D$5,[1]БД_кн!$A$1:$N$1,0))</f>
        <v>Друма Е.: Ты - сама себе психолог. Отпусти прошлое, полюби настоящее, создай желаемое будущее</v>
      </c>
      <c r="E150" s="2" t="str">
        <f>INDEX([1]БД_кн!$A$2:$N$4352,MATCH($G150,[1]БД_кн!$A$2:$A$4352,0),MATCH(E$5,[1]БД_кн!$A$1:$N$1,0))</f>
        <v>Друма Е.</v>
      </c>
      <c r="F150" s="2" t="str">
        <f>INDEX([1]БД_кн!$A$2:$N$4352,MATCH($G150,[1]БД_кн!$A$2:$A$4352,0),MATCH(F$5,[1]БД_кн!$A$1:$N$1,0))</f>
        <v>Бомбора</v>
      </c>
      <c r="G150" s="3" t="s">
        <v>111</v>
      </c>
      <c r="H150" s="3" t="s">
        <v>312</v>
      </c>
      <c r="I150" s="4">
        <v>44280</v>
      </c>
      <c r="J150" s="25">
        <f>MONTH(книги[[#This Row],[Дата]])</f>
        <v>3</v>
      </c>
      <c r="K150" s="25">
        <v>23</v>
      </c>
      <c r="L150" s="5">
        <f>INDEX([1]БД_кн!$A$2:$N$4352,MATCH($G150,[1]БД_кн!$A$2:$A$4352,0),MATCH(L$5,[1]БД_кн!$A$1:$N$1,0))</f>
        <v>3425</v>
      </c>
      <c r="M150" s="5">
        <f>книги[[#This Row],[Кол-во]]*книги[[#This Row],[Цена_закуп]]</f>
        <v>78775</v>
      </c>
    </row>
    <row r="151" spans="2:13" x14ac:dyDescent="0.3">
      <c r="B151" s="2" t="str">
        <f>INDEX([1]БД_кн!$A$2:$N$4352,MATCH($G151,[1]БД_кн!$A$2:$A$4352,0),MATCH(B$5,[1]БД_кн!$A$1:$N$1,0))</f>
        <v>Художественная лит-ра</v>
      </c>
      <c r="C151" s="2" t="str">
        <f>INDEX([1]БД_кн!$A$2:$N$4352,MATCH($G151,[1]БД_кн!$A$2:$A$4352,0),MATCH(C$5,[1]БД_кн!$A$1:$N$1,0))</f>
        <v>Всемирная классика</v>
      </c>
      <c r="D151" s="2" t="str">
        <f>INDEX([1]БД_кн!$A$2:$N$4352,MATCH($G151,[1]БД_кн!$A$2:$A$4352,0),MATCH(D$5,[1]БД_кн!$A$1:$N$1,0))</f>
        <v>Шолохов М.: Тихий Дон (в 2-х книгах) (комплект)</v>
      </c>
      <c r="E151" s="2" t="str">
        <f>INDEX([1]БД_кн!$A$2:$N$4352,MATCH($G151,[1]БД_кн!$A$2:$A$4352,0),MATCH(E$5,[1]БД_кн!$A$1:$N$1,0))</f>
        <v>Шолохов М. А.</v>
      </c>
      <c r="F151" s="2" t="str">
        <f>INDEX([1]БД_кн!$A$2:$N$4352,MATCH($G151,[1]БД_кн!$A$2:$A$4352,0),MATCH(F$5,[1]БД_кн!$A$1:$N$1,0))</f>
        <v>Азбука</v>
      </c>
      <c r="G151" s="3" t="s">
        <v>18</v>
      </c>
      <c r="H151" s="3" t="s">
        <v>312</v>
      </c>
      <c r="I151" s="4">
        <v>44280</v>
      </c>
      <c r="J151" s="25">
        <f>MONTH(книги[[#This Row],[Дата]])</f>
        <v>3</v>
      </c>
      <c r="K151" s="25">
        <v>4</v>
      </c>
      <c r="L151" s="5">
        <f>INDEX([1]БД_кн!$A$2:$N$4352,MATCH($G151,[1]БД_кн!$A$2:$A$4352,0),MATCH(L$5,[1]БД_кн!$A$1:$N$1,0))</f>
        <v>2160</v>
      </c>
      <c r="M151" s="5">
        <f>книги[[#This Row],[Кол-во]]*книги[[#This Row],[Цена_закуп]]</f>
        <v>8640</v>
      </c>
    </row>
    <row r="152" spans="2:13" x14ac:dyDescent="0.3">
      <c r="B152" s="2" t="str">
        <f>INDEX([1]БД_кн!$A$2:$N$4352,MATCH($G152,[1]БД_кн!$A$2:$A$4352,0),MATCH(B$5,[1]БД_кн!$A$1:$N$1,0))</f>
        <v>Дом. Досуг. Хобби</v>
      </c>
      <c r="C152" s="2" t="str">
        <f>INDEX([1]БД_кн!$A$2:$N$4352,MATCH($G152,[1]БД_кн!$A$2:$A$4352,0),MATCH(C$5,[1]БД_кн!$A$1:$N$1,0))</f>
        <v>Досуг</v>
      </c>
      <c r="D152" s="2" t="str">
        <f>INDEX([1]БД_кн!$A$2:$N$4352,MATCH($G152,[1]БД_кн!$A$2:$A$4352,0),MATCH(D$5,[1]БД_кн!$A$1:$N$1,0))</f>
        <v>Магнитная открытка. Совы. Ты мой сахара кусочек!</v>
      </c>
      <c r="E152" s="2">
        <f>INDEX([1]БД_кн!$A$2:$N$4352,MATCH($G152,[1]БД_кн!$A$2:$A$4352,0),MATCH(E$5,[1]БД_кн!$A$1:$N$1,0))</f>
        <v>0</v>
      </c>
      <c r="F152" s="2">
        <f>INDEX([1]БД_кн!$A$2:$N$4352,MATCH($G152,[1]БД_кн!$A$2:$A$4352,0),MATCH(F$5,[1]БД_кн!$A$1:$N$1,0))</f>
        <v>0</v>
      </c>
      <c r="G152" s="3" t="s">
        <v>112</v>
      </c>
      <c r="H152" s="3" t="s">
        <v>312</v>
      </c>
      <c r="I152" s="4">
        <v>44280</v>
      </c>
      <c r="J152" s="25">
        <f>MONTH(книги[[#This Row],[Дата]])</f>
        <v>3</v>
      </c>
      <c r="K152" s="25">
        <v>2</v>
      </c>
      <c r="L152" s="5">
        <f>INDEX([1]БД_кн!$A$2:$N$4352,MATCH($G152,[1]БД_кн!$A$2:$A$4352,0),MATCH(L$5,[1]БД_кн!$A$1:$N$1,0))</f>
        <v>1015</v>
      </c>
      <c r="M152" s="5">
        <f>книги[[#This Row],[Кол-во]]*книги[[#This Row],[Цена_закуп]]</f>
        <v>2030</v>
      </c>
    </row>
    <row r="153" spans="2:13" x14ac:dyDescent="0.3">
      <c r="B153" s="2" t="str">
        <f>INDEX([1]БД_кн!$A$2:$N$4352,MATCH($G153,[1]БД_кн!$A$2:$A$4352,0),MATCH(B$5,[1]БД_кн!$A$1:$N$1,0))</f>
        <v>Психологическая литература</v>
      </c>
      <c r="C153" s="2" t="str">
        <f>INDEX([1]БД_кн!$A$2:$N$4352,MATCH($G153,[1]БД_кн!$A$2:$A$4352,0),MATCH(C$5,[1]БД_кн!$A$1:$N$1,0))</f>
        <v>Семейная Психология</v>
      </c>
      <c r="D153" s="2" t="str">
        <f>INDEX([1]БД_кн!$A$2:$N$4352,MATCH($G153,[1]БД_кн!$A$2:$A$4352,0),MATCH(D$5,[1]БД_кн!$A$1:$N$1,0))</f>
        <v>Торсунов О. Г.: Жизнь в любви. Как научиться жить рядом с любимым человеком долго и счастливо</v>
      </c>
      <c r="E153" s="2" t="str">
        <f>INDEX([1]БД_кн!$A$2:$N$4352,MATCH($G153,[1]БД_кн!$A$2:$A$4352,0),MATCH(E$5,[1]БД_кн!$A$1:$N$1,0))</f>
        <v>Торсунов О. Г.</v>
      </c>
      <c r="F153" s="2" t="str">
        <f>INDEX([1]БД_кн!$A$2:$N$4352,MATCH($G153,[1]БД_кн!$A$2:$A$4352,0),MATCH(F$5,[1]БД_кн!$A$1:$N$1,0))</f>
        <v>Эксмо</v>
      </c>
      <c r="G153" s="3" t="s">
        <v>113</v>
      </c>
      <c r="H153" s="3" t="s">
        <v>312</v>
      </c>
      <c r="I153" s="4">
        <v>44280</v>
      </c>
      <c r="J153" s="25">
        <f>MONTH(книги[[#This Row],[Дата]])</f>
        <v>3</v>
      </c>
      <c r="K153" s="25">
        <v>5</v>
      </c>
      <c r="L153" s="5">
        <f>INDEX([1]БД_кн!$A$2:$N$4352,MATCH($G153,[1]БД_кн!$A$2:$A$4352,0),MATCH(L$5,[1]БД_кн!$A$1:$N$1,0))</f>
        <v>2775</v>
      </c>
      <c r="M153" s="5">
        <f>книги[[#This Row],[Кол-во]]*книги[[#This Row],[Цена_закуп]]</f>
        <v>13875</v>
      </c>
    </row>
    <row r="154" spans="2:13" x14ac:dyDescent="0.3">
      <c r="B154" s="2" t="str">
        <f>INDEX([1]БД_кн!$A$2:$N$4352,MATCH($G154,[1]БД_кн!$A$2:$A$4352,0),MATCH(B$5,[1]БД_кн!$A$1:$N$1,0))</f>
        <v>Бизнес лит-ра</v>
      </c>
      <c r="C154" s="2" t="str">
        <f>INDEX([1]БД_кн!$A$2:$N$4352,MATCH($G154,[1]БД_кн!$A$2:$A$4352,0),MATCH(C$5,[1]БД_кн!$A$1:$N$1,0))</f>
        <v>Продажи</v>
      </c>
      <c r="D154" s="2" t="str">
        <f>INDEX([1]БД_кн!$A$2:$N$4352,MATCH($G154,[1]БД_кн!$A$2:$A$4352,0),MATCH(D$5,[1]БД_кн!$A$1:$N$1,0))</f>
        <v>Холидей Р.: Хит продаж. Как создавать и продвигать творческие проекты</v>
      </c>
      <c r="E154" s="2" t="str">
        <f>INDEX([1]БД_кн!$A$2:$N$4352,MATCH($G154,[1]БД_кн!$A$2:$A$4352,0),MATCH(E$5,[1]БД_кн!$A$1:$N$1,0))</f>
        <v>Холидей Р.</v>
      </c>
      <c r="F154" s="2" t="str">
        <f>INDEX([1]БД_кн!$A$2:$N$4352,MATCH($G154,[1]БД_кн!$A$2:$A$4352,0),MATCH(F$5,[1]БД_кн!$A$1:$N$1,0))</f>
        <v>Попурри</v>
      </c>
      <c r="G154" s="3" t="s">
        <v>12</v>
      </c>
      <c r="H154" s="3" t="s">
        <v>312</v>
      </c>
      <c r="I154" s="4">
        <v>44281</v>
      </c>
      <c r="J154" s="25">
        <f>MONTH(книги[[#This Row],[Дата]])</f>
        <v>3</v>
      </c>
      <c r="K154" s="25">
        <v>7</v>
      </c>
      <c r="L154" s="5">
        <f>INDEX([1]БД_кн!$A$2:$N$4352,MATCH($G154,[1]БД_кн!$A$2:$A$4352,0),MATCH(L$5,[1]БД_кн!$A$1:$N$1,0))</f>
        <v>3245</v>
      </c>
      <c r="M154" s="5">
        <f>книги[[#This Row],[Кол-во]]*книги[[#This Row],[Цена_закуп]]</f>
        <v>22715</v>
      </c>
    </row>
    <row r="155" spans="2:13" x14ac:dyDescent="0.3">
      <c r="B155" s="2" t="str">
        <f>INDEX([1]БД_кн!$A$2:$N$4352,MATCH($G155,[1]БД_кн!$A$2:$A$4352,0),MATCH(B$5,[1]БД_кн!$A$1:$N$1,0))</f>
        <v>Тайны. Сенсации. Катастрофы</v>
      </c>
      <c r="C155" s="2" t="str">
        <f>INDEX([1]БД_кн!$A$2:$N$4352,MATCH($G155,[1]БД_кн!$A$2:$A$4352,0),MATCH(C$5,[1]БД_кн!$A$1:$N$1,0))</f>
        <v>Тайны</v>
      </c>
      <c r="D155" s="2" t="str">
        <f>INDEX([1]БД_кн!$A$2:$N$4352,MATCH($G155,[1]БД_кн!$A$2:$A$4352,0),MATCH(D$5,[1]БД_кн!$A$1:$N$1,0))</f>
        <v>Прокопенко И.С.: Тайны природных аномалий</v>
      </c>
      <c r="E155" s="2" t="str">
        <f>INDEX([1]БД_кн!$A$2:$N$4352,MATCH($G155,[1]БД_кн!$A$2:$A$4352,0),MATCH(E$5,[1]БД_кн!$A$1:$N$1,0))</f>
        <v xml:space="preserve"> Прокопенко И.С.</v>
      </c>
      <c r="F155" s="2" t="str">
        <f>INDEX([1]БД_кн!$A$2:$N$4352,MATCH($G155,[1]БД_кн!$A$2:$A$4352,0),MATCH(F$5,[1]БД_кн!$A$1:$N$1,0))</f>
        <v>Эксмо</v>
      </c>
      <c r="G155" s="3" t="s">
        <v>114</v>
      </c>
      <c r="H155" s="3" t="s">
        <v>312</v>
      </c>
      <c r="I155" s="4">
        <v>44281</v>
      </c>
      <c r="J155" s="25">
        <f>MONTH(книги[[#This Row],[Дата]])</f>
        <v>3</v>
      </c>
      <c r="K155" s="25">
        <v>4</v>
      </c>
      <c r="L155" s="5">
        <f>INDEX([1]БД_кн!$A$2:$N$4352,MATCH($G155,[1]БД_кн!$A$2:$A$4352,0),MATCH(L$5,[1]БД_кн!$A$1:$N$1,0))</f>
        <v>3900</v>
      </c>
      <c r="M155" s="5">
        <f>книги[[#This Row],[Кол-во]]*книги[[#This Row],[Цена_закуп]]</f>
        <v>15600</v>
      </c>
    </row>
    <row r="156" spans="2:13" x14ac:dyDescent="0.3">
      <c r="B156" s="2" t="str">
        <f>INDEX([1]БД_кн!$A$2:$N$4352,MATCH($G156,[1]БД_кн!$A$2:$A$4352,0),MATCH(B$5,[1]БД_кн!$A$1:$N$1,0))</f>
        <v>История. Мифология</v>
      </c>
      <c r="C156" s="2" t="str">
        <f>INDEX([1]БД_кн!$A$2:$N$4352,MATCH($G156,[1]БД_кн!$A$2:$A$4352,0),MATCH(C$5,[1]БД_кн!$A$1:$N$1,0))</f>
        <v>Всемирная история</v>
      </c>
      <c r="D156" s="2" t="str">
        <f>INDEX([1]БД_кн!$A$2:$N$4352,MATCH($G156,[1]БД_кн!$A$2:$A$4352,0),MATCH(D$5,[1]БД_кн!$A$1:$N$1,0))</f>
        <v>Крамаровский М.: Человек средневековой улицы. Золотая Орда. Византия. Италия</v>
      </c>
      <c r="E156" s="2" t="str">
        <f>INDEX([1]БД_кн!$A$2:$N$4352,MATCH($G156,[1]БД_кн!$A$2:$A$4352,0),MATCH(E$5,[1]БД_кн!$A$1:$N$1,0))</f>
        <v>Крамаровский М.</v>
      </c>
      <c r="F156" s="2" t="str">
        <f>INDEX([1]БД_кн!$A$2:$N$4352,MATCH($G156,[1]БД_кн!$A$2:$A$4352,0),MATCH(F$5,[1]БД_кн!$A$1:$N$1,0))</f>
        <v>Книжный клуб 36_6</v>
      </c>
      <c r="G156" s="3" t="s">
        <v>81</v>
      </c>
      <c r="H156" s="3" t="s">
        <v>312</v>
      </c>
      <c r="I156" s="4">
        <v>44281</v>
      </c>
      <c r="J156" s="25">
        <f>MONTH(книги[[#This Row],[Дата]])</f>
        <v>3</v>
      </c>
      <c r="K156" s="25">
        <v>2</v>
      </c>
      <c r="L156" s="5">
        <f>INDEX([1]БД_кн!$A$2:$N$4352,MATCH($G156,[1]БД_кн!$A$2:$A$4352,0),MATCH(L$5,[1]БД_кн!$A$1:$N$1,0))</f>
        <v>5676</v>
      </c>
      <c r="M156" s="5">
        <f>книги[[#This Row],[Кол-во]]*книги[[#This Row],[Цена_закуп]]</f>
        <v>11352</v>
      </c>
    </row>
    <row r="157" spans="2:13" x14ac:dyDescent="0.3">
      <c r="B157" s="2" t="str">
        <f>INDEX([1]БД_кн!$A$2:$N$4352,MATCH($G157,[1]БД_кн!$A$2:$A$4352,0),MATCH(B$5,[1]БД_кн!$A$1:$N$1,0))</f>
        <v>Художественная лит-ра</v>
      </c>
      <c r="C157" s="2" t="str">
        <f>INDEX([1]БД_кн!$A$2:$N$4352,MATCH($G157,[1]БД_кн!$A$2:$A$4352,0),MATCH(C$5,[1]БД_кн!$A$1:$N$1,0))</f>
        <v>Поэзия</v>
      </c>
      <c r="D157" s="2" t="str">
        <f>INDEX([1]БД_кн!$A$2:$N$4352,MATCH($G157,[1]БД_кн!$A$2:$A$4352,0),MATCH(D$5,[1]БД_кн!$A$1:$N$1,0))</f>
        <v>Хвостенко А.: Колесо времени</v>
      </c>
      <c r="E157" s="2">
        <f>INDEX([1]БД_кн!$A$2:$N$4352,MATCH($G157,[1]БД_кн!$A$2:$A$4352,0),MATCH(E$5,[1]БД_кн!$A$1:$N$1,0))</f>
        <v>0</v>
      </c>
      <c r="F157" s="2" t="str">
        <f>INDEX([1]БД_кн!$A$2:$N$4352,MATCH($G157,[1]БД_кн!$A$2:$A$4352,0),MATCH(F$5,[1]БД_кн!$A$1:$N$1,0))</f>
        <v>Азбука</v>
      </c>
      <c r="G157" s="3" t="s">
        <v>115</v>
      </c>
      <c r="H157" s="3" t="s">
        <v>312</v>
      </c>
      <c r="I157" s="4">
        <v>44282</v>
      </c>
      <c r="J157" s="25">
        <f>MONTH(книги[[#This Row],[Дата]])</f>
        <v>3</v>
      </c>
      <c r="K157" s="25">
        <v>2</v>
      </c>
      <c r="L157" s="5">
        <f>INDEX([1]БД_кн!$A$2:$N$4352,MATCH($G157,[1]БД_кн!$A$2:$A$4352,0),MATCH(L$5,[1]БД_кн!$A$1:$N$1,0))</f>
        <v>2070</v>
      </c>
      <c r="M157" s="5">
        <f>книги[[#This Row],[Кол-во]]*книги[[#This Row],[Цена_закуп]]</f>
        <v>4140</v>
      </c>
    </row>
    <row r="158" spans="2:13" x14ac:dyDescent="0.3">
      <c r="B158" s="2" t="str">
        <f>INDEX([1]БД_кн!$A$2:$N$4352,MATCH($G158,[1]БД_кн!$A$2:$A$4352,0),MATCH(B$5,[1]БД_кн!$A$1:$N$1,0))</f>
        <v>Публицистика. Биография. Мемуары.</v>
      </c>
      <c r="C158" s="2" t="str">
        <f>INDEX([1]БД_кн!$A$2:$N$4352,MATCH($G158,[1]БД_кн!$A$2:$A$4352,0),MATCH(C$5,[1]БД_кн!$A$1:$N$1,0))</f>
        <v>Биографии художников</v>
      </c>
      <c r="D158" s="2" t="str">
        <f>INDEX([1]БД_кн!$A$2:$N$4352,MATCH($G158,[1]БД_кн!$A$2:$A$4352,0),MATCH(D$5,[1]БД_кн!$A$1:$N$1,0))</f>
        <v>Ван Гог В.: Письма Ван Гога</v>
      </c>
      <c r="E158" s="2" t="str">
        <f>INDEX([1]БД_кн!$A$2:$N$4352,MATCH($G158,[1]БД_кн!$A$2:$A$4352,0),MATCH(E$5,[1]БД_кн!$A$1:$N$1,0))</f>
        <v xml:space="preserve"> Ван Гог В.</v>
      </c>
      <c r="F158" s="2" t="str">
        <f>INDEX([1]БД_кн!$A$2:$N$4352,MATCH($G158,[1]БД_кн!$A$2:$A$4352,0),MATCH(F$5,[1]БД_кн!$A$1:$N$1,0))</f>
        <v>АСТ</v>
      </c>
      <c r="G158" s="3" t="s">
        <v>116</v>
      </c>
      <c r="H158" s="3" t="s">
        <v>312</v>
      </c>
      <c r="I158" s="4">
        <v>44282</v>
      </c>
      <c r="J158" s="25">
        <f>MONTH(книги[[#This Row],[Дата]])</f>
        <v>3</v>
      </c>
      <c r="K158" s="25">
        <v>2</v>
      </c>
      <c r="L158" s="5">
        <f>INDEX([1]БД_кн!$A$2:$N$4352,MATCH($G158,[1]БД_кн!$A$2:$A$4352,0),MATCH(L$5,[1]БД_кн!$A$1:$N$1,0))</f>
        <v>2420</v>
      </c>
      <c r="M158" s="5">
        <f>книги[[#This Row],[Кол-во]]*книги[[#This Row],[Цена_закуп]]</f>
        <v>4840</v>
      </c>
    </row>
    <row r="159" spans="2:13" x14ac:dyDescent="0.3">
      <c r="B159" s="2" t="str">
        <f>INDEX([1]БД_кн!$A$2:$N$4352,MATCH($G159,[1]БД_кн!$A$2:$A$4352,0),MATCH(B$5,[1]БД_кн!$A$1:$N$1,0))</f>
        <v>Кулинария</v>
      </c>
      <c r="C159" s="2" t="str">
        <f>INDEX([1]БД_кн!$A$2:$N$4352,MATCH($G159,[1]БД_кн!$A$2:$A$4352,0),MATCH(C$5,[1]БД_кн!$A$1:$N$1,0))</f>
        <v>Птица</v>
      </c>
      <c r="D159" s="2" t="str">
        <f>INDEX([1]БД_кн!$A$2:$N$4352,MATCH($G159,[1]БД_кн!$A$2:$A$4352,0),MATCH(D$5,[1]БД_кн!$A$1:$N$1,0))</f>
        <v>Блюда из индейки</v>
      </c>
      <c r="E159" s="2">
        <f>INDEX([1]БД_кн!$A$2:$N$4352,MATCH($G159,[1]БД_кн!$A$2:$A$4352,0),MATCH(E$5,[1]БД_кн!$A$1:$N$1,0))</f>
        <v>0</v>
      </c>
      <c r="F159" s="2">
        <f>INDEX([1]БД_кн!$A$2:$N$4352,MATCH($G159,[1]БД_кн!$A$2:$A$4352,0),MATCH(F$5,[1]БД_кн!$A$1:$N$1,0))</f>
        <v>0</v>
      </c>
      <c r="G159" s="3" t="s">
        <v>117</v>
      </c>
      <c r="H159" s="3" t="s">
        <v>312</v>
      </c>
      <c r="I159" s="4">
        <v>44283</v>
      </c>
      <c r="J159" s="25">
        <f>MONTH(книги[[#This Row],[Дата]])</f>
        <v>3</v>
      </c>
      <c r="K159" s="25">
        <v>2</v>
      </c>
      <c r="L159" s="5">
        <f>INDEX([1]БД_кн!$A$2:$N$4352,MATCH($G159,[1]БД_кн!$A$2:$A$4352,0),MATCH(L$5,[1]БД_кн!$A$1:$N$1,0))</f>
        <v>310</v>
      </c>
      <c r="M159" s="5">
        <f>книги[[#This Row],[Кол-во]]*книги[[#This Row],[Цена_закуп]]</f>
        <v>620</v>
      </c>
    </row>
    <row r="160" spans="2:13" x14ac:dyDescent="0.3">
      <c r="B160" s="2" t="str">
        <f>INDEX([1]БД_кн!$A$2:$N$4352,MATCH($G160,[1]БД_кн!$A$2:$A$4352,0),MATCH(B$5,[1]БД_кн!$A$1:$N$1,0))</f>
        <v>Художественная лит-ра</v>
      </c>
      <c r="C160" s="2" t="str">
        <f>INDEX([1]БД_кн!$A$2:$N$4352,MATCH($G160,[1]БД_кн!$A$2:$A$4352,0),MATCH(C$5,[1]БД_кн!$A$1:$N$1,0))</f>
        <v>Молодежная литература</v>
      </c>
      <c r="D160" s="2" t="str">
        <f>INDEX([1]БД_кн!$A$2:$N$4352,MATCH($G160,[1]БД_кн!$A$2:$A$4352,0),MATCH(D$5,[1]БД_кн!$A$1:$N$1,0))</f>
        <v>Стивотер М.: Воронята</v>
      </c>
      <c r="E160" s="2" t="str">
        <f>INDEX([1]БД_кн!$A$2:$N$4352,MATCH($G160,[1]БД_кн!$A$2:$A$4352,0),MATCH(E$5,[1]БД_кн!$A$1:$N$1,0))</f>
        <v>Стивотер М.</v>
      </c>
      <c r="F160" s="2" t="str">
        <f>INDEX([1]БД_кн!$A$2:$N$4352,MATCH($G160,[1]БД_кн!$A$2:$A$4352,0),MATCH(F$5,[1]БД_кн!$A$1:$N$1,0))</f>
        <v>Freedom</v>
      </c>
      <c r="G160" s="3" t="s">
        <v>118</v>
      </c>
      <c r="H160" s="3" t="s">
        <v>312</v>
      </c>
      <c r="I160" s="4">
        <v>44283</v>
      </c>
      <c r="J160" s="25">
        <f>MONTH(книги[[#This Row],[Дата]])</f>
        <v>3</v>
      </c>
      <c r="K160" s="25">
        <v>5</v>
      </c>
      <c r="L160" s="5">
        <f>INDEX([1]БД_кн!$A$2:$N$4352,MATCH($G160,[1]БД_кн!$A$2:$A$4352,0),MATCH(L$5,[1]БД_кн!$A$1:$N$1,0))</f>
        <v>2290</v>
      </c>
      <c r="M160" s="5">
        <f>книги[[#This Row],[Кол-во]]*книги[[#This Row],[Цена_закуп]]</f>
        <v>11450</v>
      </c>
    </row>
    <row r="161" spans="2:13" x14ac:dyDescent="0.3">
      <c r="B161" s="2" t="str">
        <f>INDEX([1]БД_кн!$A$2:$N$4352,MATCH($G161,[1]БД_кн!$A$2:$A$4352,0),MATCH(B$5,[1]БД_кн!$A$1:$N$1,0))</f>
        <v>Психологическая литература</v>
      </c>
      <c r="C161" s="2" t="str">
        <f>INDEX([1]БД_кн!$A$2:$N$4352,MATCH($G161,[1]БД_кн!$A$2:$A$4352,0),MATCH(C$5,[1]БД_кн!$A$1:$N$1,0))</f>
        <v>Популярная психология</v>
      </c>
      <c r="D161" s="2" t="str">
        <f>INDEX([1]БД_кн!$A$2:$N$4352,MATCH($G161,[1]БД_кн!$A$2:$A$4352,0),MATCH(D$5,[1]БД_кн!$A$1:$N$1,0))</f>
        <v>Синсеро Д.: НЕ НОЙ. Вековая мудрость, которая гласит: хватит жаловаться пора становиться богатым</v>
      </c>
      <c r="E161" s="2" t="str">
        <f>INDEX([1]БД_кн!$A$2:$N$4352,MATCH($G161,[1]БД_кн!$A$2:$A$4352,0),MATCH(E$5,[1]БД_кн!$A$1:$N$1,0))</f>
        <v>Синсеро Д.</v>
      </c>
      <c r="F161" s="2" t="str">
        <f>INDEX([1]БД_кн!$A$2:$N$4352,MATCH($G161,[1]БД_кн!$A$2:$A$4352,0),MATCH(F$5,[1]БД_кн!$A$1:$N$1,0))</f>
        <v>Бомбора</v>
      </c>
      <c r="G161" s="3" t="s">
        <v>84</v>
      </c>
      <c r="H161" s="3" t="s">
        <v>312</v>
      </c>
      <c r="I161" s="4">
        <v>44283</v>
      </c>
      <c r="J161" s="25">
        <f>MONTH(книги[[#This Row],[Дата]])</f>
        <v>3</v>
      </c>
      <c r="K161" s="25">
        <v>25</v>
      </c>
      <c r="L161" s="5">
        <f>INDEX([1]БД_кн!$A$2:$N$4352,MATCH($G161,[1]БД_кн!$A$2:$A$4352,0),MATCH(L$5,[1]БД_кн!$A$1:$N$1,0))</f>
        <v>3690</v>
      </c>
      <c r="M161" s="5">
        <f>книги[[#This Row],[Кол-во]]*книги[[#This Row],[Цена_закуп]]</f>
        <v>92250</v>
      </c>
    </row>
    <row r="162" spans="2:13" x14ac:dyDescent="0.3">
      <c r="B162" s="2" t="str">
        <f>INDEX([1]БД_кн!$A$2:$N$4352,MATCH($G162,[1]БД_кн!$A$2:$A$4352,0),MATCH(B$5,[1]БД_кн!$A$1:$N$1,0))</f>
        <v>Публицистика. Биография. Мемуары.</v>
      </c>
      <c r="C162" s="2" t="str">
        <f>INDEX([1]БД_кн!$A$2:$N$4352,MATCH($G162,[1]БД_кн!$A$2:$A$4352,0),MATCH(C$5,[1]БД_кн!$A$1:$N$1,0))</f>
        <v>Биографии</v>
      </c>
      <c r="D162" s="2" t="str">
        <f>INDEX([1]БД_кн!$A$2:$N$4352,MATCH($G162,[1]БД_кн!$A$2:$A$4352,0),MATCH(D$5,[1]БД_кн!$A$1:$N$1,0))</f>
        <v>Шмелькова Н.А.: Последние дни Венедикта Ерофеева</v>
      </c>
      <c r="E162" s="2" t="str">
        <f>INDEX([1]БД_кн!$A$2:$N$4352,MATCH($G162,[1]БД_кн!$A$2:$A$4352,0),MATCH(E$5,[1]БД_кн!$A$1:$N$1,0))</f>
        <v>Шмелькова Н.А.</v>
      </c>
      <c r="F162" s="2" t="str">
        <f>INDEX([1]БД_кн!$A$2:$N$4352,MATCH($G162,[1]БД_кн!$A$2:$A$4352,0),MATCH(F$5,[1]БД_кн!$A$1:$N$1,0))</f>
        <v>АСТ</v>
      </c>
      <c r="G162" s="3" t="s">
        <v>22</v>
      </c>
      <c r="H162" s="3" t="s">
        <v>312</v>
      </c>
      <c r="I162" s="4">
        <v>44283</v>
      </c>
      <c r="J162" s="25">
        <f>MONTH(книги[[#This Row],[Дата]])</f>
        <v>3</v>
      </c>
      <c r="K162" s="25">
        <v>34</v>
      </c>
      <c r="L162" s="5">
        <f>INDEX([1]БД_кн!$A$2:$N$4352,MATCH($G162,[1]БД_кн!$A$2:$A$4352,0),MATCH(L$5,[1]БД_кн!$A$1:$N$1,0))</f>
        <v>4200</v>
      </c>
      <c r="M162" s="5">
        <f>книги[[#This Row],[Кол-во]]*книги[[#This Row],[Цена_закуп]]</f>
        <v>142800</v>
      </c>
    </row>
    <row r="163" spans="2:13" x14ac:dyDescent="0.3">
      <c r="B163" s="2" t="str">
        <f>INDEX([1]БД_кн!$A$2:$N$4352,MATCH($G163,[1]БД_кн!$A$2:$A$4352,0),MATCH(B$5,[1]БД_кн!$A$1:$N$1,0))</f>
        <v>Художественная лит-ра</v>
      </c>
      <c r="C163" s="2" t="str">
        <f>INDEX([1]БД_кн!$A$2:$N$4352,MATCH($G163,[1]БД_кн!$A$2:$A$4352,0),MATCH(C$5,[1]БД_кн!$A$1:$N$1,0))</f>
        <v>Поэзия</v>
      </c>
      <c r="D163" s="2" t="str">
        <f>INDEX([1]БД_кн!$A$2:$N$4352,MATCH($G163,[1]БД_кн!$A$2:$A$4352,0),MATCH(D$5,[1]БД_кн!$A$1:$N$1,0))</f>
        <v>Хвостенко А.: Колесо времени</v>
      </c>
      <c r="E163" s="2">
        <f>INDEX([1]БД_кн!$A$2:$N$4352,MATCH($G163,[1]БД_кн!$A$2:$A$4352,0),MATCH(E$5,[1]БД_кн!$A$1:$N$1,0))</f>
        <v>0</v>
      </c>
      <c r="F163" s="2" t="str">
        <f>INDEX([1]БД_кн!$A$2:$N$4352,MATCH($G163,[1]БД_кн!$A$2:$A$4352,0),MATCH(F$5,[1]БД_кн!$A$1:$N$1,0))</f>
        <v>Азбука</v>
      </c>
      <c r="G163" s="3" t="s">
        <v>115</v>
      </c>
      <c r="H163" s="3" t="s">
        <v>312</v>
      </c>
      <c r="I163" s="4">
        <v>44284</v>
      </c>
      <c r="J163" s="25">
        <f>MONTH(книги[[#This Row],[Дата]])</f>
        <v>3</v>
      </c>
      <c r="K163" s="25">
        <v>8</v>
      </c>
      <c r="L163" s="5">
        <f>INDEX([1]БД_кн!$A$2:$N$4352,MATCH($G163,[1]БД_кн!$A$2:$A$4352,0),MATCH(L$5,[1]БД_кн!$A$1:$N$1,0))</f>
        <v>2070</v>
      </c>
      <c r="M163" s="5">
        <f>книги[[#This Row],[Кол-во]]*книги[[#This Row],[Цена_закуп]]</f>
        <v>16560</v>
      </c>
    </row>
    <row r="164" spans="2:13" x14ac:dyDescent="0.3">
      <c r="B164" s="2" t="str">
        <f>INDEX([1]БД_кн!$A$2:$N$4352,MATCH($G164,[1]БД_кн!$A$2:$A$4352,0),MATCH(B$5,[1]БД_кн!$A$1:$N$1,0))</f>
        <v>Бизнес лит-ра</v>
      </c>
      <c r="C164" s="2" t="str">
        <f>INDEX([1]БД_кн!$A$2:$N$4352,MATCH($G164,[1]БД_кн!$A$2:$A$4352,0),MATCH(C$5,[1]БД_кн!$A$1:$N$1,0))</f>
        <v>Продажи</v>
      </c>
      <c r="D164" s="2" t="str">
        <f>INDEX([1]БД_кн!$A$2:$N$4352,MATCH($G164,[1]БД_кн!$A$2:$A$4352,0),MATCH(D$5,[1]БД_кн!$A$1:$N$1,0))</f>
        <v>Холидей Р.: Хит продаж. Как создавать и продвигать творческие проекты</v>
      </c>
      <c r="E164" s="2" t="str">
        <f>INDEX([1]БД_кн!$A$2:$N$4352,MATCH($G164,[1]БД_кн!$A$2:$A$4352,0),MATCH(E$5,[1]БД_кн!$A$1:$N$1,0))</f>
        <v>Холидей Р.</v>
      </c>
      <c r="F164" s="2" t="str">
        <f>INDEX([1]БД_кн!$A$2:$N$4352,MATCH($G164,[1]БД_кн!$A$2:$A$4352,0),MATCH(F$5,[1]БД_кн!$A$1:$N$1,0))</f>
        <v>Попурри</v>
      </c>
      <c r="G164" s="3" t="s">
        <v>12</v>
      </c>
      <c r="H164" s="3" t="s">
        <v>312</v>
      </c>
      <c r="I164" s="4">
        <v>44285</v>
      </c>
      <c r="J164" s="25">
        <f>MONTH(книги[[#This Row],[Дата]])</f>
        <v>3</v>
      </c>
      <c r="K164" s="25">
        <v>9</v>
      </c>
      <c r="L164" s="5">
        <f>INDEX([1]БД_кн!$A$2:$N$4352,MATCH($G164,[1]БД_кн!$A$2:$A$4352,0),MATCH(L$5,[1]БД_кн!$A$1:$N$1,0))</f>
        <v>3245</v>
      </c>
      <c r="M164" s="5">
        <f>книги[[#This Row],[Кол-во]]*книги[[#This Row],[Цена_закуп]]</f>
        <v>29205</v>
      </c>
    </row>
    <row r="165" spans="2:13" x14ac:dyDescent="0.3">
      <c r="B165" s="2" t="str">
        <f>INDEX([1]БД_кн!$A$2:$N$4352,MATCH($G165,[1]БД_кн!$A$2:$A$4352,0),MATCH(B$5,[1]БД_кн!$A$1:$N$1,0))</f>
        <v>Художественная лит-ра</v>
      </c>
      <c r="C165" s="2" t="str">
        <f>INDEX([1]БД_кн!$A$2:$N$4352,MATCH($G165,[1]БД_кн!$A$2:$A$4352,0),MATCH(C$5,[1]БД_кн!$A$1:$N$1,0))</f>
        <v>Приключенческая литература</v>
      </c>
      <c r="D165" s="2" t="str">
        <f>INDEX([1]БД_кн!$A$2:$N$4352,MATCH($G165,[1]БД_кн!$A$2:$A$4352,0),MATCH(D$5,[1]БД_кн!$A$1:$N$1,0))</f>
        <v>Верн Ж.: Вокруг света в восемьдесят дней</v>
      </c>
      <c r="E165" s="2" t="str">
        <f>INDEX([1]БД_кн!$A$2:$N$4352,MATCH($G165,[1]БД_кн!$A$2:$A$4352,0),MATCH(E$5,[1]БД_кн!$A$1:$N$1,0))</f>
        <v>Верн Ж.</v>
      </c>
      <c r="F165" s="2" t="str">
        <f>INDEX([1]БД_кн!$A$2:$N$4352,MATCH($G165,[1]БД_кн!$A$2:$A$4352,0),MATCH(F$5,[1]БД_кн!$A$1:$N$1,0))</f>
        <v>Азбука</v>
      </c>
      <c r="G165" s="3" t="s">
        <v>119</v>
      </c>
      <c r="H165" s="3" t="s">
        <v>312</v>
      </c>
      <c r="I165" s="4">
        <v>44286</v>
      </c>
      <c r="J165" s="25">
        <f>MONTH(книги[[#This Row],[Дата]])</f>
        <v>3</v>
      </c>
      <c r="K165" s="25">
        <v>4</v>
      </c>
      <c r="L165" s="5">
        <f>INDEX([1]БД_кн!$A$2:$N$4352,MATCH($G165,[1]БД_кн!$A$2:$A$4352,0),MATCH(L$5,[1]БД_кн!$A$1:$N$1,0))</f>
        <v>975</v>
      </c>
      <c r="M165" s="5">
        <f>книги[[#This Row],[Кол-во]]*книги[[#This Row],[Цена_закуп]]</f>
        <v>3900</v>
      </c>
    </row>
    <row r="166" spans="2:13" x14ac:dyDescent="0.3">
      <c r="B166" s="2" t="str">
        <f>INDEX([1]БД_кн!$A$2:$N$4352,MATCH($G166,[1]БД_кн!$A$2:$A$4352,0),MATCH(B$5,[1]БД_кн!$A$1:$N$1,0))</f>
        <v>Эзотерика</v>
      </c>
      <c r="C166" s="2" t="str">
        <f>INDEX([1]БД_кн!$A$2:$N$4352,MATCH($G166,[1]БД_кн!$A$2:$A$4352,0),MATCH(C$5,[1]БД_кн!$A$1:$N$1,0))</f>
        <v>Йога и другие практики</v>
      </c>
      <c r="D166" s="2" t="str">
        <f>INDEX([1]БД_кн!$A$2:$N$4352,MATCH($G166,[1]БД_кн!$A$2:$A$4352,0),MATCH(D$5,[1]БД_кн!$A$1:$N$1,0))</f>
        <v>Райдос В.: Культ предков. Сила нашей крови</v>
      </c>
      <c r="E166" s="2" t="str">
        <f>INDEX([1]БД_кн!$A$2:$N$4352,MATCH($G166,[1]БД_кн!$A$2:$A$4352,0),MATCH(E$5,[1]БД_кн!$A$1:$N$1,0))</f>
        <v>Райдос В.</v>
      </c>
      <c r="F166" s="2" t="str">
        <f>INDEX([1]БД_кн!$A$2:$N$4352,MATCH($G166,[1]БД_кн!$A$2:$A$4352,0),MATCH(F$5,[1]БД_кн!$A$1:$N$1,0))</f>
        <v>Весь</v>
      </c>
      <c r="G166" s="3" t="s">
        <v>120</v>
      </c>
      <c r="H166" s="3" t="s">
        <v>312</v>
      </c>
      <c r="I166" s="4">
        <v>44286</v>
      </c>
      <c r="J166" s="25">
        <f>MONTH(книги[[#This Row],[Дата]])</f>
        <v>3</v>
      </c>
      <c r="K166" s="25">
        <v>3</v>
      </c>
      <c r="L166" s="5">
        <f>INDEX([1]БД_кн!$A$2:$N$4352,MATCH($G166,[1]БД_кн!$A$2:$A$4352,0),MATCH(L$5,[1]БД_кн!$A$1:$N$1,0))</f>
        <v>3525</v>
      </c>
      <c r="M166" s="5">
        <f>книги[[#This Row],[Кол-во]]*книги[[#This Row],[Цена_закуп]]</f>
        <v>10575</v>
      </c>
    </row>
    <row r="167" spans="2:13" x14ac:dyDescent="0.3">
      <c r="B167" s="2" t="str">
        <f>INDEX([1]БД_кн!$A$2:$N$4352,MATCH($G167,[1]БД_кн!$A$2:$A$4352,0),MATCH(B$5,[1]БД_кн!$A$1:$N$1,0))</f>
        <v>Кулинария</v>
      </c>
      <c r="C167" s="2" t="str">
        <f>INDEX([1]БД_кн!$A$2:$N$4352,MATCH($G167,[1]БД_кн!$A$2:$A$4352,0),MATCH(C$5,[1]БД_кн!$A$1:$N$1,0))</f>
        <v>Готовим дома</v>
      </c>
      <c r="D167" s="2" t="str">
        <f>INDEX([1]БД_кн!$A$2:$N$4352,MATCH($G167,[1]БД_кн!$A$2:$A$4352,0),MATCH(D$5,[1]БД_кн!$A$1:$N$1,0))</f>
        <v>Поскребышева Г.И.: Энциклопедия консервированных блюд</v>
      </c>
      <c r="E167" s="2" t="str">
        <f>INDEX([1]БД_кн!$A$2:$N$4352,MATCH($G167,[1]БД_кн!$A$2:$A$4352,0),MATCH(E$5,[1]БД_кн!$A$1:$N$1,0))</f>
        <v>Поскребышева Г.И.</v>
      </c>
      <c r="F167" s="2" t="str">
        <f>INDEX([1]БД_кн!$A$2:$N$4352,MATCH($G167,[1]БД_кн!$A$2:$A$4352,0),MATCH(F$5,[1]БД_кн!$A$1:$N$1,0))</f>
        <v>Эксмо</v>
      </c>
      <c r="G167" s="3" t="s">
        <v>101</v>
      </c>
      <c r="H167" s="3" t="s">
        <v>312</v>
      </c>
      <c r="I167" s="4">
        <v>44286</v>
      </c>
      <c r="J167" s="25">
        <f>MONTH(книги[[#This Row],[Дата]])</f>
        <v>3</v>
      </c>
      <c r="K167" s="25">
        <v>2</v>
      </c>
      <c r="L167" s="5">
        <f>INDEX([1]БД_кн!$A$2:$N$4352,MATCH($G167,[1]БД_кн!$A$2:$A$4352,0),MATCH(L$5,[1]БД_кн!$A$1:$N$1,0))</f>
        <v>3300</v>
      </c>
      <c r="M167" s="5">
        <f>книги[[#This Row],[Кол-во]]*книги[[#This Row],[Цена_закуп]]</f>
        <v>6600</v>
      </c>
    </row>
    <row r="168" spans="2:13" x14ac:dyDescent="0.3">
      <c r="B168" s="2" t="str">
        <f>INDEX([1]БД_кн!$A$2:$N$4352,MATCH($G168,[1]БД_кн!$A$2:$A$4352,0),MATCH(B$5,[1]БД_кн!$A$1:$N$1,0))</f>
        <v>Психологическая литература</v>
      </c>
      <c r="C168" s="2" t="str">
        <f>INDEX([1]БД_кн!$A$2:$N$4352,MATCH($G168,[1]БД_кн!$A$2:$A$4352,0),MATCH(C$5,[1]БД_кн!$A$1:$N$1,0))</f>
        <v>Семейная Психология</v>
      </c>
      <c r="D168" s="2" t="str">
        <f>INDEX([1]БД_кн!$A$2:$N$4352,MATCH($G168,[1]БД_кн!$A$2:$A$4352,0),MATCH(D$5,[1]БД_кн!$A$1:$N$1,0))</f>
        <v>Аргов Ш. : Стерва выходит замуж. Руководство по отношениям до и после свадьбы</v>
      </c>
      <c r="E168" s="2" t="str">
        <f>INDEX([1]БД_кн!$A$2:$N$4352,MATCH($G168,[1]БД_кн!$A$2:$A$4352,0),MATCH(E$5,[1]БД_кн!$A$1:$N$1,0))</f>
        <v>Аргов Ш.</v>
      </c>
      <c r="F168" s="2" t="str">
        <f>INDEX([1]БД_кн!$A$2:$N$4352,MATCH($G168,[1]БД_кн!$A$2:$A$4352,0),MATCH(F$5,[1]БД_кн!$A$1:$N$1,0))</f>
        <v>ОДРИ</v>
      </c>
      <c r="G168" s="3" t="s">
        <v>41</v>
      </c>
      <c r="H168" s="3" t="s">
        <v>312</v>
      </c>
      <c r="I168" s="4">
        <v>44286</v>
      </c>
      <c r="J168" s="25">
        <f>MONTH(книги[[#This Row],[Дата]])</f>
        <v>3</v>
      </c>
      <c r="K168" s="25">
        <v>5</v>
      </c>
      <c r="L168" s="5">
        <f>INDEX([1]БД_кн!$A$2:$N$4352,MATCH($G168,[1]БД_кн!$A$2:$A$4352,0),MATCH(L$5,[1]БД_кн!$A$1:$N$1,0))</f>
        <v>1755</v>
      </c>
      <c r="M168" s="5">
        <f>книги[[#This Row],[Кол-во]]*книги[[#This Row],[Цена_закуп]]</f>
        <v>8775</v>
      </c>
    </row>
    <row r="169" spans="2:13" x14ac:dyDescent="0.3">
      <c r="B169" s="2" t="str">
        <f>INDEX([1]БД_кн!$A$2:$N$4352,MATCH($G169,[1]БД_кн!$A$2:$A$4352,0),MATCH(B$5,[1]БД_кн!$A$1:$N$1,0))</f>
        <v>Бизнес лит-ра</v>
      </c>
      <c r="C169" s="2" t="str">
        <f>INDEX([1]БД_кн!$A$2:$N$4352,MATCH($G169,[1]БД_кн!$A$2:$A$4352,0),MATCH(C$5,[1]БД_кн!$A$1:$N$1,0))</f>
        <v>Банковское дело. Финансы</v>
      </c>
      <c r="D169" s="2" t="str">
        <f>INDEX([1]БД_кн!$A$2:$N$4352,MATCH($G169,[1]БД_кн!$A$2:$A$4352,0),MATCH(D$5,[1]БД_кн!$A$1:$N$1,0))</f>
        <v>Кийосаки Р.: Богатый папа, бедный папа</v>
      </c>
      <c r="E169" s="2" t="str">
        <f>INDEX([1]БД_кн!$A$2:$N$4352,MATCH($G169,[1]БД_кн!$A$2:$A$4352,0),MATCH(E$5,[1]БД_кн!$A$1:$N$1,0))</f>
        <v>Кийосаки Р.</v>
      </c>
      <c r="F169" s="2" t="str">
        <f>INDEX([1]БД_кн!$A$2:$N$4352,MATCH($G169,[1]БД_кн!$A$2:$A$4352,0),MATCH(F$5,[1]БД_кн!$A$1:$N$1,0))</f>
        <v>Попурри</v>
      </c>
      <c r="G169" s="3" t="s">
        <v>19</v>
      </c>
      <c r="H169" s="3" t="s">
        <v>312</v>
      </c>
      <c r="I169" s="4">
        <v>44287</v>
      </c>
      <c r="J169" s="25">
        <f>MONTH(книги[[#This Row],[Дата]])</f>
        <v>4</v>
      </c>
      <c r="K169" s="25">
        <v>8</v>
      </c>
      <c r="L169" s="5">
        <f>INDEX([1]БД_кн!$A$2:$N$4352,MATCH($G169,[1]БД_кн!$A$2:$A$4352,0),MATCH(L$5,[1]БД_кн!$A$1:$N$1,0))</f>
        <v>5690</v>
      </c>
      <c r="M169" s="5">
        <f>книги[[#This Row],[Кол-во]]*книги[[#This Row],[Цена_закуп]]</f>
        <v>45520</v>
      </c>
    </row>
    <row r="170" spans="2:13" x14ac:dyDescent="0.3">
      <c r="B170" s="2" t="str">
        <f>INDEX([1]БД_кн!$A$2:$N$4352,MATCH($G170,[1]БД_кн!$A$2:$A$4352,0),MATCH(B$5,[1]БД_кн!$A$1:$N$1,0))</f>
        <v>Художественная лит-ра</v>
      </c>
      <c r="C170" s="2" t="str">
        <f>INDEX([1]БД_кн!$A$2:$N$4352,MATCH($G170,[1]БД_кн!$A$2:$A$4352,0),MATCH(C$5,[1]БД_кн!$A$1:$N$1,0))</f>
        <v>Собрание сочинений</v>
      </c>
      <c r="D170" s="2" t="str">
        <f>INDEX([1]БД_кн!$A$2:$N$4352,MATCH($G170,[1]БД_кн!$A$2:$A$4352,0),MATCH(D$5,[1]БД_кн!$A$1:$N$1,0))</f>
        <v>Довлатов С.: Пятитомник (комплект)</v>
      </c>
      <c r="E170" s="2" t="str">
        <f>INDEX([1]БД_кн!$A$2:$N$4352,MATCH($G170,[1]БД_кн!$A$2:$A$4352,0),MATCH(E$5,[1]БД_кн!$A$1:$N$1,0))</f>
        <v>Довлатов С.</v>
      </c>
      <c r="F170" s="2" t="str">
        <f>INDEX([1]БД_кн!$A$2:$N$4352,MATCH($G170,[1]БД_кн!$A$2:$A$4352,0),MATCH(F$5,[1]БД_кн!$A$1:$N$1,0))</f>
        <v>Азбука</v>
      </c>
      <c r="G170" s="3" t="s">
        <v>107</v>
      </c>
      <c r="H170" s="3" t="s">
        <v>312</v>
      </c>
      <c r="I170" s="4">
        <v>44287</v>
      </c>
      <c r="J170" s="25">
        <f>MONTH(книги[[#This Row],[Дата]])</f>
        <v>4</v>
      </c>
      <c r="K170" s="25">
        <v>9</v>
      </c>
      <c r="L170" s="5">
        <f>INDEX([1]БД_кн!$A$2:$N$4352,MATCH($G170,[1]БД_кн!$A$2:$A$4352,0),MATCH(L$5,[1]БД_кн!$A$1:$N$1,0))</f>
        <v>14750</v>
      </c>
      <c r="M170" s="5">
        <f>книги[[#This Row],[Кол-во]]*книги[[#This Row],[Цена_закуп]]</f>
        <v>132750</v>
      </c>
    </row>
    <row r="171" spans="2:13" x14ac:dyDescent="0.3">
      <c r="B171" s="2" t="str">
        <f>INDEX([1]БД_кн!$A$2:$N$4352,MATCH($G171,[1]БД_кн!$A$2:$A$4352,0),MATCH(B$5,[1]БД_кн!$A$1:$N$1,0))</f>
        <v>Бизнес лит-ра</v>
      </c>
      <c r="C171" s="2" t="str">
        <f>INDEX([1]БД_кн!$A$2:$N$4352,MATCH($G171,[1]БД_кн!$A$2:$A$4352,0),MATCH(C$5,[1]БД_кн!$A$1:$N$1,0))</f>
        <v>Книги о личной эффективности</v>
      </c>
      <c r="D171" s="2" t="str">
        <f>INDEX([1]БД_кн!$A$2:$N$4352,MATCH($G171,[1]БД_кн!$A$2:$A$4352,0),MATCH(D$5,[1]БД_кн!$A$1:$N$1,0))</f>
        <v xml:space="preserve">Роббинс Т., Маллуком П.: Непоколебимый. Ваш сценарий финансовой свободы </v>
      </c>
      <c r="E171" s="2" t="str">
        <f>INDEX([1]БД_кн!$A$2:$N$4352,MATCH($G171,[1]БД_кн!$A$2:$A$4352,0),MATCH(E$5,[1]БД_кн!$A$1:$N$1,0))</f>
        <v>Роббинс Т., Маллуком П.</v>
      </c>
      <c r="F171" s="2" t="str">
        <f>INDEX([1]БД_кн!$A$2:$N$4352,MATCH($G171,[1]БД_кн!$A$2:$A$4352,0),MATCH(F$5,[1]БД_кн!$A$1:$N$1,0))</f>
        <v>Попурри</v>
      </c>
      <c r="G171" s="3" t="s">
        <v>42</v>
      </c>
      <c r="H171" s="3" t="s">
        <v>312</v>
      </c>
      <c r="I171" s="4">
        <v>44287</v>
      </c>
      <c r="J171" s="25">
        <f>MONTH(книги[[#This Row],[Дата]])</f>
        <v>4</v>
      </c>
      <c r="K171" s="25">
        <v>8</v>
      </c>
      <c r="L171" s="5">
        <f>INDEX([1]БД_кн!$A$2:$N$4352,MATCH($G171,[1]БД_кн!$A$2:$A$4352,0),MATCH(L$5,[1]БД_кн!$A$1:$N$1,0))</f>
        <v>4605</v>
      </c>
      <c r="M171" s="5">
        <f>книги[[#This Row],[Кол-во]]*книги[[#This Row],[Цена_закуп]]</f>
        <v>36840</v>
      </c>
    </row>
    <row r="172" spans="2:13" x14ac:dyDescent="0.3">
      <c r="B172" s="2" t="str">
        <f>INDEX([1]БД_кн!$A$2:$N$4352,MATCH($G172,[1]БД_кн!$A$2:$A$4352,0),MATCH(B$5,[1]БД_кн!$A$1:$N$1,0))</f>
        <v>Художественная лит-ра</v>
      </c>
      <c r="C172" s="2" t="str">
        <f>INDEX([1]БД_кн!$A$2:$N$4352,MATCH($G172,[1]БД_кн!$A$2:$A$4352,0),MATCH(C$5,[1]БД_кн!$A$1:$N$1,0))</f>
        <v>Поэзия</v>
      </c>
      <c r="D172" s="2" t="str">
        <f>INDEX([1]БД_кн!$A$2:$N$4352,MATCH($G172,[1]БД_кн!$A$2:$A$4352,0),MATCH(D$5,[1]БД_кн!$A$1:$N$1,0))</f>
        <v xml:space="preserve">Хайям О.: Мудрость поэтов Востока. Хайям. Низами. Саади </v>
      </c>
      <c r="E172" s="2" t="str">
        <f>INDEX([1]БД_кн!$A$2:$N$4352,MATCH($G172,[1]БД_кн!$A$2:$A$4352,0),MATCH(E$5,[1]БД_кн!$A$1:$N$1,0))</f>
        <v xml:space="preserve"> Низами Гянджеви, Омар Хайам, Саади</v>
      </c>
      <c r="F172" s="2" t="str">
        <f>INDEX([1]БД_кн!$A$2:$N$4352,MATCH($G172,[1]БД_кн!$A$2:$A$4352,0),MATCH(F$5,[1]БД_кн!$A$1:$N$1,0))</f>
        <v>АСТ</v>
      </c>
      <c r="G172" s="3" t="s">
        <v>121</v>
      </c>
      <c r="H172" s="3" t="s">
        <v>312</v>
      </c>
      <c r="I172" s="4">
        <v>44287</v>
      </c>
      <c r="J172" s="25">
        <f>MONTH(книги[[#This Row],[Дата]])</f>
        <v>4</v>
      </c>
      <c r="K172" s="25">
        <v>1</v>
      </c>
      <c r="L172" s="5">
        <f>INDEX([1]БД_кн!$A$2:$N$4352,MATCH($G172,[1]БД_кн!$A$2:$A$4352,0),MATCH(L$5,[1]БД_кн!$A$1:$N$1,0))</f>
        <v>5435</v>
      </c>
      <c r="M172" s="5">
        <f>книги[[#This Row],[Кол-во]]*книги[[#This Row],[Цена_закуп]]</f>
        <v>5435</v>
      </c>
    </row>
    <row r="173" spans="2:13" x14ac:dyDescent="0.3">
      <c r="B173" s="2" t="str">
        <f>INDEX([1]БД_кн!$A$2:$N$4352,MATCH($G173,[1]БД_кн!$A$2:$A$4352,0),MATCH(B$5,[1]БД_кн!$A$1:$N$1,0))</f>
        <v>Бизнес лит-ра</v>
      </c>
      <c r="C173" s="2" t="str">
        <f>INDEX([1]БД_кн!$A$2:$N$4352,MATCH($G173,[1]БД_кн!$A$2:$A$4352,0),MATCH(C$5,[1]БД_кн!$A$1:$N$1,0))</f>
        <v>Для начинающих</v>
      </c>
      <c r="D173" s="2" t="str">
        <f>INDEX([1]БД_кн!$A$2:$N$4352,MATCH($G173,[1]БД_кн!$A$2:$A$4352,0),MATCH(D$5,[1]БД_кн!$A$1:$N$1,0))</f>
        <v xml:space="preserve">Друэ В., Вьель П.-Л.: Мясо. На любой вкус и аппетит (хюгге-формат) </v>
      </c>
      <c r="E173" s="2" t="str">
        <f>INDEX([1]БД_кн!$A$2:$N$4352,MATCH($G173,[1]БД_кн!$A$2:$A$4352,0),MATCH(E$5,[1]БД_кн!$A$1:$N$1,0))</f>
        <v xml:space="preserve">Вьель П.-Л., Друэ В. </v>
      </c>
      <c r="F173" s="2" t="str">
        <f>INDEX([1]БД_кн!$A$2:$N$4352,MATCH($G173,[1]БД_кн!$A$2:$A$4352,0),MATCH(F$5,[1]БД_кн!$A$1:$N$1,0))</f>
        <v>Колибри</v>
      </c>
      <c r="G173" s="3" t="s">
        <v>49</v>
      </c>
      <c r="H173" s="3" t="s">
        <v>312</v>
      </c>
      <c r="I173" s="4">
        <v>44288</v>
      </c>
      <c r="J173" s="25">
        <f>MONTH(книги[[#This Row],[Дата]])</f>
        <v>4</v>
      </c>
      <c r="K173" s="25">
        <v>16</v>
      </c>
      <c r="L173" s="5">
        <f>INDEX([1]БД_кн!$A$2:$N$4352,MATCH($G173,[1]БД_кн!$A$2:$A$4352,0),MATCH(L$5,[1]БД_кн!$A$1:$N$1,0))</f>
        <v>2405</v>
      </c>
      <c r="M173" s="5">
        <f>книги[[#This Row],[Кол-во]]*книги[[#This Row],[Цена_закуп]]</f>
        <v>38480</v>
      </c>
    </row>
    <row r="174" spans="2:13" x14ac:dyDescent="0.3">
      <c r="B174" s="2" t="str">
        <f>INDEX([1]БД_кн!$A$2:$N$4352,MATCH($G174,[1]БД_кн!$A$2:$A$4352,0),MATCH(B$5,[1]БД_кн!$A$1:$N$1,0))</f>
        <v>Художественная лит-ра</v>
      </c>
      <c r="C174" s="2" t="str">
        <f>INDEX([1]БД_кн!$A$2:$N$4352,MATCH($G174,[1]БД_кн!$A$2:$A$4352,0),MATCH(C$5,[1]БД_кн!$A$1:$N$1,0))</f>
        <v>Русская классика</v>
      </c>
      <c r="D174" s="2" t="str">
        <f>INDEX([1]БД_кн!$A$2:$N$4352,MATCH($G174,[1]БД_кн!$A$2:$A$4352,0),MATCH(D$5,[1]БД_кн!$A$1:$N$1,0))</f>
        <v xml:space="preserve">Толстой Л. Н.: Война и мир. Книга 2 </v>
      </c>
      <c r="E174" s="2" t="str">
        <f>INDEX([1]БД_кн!$A$2:$N$4352,MATCH($G174,[1]БД_кн!$A$2:$A$4352,0),MATCH(E$5,[1]БД_кн!$A$1:$N$1,0))</f>
        <v>Лев Толстой</v>
      </c>
      <c r="F174" s="2" t="str">
        <f>INDEX([1]БД_кн!$A$2:$N$4352,MATCH($G174,[1]БД_кн!$A$2:$A$4352,0),MATCH(F$5,[1]БД_кн!$A$1:$N$1,0))</f>
        <v>АСТ</v>
      </c>
      <c r="G174" s="3" t="s">
        <v>122</v>
      </c>
      <c r="H174" s="3" t="s">
        <v>312</v>
      </c>
      <c r="I174" s="4">
        <v>44288</v>
      </c>
      <c r="J174" s="25">
        <f>MONTH(книги[[#This Row],[Дата]])</f>
        <v>4</v>
      </c>
      <c r="K174" s="25">
        <v>3</v>
      </c>
      <c r="L174" s="5">
        <f>INDEX([1]БД_кн!$A$2:$N$4352,MATCH($G174,[1]БД_кн!$A$2:$A$4352,0),MATCH(L$5,[1]БД_кн!$A$1:$N$1,0))</f>
        <v>945</v>
      </c>
      <c r="M174" s="5">
        <f>книги[[#This Row],[Кол-во]]*книги[[#This Row],[Цена_закуп]]</f>
        <v>2835</v>
      </c>
    </row>
    <row r="175" spans="2:13" x14ac:dyDescent="0.3">
      <c r="B175" s="2" t="str">
        <f>INDEX([1]БД_кн!$A$2:$N$4352,MATCH($G175,[1]БД_кн!$A$2:$A$4352,0),MATCH(B$5,[1]БД_кн!$A$1:$N$1,0))</f>
        <v>Здоровье. Мать и дитя</v>
      </c>
      <c r="C175" s="2" t="str">
        <f>INDEX([1]БД_кн!$A$2:$N$4352,MATCH($G175,[1]БД_кн!$A$2:$A$4352,0),MATCH(C$5,[1]БД_кн!$A$1:$N$1,0))</f>
        <v>Мать и дитя. Отец и дитя</v>
      </c>
      <c r="D175" s="2" t="str">
        <f>INDEX([1]БД_кн!$A$2:$N$4352,MATCH($G175,[1]БД_кн!$A$2:$A$4352,0),MATCH(D$5,[1]БД_кн!$A$1:$N$1,0))</f>
        <v xml:space="preserve">Сирс М., Сирс У.: Ваш малыш от рождения до двух лет [обновленное изд.] </v>
      </c>
      <c r="E175" s="2" t="str">
        <f>INDEX([1]БД_кн!$A$2:$N$4352,MATCH($G175,[1]БД_кн!$A$2:$A$4352,0),MATCH(E$5,[1]БД_кн!$A$1:$N$1,0))</f>
        <v xml:space="preserve"> Джеймс Сирс, Марта, Роберт, Уильям</v>
      </c>
      <c r="F175" s="2" t="str">
        <f>INDEX([1]БД_кн!$A$2:$N$4352,MATCH($G175,[1]БД_кн!$A$2:$A$4352,0),MATCH(F$5,[1]БД_кн!$A$1:$N$1,0))</f>
        <v>Эксмо</v>
      </c>
      <c r="G175" s="3" t="s">
        <v>25</v>
      </c>
      <c r="H175" s="3" t="s">
        <v>312</v>
      </c>
      <c r="I175" s="4">
        <v>44288</v>
      </c>
      <c r="J175" s="25">
        <f>MONTH(книги[[#This Row],[Дата]])</f>
        <v>4</v>
      </c>
      <c r="K175" s="25">
        <v>32</v>
      </c>
      <c r="L175" s="5">
        <f>INDEX([1]БД_кн!$A$2:$N$4352,MATCH($G175,[1]БД_кн!$A$2:$A$4352,0),MATCH(L$5,[1]БД_кн!$A$1:$N$1,0))</f>
        <v>4620</v>
      </c>
      <c r="M175" s="5">
        <f>книги[[#This Row],[Кол-во]]*книги[[#This Row],[Цена_закуп]]</f>
        <v>147840</v>
      </c>
    </row>
    <row r="176" spans="2:13" x14ac:dyDescent="0.3">
      <c r="B176" s="2" t="str">
        <f>INDEX([1]БД_кн!$A$2:$N$4352,MATCH($G176,[1]БД_кн!$A$2:$A$4352,0),MATCH(B$5,[1]БД_кн!$A$1:$N$1,0))</f>
        <v>Психологическая литература</v>
      </c>
      <c r="C176" s="2" t="str">
        <f>INDEX([1]БД_кн!$A$2:$N$4352,MATCH($G176,[1]БД_кн!$A$2:$A$4352,0),MATCH(C$5,[1]БД_кн!$A$1:$N$1,0))</f>
        <v>Психология детей и подростков</v>
      </c>
      <c r="D176" s="2" t="str">
        <f>INDEX([1]БД_кн!$A$2:$N$4352,MATCH($G176,[1]БД_кн!$A$2:$A$4352,0),MATCH(D$5,[1]БД_кн!$A$1:$N$1,0))</f>
        <v>Ритц С.: Невозможное возможно! Как растения помогли учителю из Бронкса сотворить чудо из своих учеников</v>
      </c>
      <c r="E176" s="2" t="str">
        <f>INDEX([1]БД_кн!$A$2:$N$4352,MATCH($G176,[1]БД_кн!$A$2:$A$4352,0),MATCH(E$5,[1]БД_кн!$A$1:$N$1,0))</f>
        <v>Ритц С.</v>
      </c>
      <c r="F176" s="2" t="str">
        <f>INDEX([1]БД_кн!$A$2:$N$4352,MATCH($G176,[1]БД_кн!$A$2:$A$4352,0),MATCH(F$5,[1]БД_кн!$A$1:$N$1,0))</f>
        <v>Бомбора</v>
      </c>
      <c r="G176" s="3" t="s">
        <v>24</v>
      </c>
      <c r="H176" s="3" t="s">
        <v>312</v>
      </c>
      <c r="I176" s="4">
        <v>44289</v>
      </c>
      <c r="J176" s="25">
        <f>MONTH(книги[[#This Row],[Дата]])</f>
        <v>4</v>
      </c>
      <c r="K176" s="25">
        <v>3</v>
      </c>
      <c r="L176" s="5">
        <f>INDEX([1]БД_кн!$A$2:$N$4352,MATCH($G176,[1]БД_кн!$A$2:$A$4352,0),MATCH(L$5,[1]БД_кн!$A$1:$N$1,0))</f>
        <v>2285</v>
      </c>
      <c r="M176" s="5">
        <f>книги[[#This Row],[Кол-во]]*книги[[#This Row],[Цена_закуп]]</f>
        <v>6855</v>
      </c>
    </row>
    <row r="177" spans="2:13" x14ac:dyDescent="0.3">
      <c r="B177" s="2" t="str">
        <f>INDEX([1]БД_кн!$A$2:$N$4352,MATCH($G177,[1]БД_кн!$A$2:$A$4352,0),MATCH(B$5,[1]БД_кн!$A$1:$N$1,0))</f>
        <v>Эзотерика</v>
      </c>
      <c r="C177" s="2" t="str">
        <f>INDEX([1]БД_кн!$A$2:$N$4352,MATCH($G177,[1]БД_кн!$A$2:$A$4352,0),MATCH(C$5,[1]БД_кн!$A$1:$N$1,0))</f>
        <v>Практическая эзотерика</v>
      </c>
      <c r="D177" s="2" t="str">
        <f>INDEX([1]БД_кн!$A$2:$N$4352,MATCH($G177,[1]БД_кн!$A$2:$A$4352,0),MATCH(D$5,[1]БД_кн!$A$1:$N$1,0))</f>
        <v>Чопра Д.: Семь духовных законов успеха (нов.)</v>
      </c>
      <c r="E177" s="2" t="str">
        <f>INDEX([1]БД_кн!$A$2:$N$4352,MATCH($G177,[1]БД_кн!$A$2:$A$4352,0),MATCH(E$5,[1]БД_кн!$A$1:$N$1,0))</f>
        <v>Чопра Д.</v>
      </c>
      <c r="F177" s="2" t="str">
        <f>INDEX([1]БД_кн!$A$2:$N$4352,MATCH($G177,[1]БД_кн!$A$2:$A$4352,0),MATCH(F$5,[1]БД_кн!$A$1:$N$1,0))</f>
        <v>София</v>
      </c>
      <c r="G177" s="3" t="s">
        <v>21</v>
      </c>
      <c r="H177" s="3" t="s">
        <v>312</v>
      </c>
      <c r="I177" s="4">
        <v>44289</v>
      </c>
      <c r="J177" s="25">
        <f>MONTH(книги[[#This Row],[Дата]])</f>
        <v>4</v>
      </c>
      <c r="K177" s="25">
        <v>6</v>
      </c>
      <c r="L177" s="5">
        <f>INDEX([1]БД_кн!$A$2:$N$4352,MATCH($G177,[1]БД_кн!$A$2:$A$4352,0),MATCH(L$5,[1]БД_кн!$A$1:$N$1,0))</f>
        <v>1320</v>
      </c>
      <c r="M177" s="5">
        <f>книги[[#This Row],[Кол-во]]*книги[[#This Row],[Цена_закуп]]</f>
        <v>7920</v>
      </c>
    </row>
    <row r="178" spans="2:13" x14ac:dyDescent="0.3">
      <c r="B178" s="2" t="str">
        <f>INDEX([1]БД_кн!$A$2:$N$4352,MATCH($G178,[1]БД_кн!$A$2:$A$4352,0),MATCH(B$5,[1]БД_кн!$A$1:$N$1,0))</f>
        <v>Художественная лит-ра</v>
      </c>
      <c r="C178" s="2" t="str">
        <f>INDEX([1]БД_кн!$A$2:$N$4352,MATCH($G178,[1]БД_кн!$A$2:$A$4352,0),MATCH(C$5,[1]БД_кн!$A$1:$N$1,0))</f>
        <v>Молодежная литература</v>
      </c>
      <c r="D178" s="2" t="str">
        <f>INDEX([1]БД_кн!$A$2:$N$4352,MATCH($G178,[1]БД_кн!$A$2:$A$4352,0),MATCH(D$5,[1]БД_кн!$A$1:$N$1,0))</f>
        <v>Баркер Х.: Шоу безликих</v>
      </c>
      <c r="E178" s="2" t="str">
        <f>INDEX([1]БД_кн!$A$2:$N$4352,MATCH($G178,[1]БД_кн!$A$2:$A$4352,0),MATCH(E$5,[1]БД_кн!$A$1:$N$1,0))</f>
        <v>Баркер Х.</v>
      </c>
      <c r="F178" s="2" t="str">
        <f>INDEX([1]БД_кн!$A$2:$N$4352,MATCH($G178,[1]БД_кн!$A$2:$A$4352,0),MATCH(F$5,[1]БД_кн!$A$1:$N$1,0))</f>
        <v>Freedom</v>
      </c>
      <c r="G178" s="3" t="s">
        <v>50</v>
      </c>
      <c r="H178" s="3" t="s">
        <v>312</v>
      </c>
      <c r="I178" s="4">
        <v>44289</v>
      </c>
      <c r="J178" s="25">
        <f>MONTH(книги[[#This Row],[Дата]])</f>
        <v>4</v>
      </c>
      <c r="K178" s="25">
        <v>5</v>
      </c>
      <c r="L178" s="5">
        <f>INDEX([1]БД_кн!$A$2:$N$4352,MATCH($G178,[1]БД_кн!$A$2:$A$4352,0),MATCH(L$5,[1]БД_кн!$A$1:$N$1,0))</f>
        <v>2160</v>
      </c>
      <c r="M178" s="5">
        <f>книги[[#This Row],[Кол-во]]*книги[[#This Row],[Цена_закуп]]</f>
        <v>10800</v>
      </c>
    </row>
    <row r="179" spans="2:13" x14ac:dyDescent="0.3">
      <c r="B179" s="2" t="str">
        <f>INDEX([1]БД_кн!$A$2:$N$4352,MATCH($G179,[1]БД_кн!$A$2:$A$4352,0),MATCH(B$5,[1]БД_кн!$A$1:$N$1,0))</f>
        <v>Художественная лит-ра</v>
      </c>
      <c r="C179" s="2" t="str">
        <f>INDEX([1]БД_кн!$A$2:$N$4352,MATCH($G179,[1]БД_кн!$A$2:$A$4352,0),MATCH(C$5,[1]БД_кн!$A$1:$N$1,0))</f>
        <v>Фантастика и фэнтези</v>
      </c>
      <c r="D179" s="2" t="str">
        <f>INDEX([1]БД_кн!$A$2:$N$4352,MATCH($G179,[1]БД_кн!$A$2:$A$4352,0),MATCH(D$5,[1]БД_кн!$A$1:$N$1,0))</f>
        <v>Кинг С.: Зеленая миля</v>
      </c>
      <c r="E179" s="2" t="str">
        <f>INDEX([1]БД_кн!$A$2:$N$4352,MATCH($G179,[1]БД_кн!$A$2:$A$4352,0),MATCH(E$5,[1]БД_кн!$A$1:$N$1,0))</f>
        <v>Кинг С.</v>
      </c>
      <c r="F179" s="2" t="str">
        <f>INDEX([1]БД_кн!$A$2:$N$4352,MATCH($G179,[1]БД_кн!$A$2:$A$4352,0),MATCH(F$5,[1]БД_кн!$A$1:$N$1,0))</f>
        <v>АСТ</v>
      </c>
      <c r="G179" s="3" t="s">
        <v>123</v>
      </c>
      <c r="H179" s="3" t="s">
        <v>312</v>
      </c>
      <c r="I179" s="4">
        <v>44289</v>
      </c>
      <c r="J179" s="25">
        <f>MONTH(книги[[#This Row],[Дата]])</f>
        <v>4</v>
      </c>
      <c r="K179" s="25">
        <v>8</v>
      </c>
      <c r="L179" s="5">
        <f>INDEX([1]БД_кн!$A$2:$N$4352,MATCH($G179,[1]БД_кн!$A$2:$A$4352,0),MATCH(L$5,[1]БД_кн!$A$1:$N$1,0))</f>
        <v>1890</v>
      </c>
      <c r="M179" s="5">
        <f>книги[[#This Row],[Кол-во]]*книги[[#This Row],[Цена_закуп]]</f>
        <v>15120</v>
      </c>
    </row>
    <row r="180" spans="2:13" x14ac:dyDescent="0.3">
      <c r="B180" s="2" t="str">
        <f>INDEX([1]БД_кн!$A$2:$N$4352,MATCH($G180,[1]БД_кн!$A$2:$A$4352,0),MATCH(B$5,[1]БД_кн!$A$1:$N$1,0))</f>
        <v>Психологическая литература</v>
      </c>
      <c r="C180" s="2" t="str">
        <f>INDEX([1]БД_кн!$A$2:$N$4352,MATCH($G180,[1]БД_кн!$A$2:$A$4352,0),MATCH(C$5,[1]БД_кн!$A$1:$N$1,0))</f>
        <v>Практическая психология</v>
      </c>
      <c r="D180" s="2" t="str">
        <f>INDEX([1]БД_кн!$A$2:$N$4352,MATCH($G180,[1]БД_кн!$A$2:$A$4352,0),MATCH(D$5,[1]БД_кн!$A$1:$N$1,0))</f>
        <v>Хакамада И.: Дао жизни: Мастер-класс от убежденного индивидуалиста</v>
      </c>
      <c r="E180" s="2" t="str">
        <f>INDEX([1]БД_кн!$A$2:$N$4352,MATCH($G180,[1]БД_кн!$A$2:$A$4352,0),MATCH(E$5,[1]БД_кн!$A$1:$N$1,0))</f>
        <v>Хакамада И.</v>
      </c>
      <c r="F180" s="2" t="str">
        <f>INDEX([1]БД_кн!$A$2:$N$4352,MATCH($G180,[1]БД_кн!$A$2:$A$4352,0),MATCH(F$5,[1]БД_кн!$A$1:$N$1,0))</f>
        <v>Альпина Паблишер</v>
      </c>
      <c r="G180" s="3" t="s">
        <v>14</v>
      </c>
      <c r="H180" s="3" t="s">
        <v>312</v>
      </c>
      <c r="I180" s="4">
        <v>44289</v>
      </c>
      <c r="J180" s="25">
        <f>MONTH(книги[[#This Row],[Дата]])</f>
        <v>4</v>
      </c>
      <c r="K180" s="25">
        <v>15</v>
      </c>
      <c r="L180" s="5">
        <f>INDEX([1]БД_кн!$A$2:$N$4352,MATCH($G180,[1]БД_кн!$A$2:$A$4352,0),MATCH(L$5,[1]БД_кн!$A$1:$N$1,0))</f>
        <v>3300</v>
      </c>
      <c r="M180" s="5">
        <f>книги[[#This Row],[Кол-во]]*книги[[#This Row],[Цена_закуп]]</f>
        <v>49500</v>
      </c>
    </row>
    <row r="181" spans="2:13" x14ac:dyDescent="0.3">
      <c r="B181" s="2" t="str">
        <f>INDEX([1]БД_кн!$A$2:$N$4352,MATCH($G181,[1]БД_кн!$A$2:$A$4352,0),MATCH(B$5,[1]БД_кн!$A$1:$N$1,0))</f>
        <v>Кулинария</v>
      </c>
      <c r="C181" s="2" t="str">
        <f>INDEX([1]БД_кн!$A$2:$N$4352,MATCH($G181,[1]БД_кн!$A$2:$A$4352,0),MATCH(C$5,[1]БД_кн!$A$1:$N$1,0))</f>
        <v>Птица</v>
      </c>
      <c r="D181" s="2" t="str">
        <f>INDEX([1]БД_кн!$A$2:$N$4352,MATCH($G181,[1]БД_кн!$A$2:$A$4352,0),MATCH(D$5,[1]БД_кн!$A$1:$N$1,0))</f>
        <v>Блюда из индейки</v>
      </c>
      <c r="E181" s="2">
        <f>INDEX([1]БД_кн!$A$2:$N$4352,MATCH($G181,[1]БД_кн!$A$2:$A$4352,0),MATCH(E$5,[1]БД_кн!$A$1:$N$1,0))</f>
        <v>0</v>
      </c>
      <c r="F181" s="2">
        <f>INDEX([1]БД_кн!$A$2:$N$4352,MATCH($G181,[1]БД_кн!$A$2:$A$4352,0),MATCH(F$5,[1]БД_кн!$A$1:$N$1,0))</f>
        <v>0</v>
      </c>
      <c r="G181" s="3" t="s">
        <v>117</v>
      </c>
      <c r="H181" s="3" t="s">
        <v>312</v>
      </c>
      <c r="I181" s="4">
        <v>44289</v>
      </c>
      <c r="J181" s="25">
        <f>MONTH(книги[[#This Row],[Дата]])</f>
        <v>4</v>
      </c>
      <c r="K181" s="25">
        <v>16</v>
      </c>
      <c r="L181" s="5">
        <f>INDEX([1]БД_кн!$A$2:$N$4352,MATCH($G181,[1]БД_кн!$A$2:$A$4352,0),MATCH(L$5,[1]БД_кн!$A$1:$N$1,0))</f>
        <v>310</v>
      </c>
      <c r="M181" s="5">
        <f>книги[[#This Row],[Кол-во]]*книги[[#This Row],[Цена_закуп]]</f>
        <v>4960</v>
      </c>
    </row>
    <row r="182" spans="2:13" x14ac:dyDescent="0.3">
      <c r="B182" s="2" t="str">
        <f>INDEX([1]БД_кн!$A$2:$N$4352,MATCH($G182,[1]БД_кн!$A$2:$A$4352,0),MATCH(B$5,[1]БД_кн!$A$1:$N$1,0))</f>
        <v>Художественная лит-ра</v>
      </c>
      <c r="C182" s="2" t="str">
        <f>INDEX([1]БД_кн!$A$2:$N$4352,MATCH($G182,[1]БД_кн!$A$2:$A$4352,0),MATCH(C$5,[1]БД_кн!$A$1:$N$1,0))</f>
        <v>Молодежная литература</v>
      </c>
      <c r="D182" s="2" t="str">
        <f>INDEX([1]БД_кн!$A$2:$N$4352,MATCH($G182,[1]БД_кн!$A$2:$A$4352,0),MATCH(D$5,[1]БД_кн!$A$1:$N$1,0))</f>
        <v>Стивотер М.: Воронята</v>
      </c>
      <c r="E182" s="2" t="str">
        <f>INDEX([1]БД_кн!$A$2:$N$4352,MATCH($G182,[1]БД_кн!$A$2:$A$4352,0),MATCH(E$5,[1]БД_кн!$A$1:$N$1,0))</f>
        <v>Стивотер М.</v>
      </c>
      <c r="F182" s="2" t="str">
        <f>INDEX([1]БД_кн!$A$2:$N$4352,MATCH($G182,[1]БД_кн!$A$2:$A$4352,0),MATCH(F$5,[1]БД_кн!$A$1:$N$1,0))</f>
        <v>Freedom</v>
      </c>
      <c r="G182" s="3" t="s">
        <v>118</v>
      </c>
      <c r="H182" s="3" t="s">
        <v>312</v>
      </c>
      <c r="I182" s="4">
        <v>44289</v>
      </c>
      <c r="J182" s="25">
        <f>MONTH(книги[[#This Row],[Дата]])</f>
        <v>4</v>
      </c>
      <c r="K182" s="25">
        <v>12</v>
      </c>
      <c r="L182" s="5">
        <f>INDEX([1]БД_кн!$A$2:$N$4352,MATCH($G182,[1]БД_кн!$A$2:$A$4352,0),MATCH(L$5,[1]БД_кн!$A$1:$N$1,0))</f>
        <v>2290</v>
      </c>
      <c r="M182" s="5">
        <f>книги[[#This Row],[Кол-во]]*книги[[#This Row],[Цена_закуп]]</f>
        <v>27480</v>
      </c>
    </row>
    <row r="183" spans="2:13" x14ac:dyDescent="0.3">
      <c r="B183" s="2" t="str">
        <f>INDEX([1]БД_кн!$A$2:$N$4352,MATCH($G183,[1]БД_кн!$A$2:$A$4352,0),MATCH(B$5,[1]БД_кн!$A$1:$N$1,0))</f>
        <v>Художественная лит-ра</v>
      </c>
      <c r="C183" s="2" t="str">
        <f>INDEX([1]БД_кн!$A$2:$N$4352,MATCH($G183,[1]БД_кн!$A$2:$A$4352,0),MATCH(C$5,[1]БД_кн!$A$1:$N$1,0))</f>
        <v>Русская классика</v>
      </c>
      <c r="D183" s="2" t="str">
        <f>INDEX([1]БД_кн!$A$2:$N$4352,MATCH($G183,[1]БД_кн!$A$2:$A$4352,0),MATCH(D$5,[1]БД_кн!$A$1:$N$1,0))</f>
        <v>Достоевский Ф. М.: Преступление и наказание</v>
      </c>
      <c r="E183" s="2" t="str">
        <f>INDEX([1]БД_кн!$A$2:$N$4352,MATCH($G183,[1]БД_кн!$A$2:$A$4352,0),MATCH(E$5,[1]БД_кн!$A$1:$N$1,0))</f>
        <v>Достоевский Ф. М.</v>
      </c>
      <c r="F183" s="2" t="str">
        <f>INDEX([1]БД_кн!$A$2:$N$4352,MATCH($G183,[1]БД_кн!$A$2:$A$4352,0),MATCH(F$5,[1]БД_кн!$A$1:$N$1,0))</f>
        <v>Азбука</v>
      </c>
      <c r="G183" s="3" t="s">
        <v>124</v>
      </c>
      <c r="H183" s="3" t="s">
        <v>312</v>
      </c>
      <c r="I183" s="4">
        <v>44289</v>
      </c>
      <c r="J183" s="25">
        <f>MONTH(книги[[#This Row],[Дата]])</f>
        <v>4</v>
      </c>
      <c r="K183" s="25">
        <v>4</v>
      </c>
      <c r="L183" s="5">
        <f>INDEX([1]БД_кн!$A$2:$N$4352,MATCH($G183,[1]БД_кн!$A$2:$A$4352,0),MATCH(L$5,[1]БД_кн!$A$1:$N$1,0))</f>
        <v>1100</v>
      </c>
      <c r="M183" s="5">
        <f>книги[[#This Row],[Кол-во]]*книги[[#This Row],[Цена_закуп]]</f>
        <v>4400</v>
      </c>
    </row>
    <row r="184" spans="2:13" x14ac:dyDescent="0.3">
      <c r="B184" s="2" t="str">
        <f>INDEX([1]БД_кн!$A$2:$N$4352,MATCH($G184,[1]БД_кн!$A$2:$A$4352,0),MATCH(B$5,[1]БД_кн!$A$1:$N$1,0))</f>
        <v>Бизнес лит-ра</v>
      </c>
      <c r="C184" s="2" t="str">
        <f>INDEX([1]БД_кн!$A$2:$N$4352,MATCH($G184,[1]БД_кн!$A$2:$A$4352,0),MATCH(C$5,[1]БД_кн!$A$1:$N$1,0))</f>
        <v>Для начинающих</v>
      </c>
      <c r="D184" s="2" t="str">
        <f>INDEX([1]БД_кн!$A$2:$N$4352,MATCH($G184,[1]БД_кн!$A$2:$A$4352,0),MATCH(D$5,[1]БД_кн!$A$1:$N$1,0))</f>
        <v>Аяз Би. : Катарсис. Кедей болуға мүмкіндік жоқ</v>
      </c>
      <c r="E184" s="2" t="str">
        <f>INDEX([1]БД_кн!$A$2:$N$4352,MATCH($G184,[1]БД_кн!$A$2:$A$4352,0),MATCH(E$5,[1]БД_кн!$A$1:$N$1,0))</f>
        <v>Аяз Би</v>
      </c>
      <c r="F184" s="2" t="str">
        <f>INDEX([1]БД_кн!$A$2:$N$4352,MATCH($G184,[1]БД_кн!$A$2:$A$4352,0),MATCH(F$5,[1]БД_кн!$A$1:$N$1,0))</f>
        <v>Баспа үйі Қазақ университеті</v>
      </c>
      <c r="G184" s="3" t="s">
        <v>74</v>
      </c>
      <c r="H184" s="3" t="s">
        <v>312</v>
      </c>
      <c r="I184" s="4">
        <v>44289</v>
      </c>
      <c r="J184" s="25">
        <f>MONTH(книги[[#This Row],[Дата]])</f>
        <v>4</v>
      </c>
      <c r="K184" s="25">
        <v>4</v>
      </c>
      <c r="L184" s="5">
        <f>INDEX([1]БД_кн!$A$2:$N$4352,MATCH($G184,[1]БД_кн!$A$2:$A$4352,0),MATCH(L$5,[1]БД_кн!$A$1:$N$1,0))</f>
        <v>3850</v>
      </c>
      <c r="M184" s="5">
        <f>книги[[#This Row],[Кол-во]]*книги[[#This Row],[Цена_закуп]]</f>
        <v>15400</v>
      </c>
    </row>
    <row r="185" spans="2:13" x14ac:dyDescent="0.3">
      <c r="B185" s="2" t="str">
        <f>INDEX([1]БД_кн!$A$2:$N$4352,MATCH($G185,[1]БД_кн!$A$2:$A$4352,0),MATCH(B$5,[1]БД_кн!$A$1:$N$1,0))</f>
        <v>Бизнес лит-ра</v>
      </c>
      <c r="C185" s="2" t="str">
        <f>INDEX([1]БД_кн!$A$2:$N$4352,MATCH($G185,[1]БД_кн!$A$2:$A$4352,0),MATCH(C$5,[1]БД_кн!$A$1:$N$1,0))</f>
        <v>Экономика</v>
      </c>
      <c r="D185" s="2" t="str">
        <f>INDEX([1]БД_кн!$A$2:$N$4352,MATCH($G185,[1]БД_кн!$A$2:$A$4352,0),MATCH(D$5,[1]БД_кн!$A$1:$N$1,0))</f>
        <v>Кунцевич И.: Экономическое равновесие: Теория объемной геометрии в экономике</v>
      </c>
      <c r="E185" s="2" t="str">
        <f>INDEX([1]БД_кн!$A$2:$N$4352,MATCH($G185,[1]БД_кн!$A$2:$A$4352,0),MATCH(E$5,[1]БД_кн!$A$1:$N$1,0))</f>
        <v>Кунцевич И.</v>
      </c>
      <c r="F185" s="2" t="str">
        <f>INDEX([1]БД_кн!$A$2:$N$4352,MATCH($G185,[1]БД_кн!$A$2:$A$4352,0),MATCH(F$5,[1]БД_кн!$A$1:$N$1,0))</f>
        <v>Альпина Паблишер</v>
      </c>
      <c r="G185" s="3" t="s">
        <v>75</v>
      </c>
      <c r="H185" s="3" t="s">
        <v>312</v>
      </c>
      <c r="I185" s="4">
        <v>44289</v>
      </c>
      <c r="J185" s="25">
        <f>MONTH(книги[[#This Row],[Дата]])</f>
        <v>4</v>
      </c>
      <c r="K185" s="25">
        <v>2</v>
      </c>
      <c r="L185" s="5">
        <f>INDEX([1]БД_кн!$A$2:$N$4352,MATCH($G185,[1]БД_кн!$A$2:$A$4352,0),MATCH(L$5,[1]БД_кн!$A$1:$N$1,0))</f>
        <v>1699</v>
      </c>
      <c r="M185" s="5">
        <f>книги[[#This Row],[Кол-во]]*книги[[#This Row],[Цена_закуп]]</f>
        <v>3398</v>
      </c>
    </row>
    <row r="186" spans="2:13" x14ac:dyDescent="0.3">
      <c r="B186" s="2" t="str">
        <f>INDEX([1]БД_кн!$A$2:$N$4352,MATCH($G186,[1]БД_кн!$A$2:$A$4352,0),MATCH(B$5,[1]БД_кн!$A$1:$N$1,0))</f>
        <v>Художественная лит-ра</v>
      </c>
      <c r="C186" s="2" t="str">
        <f>INDEX([1]БД_кн!$A$2:$N$4352,MATCH($G186,[1]БД_кн!$A$2:$A$4352,0),MATCH(C$5,[1]БД_кн!$A$1:$N$1,0))</f>
        <v>Русская классика</v>
      </c>
      <c r="D186" s="2" t="str">
        <f>INDEX([1]БД_кн!$A$2:$N$4352,MATCH($G186,[1]БД_кн!$A$2:$A$4352,0),MATCH(D$5,[1]БД_кн!$A$1:$N$1,0))</f>
        <v>Булгаков М. А.: Мастер и Маргарита</v>
      </c>
      <c r="E186" s="2" t="str">
        <f>INDEX([1]БД_кн!$A$2:$N$4352,MATCH($G186,[1]БД_кн!$A$2:$A$4352,0),MATCH(E$5,[1]БД_кн!$A$1:$N$1,0))</f>
        <v>Булгаков М. А.</v>
      </c>
      <c r="F186" s="2" t="str">
        <f>INDEX([1]БД_кн!$A$2:$N$4352,MATCH($G186,[1]БД_кн!$A$2:$A$4352,0),MATCH(F$5,[1]БД_кн!$A$1:$N$1,0))</f>
        <v>Азбука</v>
      </c>
      <c r="G186" s="3" t="s">
        <v>125</v>
      </c>
      <c r="H186" s="3" t="s">
        <v>312</v>
      </c>
      <c r="I186" s="4">
        <v>44289</v>
      </c>
      <c r="J186" s="25">
        <f>MONTH(книги[[#This Row],[Дата]])</f>
        <v>4</v>
      </c>
      <c r="K186" s="25">
        <v>6</v>
      </c>
      <c r="L186" s="5">
        <f>INDEX([1]БД_кн!$A$2:$N$4352,MATCH($G186,[1]БД_кн!$A$2:$A$4352,0),MATCH(L$5,[1]БД_кн!$A$1:$N$1,0))</f>
        <v>1100</v>
      </c>
      <c r="M186" s="5">
        <f>книги[[#This Row],[Кол-во]]*книги[[#This Row],[Цена_закуп]]</f>
        <v>6600</v>
      </c>
    </row>
    <row r="187" spans="2:13" x14ac:dyDescent="0.3">
      <c r="B187" s="2" t="str">
        <f>INDEX([1]БД_кн!$A$2:$N$4352,MATCH($G187,[1]БД_кн!$A$2:$A$4352,0),MATCH(B$5,[1]БД_кн!$A$1:$N$1,0))</f>
        <v>Дом. Досуг. Хобби</v>
      </c>
      <c r="C187" s="2" t="str">
        <f>INDEX([1]БД_кн!$A$2:$N$4352,MATCH($G187,[1]БД_кн!$A$2:$A$4352,0),MATCH(C$5,[1]БД_кн!$A$1:$N$1,0))</f>
        <v>Головоломки, игры, приколы</v>
      </c>
      <c r="D187" s="2" t="str">
        <f>INDEX([1]БД_кн!$A$2:$N$4352,MATCH($G187,[1]БД_кн!$A$2:$A$4352,0),MATCH(D$5,[1]БД_кн!$A$1:$N$1,0))</f>
        <v>Элизабет Голдинг: Поехали! 101 головоломка на время. Синий блокнот</v>
      </c>
      <c r="E187" s="2" t="str">
        <f>INDEX([1]БД_кн!$A$2:$N$4352,MATCH($G187,[1]БД_кн!$A$2:$A$4352,0),MATCH(E$5,[1]БД_кн!$A$1:$N$1,0))</f>
        <v>Голдинг Э.</v>
      </c>
      <c r="F187" s="2">
        <f>INDEX([1]БД_кн!$A$2:$N$4352,MATCH($G187,[1]БД_кн!$A$2:$A$4352,0),MATCH(F$5,[1]БД_кн!$A$1:$N$1,0))</f>
        <v>0</v>
      </c>
      <c r="G187" s="3" t="s">
        <v>126</v>
      </c>
      <c r="H187" s="3" t="s">
        <v>312</v>
      </c>
      <c r="I187" s="4">
        <v>44290</v>
      </c>
      <c r="J187" s="25">
        <f>MONTH(книги[[#This Row],[Дата]])</f>
        <v>4</v>
      </c>
      <c r="K187" s="25">
        <v>8</v>
      </c>
      <c r="L187" s="5">
        <f>INDEX([1]БД_кн!$A$2:$N$4352,MATCH($G187,[1]БД_кн!$A$2:$A$4352,0),MATCH(L$5,[1]БД_кн!$A$1:$N$1,0))</f>
        <v>2400</v>
      </c>
      <c r="M187" s="5">
        <f>книги[[#This Row],[Кол-во]]*книги[[#This Row],[Цена_закуп]]</f>
        <v>19200</v>
      </c>
    </row>
    <row r="188" spans="2:13" x14ac:dyDescent="0.3">
      <c r="B188" s="2" t="str">
        <f>INDEX([1]БД_кн!$A$2:$N$4352,MATCH($G188,[1]БД_кн!$A$2:$A$4352,0),MATCH(B$5,[1]БД_кн!$A$1:$N$1,0))</f>
        <v>Бизнес лит-ра</v>
      </c>
      <c r="C188" s="2" t="str">
        <f>INDEX([1]БД_кн!$A$2:$N$4352,MATCH($G188,[1]БД_кн!$A$2:$A$4352,0),MATCH(C$5,[1]БД_кн!$A$1:$N$1,0))</f>
        <v>Юридическая литература и право</v>
      </c>
      <c r="D188" s="2" t="str">
        <f>INDEX([1]БД_кн!$A$2:$N$4352,MATCH($G188,[1]БД_кн!$A$2:$A$4352,0),MATCH(D$5,[1]БД_кн!$A$1:$N$1,0))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188" s="2" t="str">
        <f>INDEX([1]БД_кн!$A$2:$N$4352,MATCH($G188,[1]БД_кн!$A$2:$A$4352,0),MATCH(E$5,[1]БД_кн!$A$1:$N$1,0))</f>
        <v>Кузьмин С.</v>
      </c>
      <c r="F188" s="2">
        <f>INDEX([1]БД_кн!$A$2:$N$4352,MATCH($G188,[1]БД_кн!$A$2:$A$4352,0),MATCH(F$5,[1]БД_кн!$A$1:$N$1,0))</f>
        <v>0</v>
      </c>
      <c r="G188" s="3" t="s">
        <v>30</v>
      </c>
      <c r="H188" s="3" t="s">
        <v>312</v>
      </c>
      <c r="I188" s="4">
        <v>44290</v>
      </c>
      <c r="J188" s="25">
        <f>MONTH(книги[[#This Row],[Дата]])</f>
        <v>4</v>
      </c>
      <c r="K188" s="25">
        <v>5</v>
      </c>
      <c r="L188" s="5">
        <f>INDEX([1]БД_кн!$A$2:$N$4352,MATCH($G188,[1]БД_кн!$A$2:$A$4352,0),MATCH(L$5,[1]БД_кн!$A$1:$N$1,0))</f>
        <v>400</v>
      </c>
      <c r="M188" s="5">
        <f>книги[[#This Row],[Кол-во]]*книги[[#This Row],[Цена_закуп]]</f>
        <v>2000</v>
      </c>
    </row>
    <row r="189" spans="2:13" x14ac:dyDescent="0.3">
      <c r="B189" s="2" t="str">
        <f>INDEX([1]БД_кн!$A$2:$N$4352,MATCH($G189,[1]БД_кн!$A$2:$A$4352,0),MATCH(B$5,[1]БД_кн!$A$1:$N$1,0))</f>
        <v>Публицистика. Биография. Мемуары.</v>
      </c>
      <c r="C189" s="2" t="str">
        <f>INDEX([1]БД_кн!$A$2:$N$4352,MATCH($G189,[1]БД_кн!$A$2:$A$4352,0),MATCH(C$5,[1]БД_кн!$A$1:$N$1,0))</f>
        <v>Биографии музыкантов</v>
      </c>
      <c r="D189" s="2" t="str">
        <f>INDEX([1]БД_кн!$A$2:$N$4352,MATCH($G189,[1]БД_кн!$A$2:$A$4352,0),MATCH(D$5,[1]БД_кн!$A$1:$N$1,0))</f>
        <v>Хеммингс Л.: 5 Seconds of Summer. История успеха</v>
      </c>
      <c r="E189" s="2" t="str">
        <f>INDEX([1]БД_кн!$A$2:$N$4352,MATCH($G189,[1]БД_кн!$A$2:$A$4352,0),MATCH(E$5,[1]БД_кн!$A$1:$N$1,0))</f>
        <v>Хеммингс Л.</v>
      </c>
      <c r="F189" s="2" t="str">
        <f>INDEX([1]БД_кн!$A$2:$N$4352,MATCH($G189,[1]БД_кн!$A$2:$A$4352,0),MATCH(F$5,[1]БД_кн!$A$1:$N$1,0))</f>
        <v>АСТ</v>
      </c>
      <c r="G189" s="3" t="s">
        <v>127</v>
      </c>
      <c r="H189" s="3" t="s">
        <v>312</v>
      </c>
      <c r="I189" s="4">
        <v>44290</v>
      </c>
      <c r="J189" s="25">
        <f>MONTH(книги[[#This Row],[Дата]])</f>
        <v>4</v>
      </c>
      <c r="K189" s="25">
        <v>7</v>
      </c>
      <c r="L189" s="5">
        <f>INDEX([1]БД_кн!$A$2:$N$4352,MATCH($G189,[1]БД_кн!$A$2:$A$4352,0),MATCH(L$5,[1]БД_кн!$A$1:$N$1,0))</f>
        <v>5200</v>
      </c>
      <c r="M189" s="5">
        <f>книги[[#This Row],[Кол-во]]*книги[[#This Row],[Цена_закуп]]</f>
        <v>36400</v>
      </c>
    </row>
    <row r="190" spans="2:13" x14ac:dyDescent="0.3">
      <c r="B190" s="2" t="str">
        <f>INDEX([1]БД_кн!$A$2:$N$4352,MATCH($G190,[1]БД_кн!$A$2:$A$4352,0),MATCH(B$5,[1]БД_кн!$A$1:$N$1,0))</f>
        <v>Художественная лит-ра</v>
      </c>
      <c r="C190" s="2" t="str">
        <f>INDEX([1]БД_кн!$A$2:$N$4352,MATCH($G190,[1]БД_кн!$A$2:$A$4352,0),MATCH(C$5,[1]БД_кн!$A$1:$N$1,0))</f>
        <v>Молодежная литература</v>
      </c>
      <c r="D190" s="2" t="str">
        <f>INDEX([1]БД_кн!$A$2:$N$4352,MATCH($G190,[1]БД_кн!$A$2:$A$4352,0),MATCH(D$5,[1]БД_кн!$A$1:$N$1,0))</f>
        <v>Баркер Х.: Шоу безликих</v>
      </c>
      <c r="E190" s="2" t="str">
        <f>INDEX([1]БД_кн!$A$2:$N$4352,MATCH($G190,[1]БД_кн!$A$2:$A$4352,0),MATCH(E$5,[1]БД_кн!$A$1:$N$1,0))</f>
        <v>Баркер Х.</v>
      </c>
      <c r="F190" s="2" t="str">
        <f>INDEX([1]БД_кн!$A$2:$N$4352,MATCH($G190,[1]БД_кн!$A$2:$A$4352,0),MATCH(F$5,[1]БД_кн!$A$1:$N$1,0))</f>
        <v>Freedom</v>
      </c>
      <c r="G190" s="3" t="s">
        <v>50</v>
      </c>
      <c r="H190" s="3" t="s">
        <v>312</v>
      </c>
      <c r="I190" s="4">
        <v>44290</v>
      </c>
      <c r="J190" s="25">
        <f>MONTH(книги[[#This Row],[Дата]])</f>
        <v>4</v>
      </c>
      <c r="K190" s="25">
        <v>9</v>
      </c>
      <c r="L190" s="5">
        <f>INDEX([1]БД_кн!$A$2:$N$4352,MATCH($G190,[1]БД_кн!$A$2:$A$4352,0),MATCH(L$5,[1]БД_кн!$A$1:$N$1,0))</f>
        <v>2160</v>
      </c>
      <c r="M190" s="5">
        <f>книги[[#This Row],[Кол-во]]*книги[[#This Row],[Цена_закуп]]</f>
        <v>19440</v>
      </c>
    </row>
    <row r="191" spans="2:13" x14ac:dyDescent="0.3">
      <c r="B191" s="2" t="str">
        <f>INDEX([1]БД_кн!$A$2:$N$4352,MATCH($G191,[1]БД_кн!$A$2:$A$4352,0),MATCH(B$5,[1]БД_кн!$A$1:$N$1,0))</f>
        <v>Бизнес лит-ра</v>
      </c>
      <c r="C191" s="2" t="str">
        <f>INDEX([1]БД_кн!$A$2:$N$4352,MATCH($G191,[1]БД_кн!$A$2:$A$4352,0),MATCH(C$5,[1]БД_кн!$A$1:$N$1,0))</f>
        <v>Банковское дело. Финансы</v>
      </c>
      <c r="D191" s="2" t="str">
        <f>INDEX([1]БД_кн!$A$2:$N$4352,MATCH($G191,[1]БД_кн!$A$2:$A$4352,0),MATCH(D$5,[1]БД_кн!$A$1:$N$1,0))</f>
        <v>Кийосаки Р.: Богатый папа, бедный папа</v>
      </c>
      <c r="E191" s="2" t="str">
        <f>INDEX([1]БД_кн!$A$2:$N$4352,MATCH($G191,[1]БД_кн!$A$2:$A$4352,0),MATCH(E$5,[1]БД_кн!$A$1:$N$1,0))</f>
        <v>Кийосаки Р.</v>
      </c>
      <c r="F191" s="2" t="str">
        <f>INDEX([1]БД_кн!$A$2:$N$4352,MATCH($G191,[1]БД_кн!$A$2:$A$4352,0),MATCH(F$5,[1]БД_кн!$A$1:$N$1,0))</f>
        <v>Попурри</v>
      </c>
      <c r="G191" s="3" t="s">
        <v>19</v>
      </c>
      <c r="H191" s="3" t="s">
        <v>312</v>
      </c>
      <c r="I191" s="4">
        <v>44290</v>
      </c>
      <c r="J191" s="25">
        <f>MONTH(книги[[#This Row],[Дата]])</f>
        <v>4</v>
      </c>
      <c r="K191" s="25">
        <v>23</v>
      </c>
      <c r="L191" s="5">
        <f>INDEX([1]БД_кн!$A$2:$N$4352,MATCH($G191,[1]БД_кн!$A$2:$A$4352,0),MATCH(L$5,[1]БД_кн!$A$1:$N$1,0))</f>
        <v>5690</v>
      </c>
      <c r="M191" s="5">
        <f>книги[[#This Row],[Кол-во]]*книги[[#This Row],[Цена_закуп]]</f>
        <v>130870</v>
      </c>
    </row>
    <row r="192" spans="2:13" x14ac:dyDescent="0.3">
      <c r="B192" s="2" t="str">
        <f>INDEX([1]БД_кн!$A$2:$N$4352,MATCH($G192,[1]БД_кн!$A$2:$A$4352,0),MATCH(B$5,[1]БД_кн!$A$1:$N$1,0))</f>
        <v>Художественная лит-ра</v>
      </c>
      <c r="C192" s="2" t="str">
        <f>INDEX([1]БД_кн!$A$2:$N$4352,MATCH($G192,[1]БД_кн!$A$2:$A$4352,0),MATCH(C$5,[1]БД_кн!$A$1:$N$1,0))</f>
        <v>Русская классика</v>
      </c>
      <c r="D192" s="2" t="str">
        <f>INDEX([1]БД_кн!$A$2:$N$4352,MATCH($G192,[1]БД_кн!$A$2:$A$4352,0),MATCH(D$5,[1]БД_кн!$A$1:$N$1,0))</f>
        <v>Булгаков М. А.: Мастер и Маргарита</v>
      </c>
      <c r="E192" s="2" t="str">
        <f>INDEX([1]БД_кн!$A$2:$N$4352,MATCH($G192,[1]БД_кн!$A$2:$A$4352,0),MATCH(E$5,[1]БД_кн!$A$1:$N$1,0))</f>
        <v>Булгаков М. А.</v>
      </c>
      <c r="F192" s="2" t="str">
        <f>INDEX([1]БД_кн!$A$2:$N$4352,MATCH($G192,[1]БД_кн!$A$2:$A$4352,0),MATCH(F$5,[1]БД_кн!$A$1:$N$1,0))</f>
        <v>Азбука</v>
      </c>
      <c r="G192" s="3" t="s">
        <v>125</v>
      </c>
      <c r="H192" s="3" t="s">
        <v>312</v>
      </c>
      <c r="I192" s="4">
        <v>44291</v>
      </c>
      <c r="J192" s="25">
        <f>MONTH(книги[[#This Row],[Дата]])</f>
        <v>4</v>
      </c>
      <c r="K192" s="25">
        <v>2</v>
      </c>
      <c r="L192" s="5">
        <f>INDEX([1]БД_кн!$A$2:$N$4352,MATCH($G192,[1]БД_кн!$A$2:$A$4352,0),MATCH(L$5,[1]БД_кн!$A$1:$N$1,0))</f>
        <v>1100</v>
      </c>
      <c r="M192" s="5">
        <f>книги[[#This Row],[Кол-во]]*книги[[#This Row],[Цена_закуп]]</f>
        <v>2200</v>
      </c>
    </row>
    <row r="193" spans="2:13" x14ac:dyDescent="0.3">
      <c r="B193" s="2" t="str">
        <f>INDEX([1]БД_кн!$A$2:$N$4352,MATCH($G193,[1]БД_кн!$A$2:$A$4352,0),MATCH(B$5,[1]БД_кн!$A$1:$N$1,0))</f>
        <v>Дом. Досуг. Хобби</v>
      </c>
      <c r="C193" s="2" t="str">
        <f>INDEX([1]БД_кн!$A$2:$N$4352,MATCH($G193,[1]БД_кн!$A$2:$A$4352,0),MATCH(C$5,[1]БД_кн!$A$1:$N$1,0))</f>
        <v>Рукоделие</v>
      </c>
      <c r="D193" s="2" t="str">
        <f>INDEX([1]БД_кн!$A$2:$N$4352,MATCH($G193,[1]БД_кн!$A$2:$A$4352,0),MATCH(D$5,[1]БД_кн!$A$1:$N$1,0))</f>
        <v xml:space="preserve">Зайцева А. А.: Швы и стежки. Большая энциклопедия вышивки </v>
      </c>
      <c r="E193" s="2" t="str">
        <f>INDEX([1]БД_кн!$A$2:$N$4352,MATCH($G193,[1]БД_кн!$A$2:$A$4352,0),MATCH(E$5,[1]БД_кн!$A$1:$N$1,0))</f>
        <v>Зайцева А. А.</v>
      </c>
      <c r="F193" s="2">
        <f>INDEX([1]БД_кн!$A$2:$N$4352,MATCH($G193,[1]БД_кн!$A$2:$A$4352,0),MATCH(F$5,[1]БД_кн!$A$1:$N$1,0))</f>
        <v>0</v>
      </c>
      <c r="G193" s="3" t="s">
        <v>60</v>
      </c>
      <c r="H193" s="3" t="s">
        <v>312</v>
      </c>
      <c r="I193" s="4">
        <v>44292</v>
      </c>
      <c r="J193" s="25">
        <f>MONTH(книги[[#This Row],[Дата]])</f>
        <v>4</v>
      </c>
      <c r="K193" s="25">
        <v>22</v>
      </c>
      <c r="L193" s="5">
        <f>INDEX([1]БД_кн!$A$2:$N$4352,MATCH($G193,[1]БД_кн!$A$2:$A$4352,0),MATCH(L$5,[1]БД_кн!$A$1:$N$1,0))</f>
        <v>5540</v>
      </c>
      <c r="M193" s="5">
        <f>книги[[#This Row],[Кол-во]]*книги[[#This Row],[Цена_закуп]]</f>
        <v>121880</v>
      </c>
    </row>
    <row r="194" spans="2:13" x14ac:dyDescent="0.3">
      <c r="B194" s="2" t="str">
        <f>INDEX([1]БД_кн!$A$2:$N$4352,MATCH($G194,[1]БД_кн!$A$2:$A$4352,0),MATCH(B$5,[1]БД_кн!$A$1:$N$1,0))</f>
        <v>Художественная лит-ра</v>
      </c>
      <c r="C194" s="2" t="str">
        <f>INDEX([1]БД_кн!$A$2:$N$4352,MATCH($G194,[1]БД_кн!$A$2:$A$4352,0),MATCH(C$5,[1]БД_кн!$A$1:$N$1,0))</f>
        <v>Русская классика</v>
      </c>
      <c r="D194" s="2" t="str">
        <f>INDEX([1]БД_кн!$A$2:$N$4352,MATCH($G194,[1]БД_кн!$A$2:$A$4352,0),MATCH(D$5,[1]БД_кн!$A$1:$N$1,0))</f>
        <v>Достоевский Ф. М.: Идиот</v>
      </c>
      <c r="E194" s="2" t="str">
        <f>INDEX([1]БД_кн!$A$2:$N$4352,MATCH($G194,[1]БД_кн!$A$2:$A$4352,0),MATCH(E$5,[1]БД_кн!$A$1:$N$1,0))</f>
        <v>Достоевский Ф. М.</v>
      </c>
      <c r="F194" s="2" t="str">
        <f>INDEX([1]БД_кн!$A$2:$N$4352,MATCH($G194,[1]БД_кн!$A$2:$A$4352,0),MATCH(F$5,[1]БД_кн!$A$1:$N$1,0))</f>
        <v>Азбука</v>
      </c>
      <c r="G194" s="3" t="s">
        <v>128</v>
      </c>
      <c r="H194" s="3" t="s">
        <v>312</v>
      </c>
      <c r="I194" s="4">
        <v>44293</v>
      </c>
      <c r="J194" s="25">
        <f>MONTH(книги[[#This Row],[Дата]])</f>
        <v>4</v>
      </c>
      <c r="K194" s="25">
        <v>17</v>
      </c>
      <c r="L194" s="5">
        <f>INDEX([1]БД_кн!$A$2:$N$4352,MATCH($G194,[1]БД_кн!$A$2:$A$4352,0),MATCH(L$5,[1]БД_кн!$A$1:$N$1,0))</f>
        <v>950</v>
      </c>
      <c r="M194" s="5">
        <f>книги[[#This Row],[Кол-во]]*книги[[#This Row],[Цена_закуп]]</f>
        <v>16150</v>
      </c>
    </row>
    <row r="195" spans="2:13" x14ac:dyDescent="0.3">
      <c r="B195" s="2" t="str">
        <f>INDEX([1]БД_кн!$A$2:$N$4352,MATCH($G195,[1]БД_кн!$A$2:$A$4352,0),MATCH(B$5,[1]БД_кн!$A$1:$N$1,0))</f>
        <v>Художественная лит-ра</v>
      </c>
      <c r="C195" s="2" t="str">
        <f>INDEX([1]БД_кн!$A$2:$N$4352,MATCH($G195,[1]БД_кн!$A$2:$A$4352,0),MATCH(C$5,[1]БД_кн!$A$1:$N$1,0))</f>
        <v>Русская классика</v>
      </c>
      <c r="D195" s="2" t="str">
        <f>INDEX([1]БД_кн!$A$2:$N$4352,MATCH($G195,[1]БД_кн!$A$2:$A$4352,0),MATCH(D$5,[1]БД_кн!$A$1:$N$1,0))</f>
        <v>Распутин В. Г.: Живи и помни</v>
      </c>
      <c r="E195" s="2" t="str">
        <f>INDEX([1]БД_кн!$A$2:$N$4352,MATCH($G195,[1]БД_кн!$A$2:$A$4352,0),MATCH(E$5,[1]БД_кн!$A$1:$N$1,0))</f>
        <v>Распутин В.</v>
      </c>
      <c r="F195" s="2" t="str">
        <f>INDEX([1]БД_кн!$A$2:$N$4352,MATCH($G195,[1]БД_кн!$A$2:$A$4352,0),MATCH(F$5,[1]БД_кн!$A$1:$N$1,0))</f>
        <v>АСТ</v>
      </c>
      <c r="G195" s="3" t="s">
        <v>129</v>
      </c>
      <c r="H195" s="3" t="s">
        <v>312</v>
      </c>
      <c r="I195" s="4">
        <v>44293</v>
      </c>
      <c r="J195" s="25">
        <f>MONTH(книги[[#This Row],[Дата]])</f>
        <v>4</v>
      </c>
      <c r="K195" s="25">
        <v>1</v>
      </c>
      <c r="L195" s="5">
        <f>INDEX([1]БД_кн!$A$2:$N$4352,MATCH($G195,[1]БД_кн!$A$2:$A$4352,0),MATCH(L$5,[1]БД_кн!$A$1:$N$1,0))</f>
        <v>1010</v>
      </c>
      <c r="M195" s="5">
        <f>книги[[#This Row],[Кол-во]]*книги[[#This Row],[Цена_закуп]]</f>
        <v>1010</v>
      </c>
    </row>
    <row r="196" spans="2:13" x14ac:dyDescent="0.3">
      <c r="B196" s="2" t="str">
        <f>INDEX([1]БД_кн!$A$2:$N$4352,MATCH($G196,[1]БД_кн!$A$2:$A$4352,0),MATCH(B$5,[1]БД_кн!$A$1:$N$1,0))</f>
        <v>Художественная лит-ра</v>
      </c>
      <c r="C196" s="2" t="str">
        <f>INDEX([1]БД_кн!$A$2:$N$4352,MATCH($G196,[1]БД_кн!$A$2:$A$4352,0),MATCH(C$5,[1]БД_кн!$A$1:$N$1,0))</f>
        <v>Русская классика</v>
      </c>
      <c r="D196" s="2" t="str">
        <f>INDEX([1]БД_кн!$A$2:$N$4352,MATCH($G196,[1]БД_кн!$A$2:$A$4352,0),MATCH(D$5,[1]БД_кн!$A$1:$N$1,0))</f>
        <v>Толстой Л. Н.: Война и мир. Книга 1</v>
      </c>
      <c r="E196" s="2" t="str">
        <f>INDEX([1]БД_кн!$A$2:$N$4352,MATCH($G196,[1]БД_кн!$A$2:$A$4352,0),MATCH(E$5,[1]БД_кн!$A$1:$N$1,0))</f>
        <v>Лев Толстой</v>
      </c>
      <c r="F196" s="2" t="str">
        <f>INDEX([1]БД_кн!$A$2:$N$4352,MATCH($G196,[1]БД_кн!$A$2:$A$4352,0),MATCH(F$5,[1]БД_кн!$A$1:$N$1,0))</f>
        <v>АСТ</v>
      </c>
      <c r="G196" s="3" t="s">
        <v>130</v>
      </c>
      <c r="H196" s="3" t="s">
        <v>312</v>
      </c>
      <c r="I196" s="4">
        <v>44293</v>
      </c>
      <c r="J196" s="25">
        <f>MONTH(книги[[#This Row],[Дата]])</f>
        <v>4</v>
      </c>
      <c r="K196" s="25">
        <v>11</v>
      </c>
      <c r="L196" s="5">
        <f>INDEX([1]БД_кн!$A$2:$N$4352,MATCH($G196,[1]БД_кн!$A$2:$A$4352,0),MATCH(L$5,[1]БД_кн!$A$1:$N$1,0))</f>
        <v>945</v>
      </c>
      <c r="M196" s="5">
        <f>книги[[#This Row],[Кол-во]]*книги[[#This Row],[Цена_закуп]]</f>
        <v>10395</v>
      </c>
    </row>
    <row r="197" spans="2:13" x14ac:dyDescent="0.3">
      <c r="B197" s="2" t="str">
        <f>INDEX([1]БД_кн!$A$2:$N$4352,MATCH($G197,[1]БД_кн!$A$2:$A$4352,0),MATCH(B$5,[1]БД_кн!$A$1:$N$1,0))</f>
        <v>Публицистика. Биография. Мемуары.</v>
      </c>
      <c r="C197" s="2" t="str">
        <f>INDEX([1]БД_кн!$A$2:$N$4352,MATCH($G197,[1]БД_кн!$A$2:$A$4352,0),MATCH(C$5,[1]БД_кн!$A$1:$N$1,0))</f>
        <v>Публицистика</v>
      </c>
      <c r="D197" s="2" t="str">
        <f>INDEX([1]БД_кн!$A$2:$N$4352,MATCH($G197,[1]БД_кн!$A$2:$A$4352,0),MATCH(D$5,[1]БД_кн!$A$1:$N$1,0))</f>
        <v>Прокопович А. А.: Краткий курс начинающего автора</v>
      </c>
      <c r="E197" s="2" t="str">
        <f>INDEX([1]БД_кн!$A$2:$N$4352,MATCH($G197,[1]БД_кн!$A$2:$A$4352,0),MATCH(E$5,[1]БД_кн!$A$1:$N$1,0))</f>
        <v xml:space="preserve"> Прокопович А. А.</v>
      </c>
      <c r="F197" s="2" t="str">
        <f>INDEX([1]БД_кн!$A$2:$N$4352,MATCH($G197,[1]БД_кн!$A$2:$A$4352,0),MATCH(F$5,[1]БД_кн!$A$1:$N$1,0))</f>
        <v>АСТ</v>
      </c>
      <c r="G197" s="3" t="s">
        <v>131</v>
      </c>
      <c r="H197" s="3" t="s">
        <v>312</v>
      </c>
      <c r="I197" s="4">
        <v>44293</v>
      </c>
      <c r="J197" s="25">
        <f>MONTH(книги[[#This Row],[Дата]])</f>
        <v>4</v>
      </c>
      <c r="K197" s="25">
        <v>10</v>
      </c>
      <c r="L197" s="5">
        <f>INDEX([1]БД_кн!$A$2:$N$4352,MATCH($G197,[1]БД_кн!$A$2:$A$4352,0),MATCH(L$5,[1]БД_кн!$A$1:$N$1,0))</f>
        <v>1630</v>
      </c>
      <c r="M197" s="5">
        <f>книги[[#This Row],[Кол-во]]*книги[[#This Row],[Цена_закуп]]</f>
        <v>16300</v>
      </c>
    </row>
    <row r="198" spans="2:13" x14ac:dyDescent="0.3">
      <c r="B198" s="2" t="str">
        <f>INDEX([1]БД_кн!$A$2:$N$4352,MATCH($G198,[1]БД_кн!$A$2:$A$4352,0),MATCH(B$5,[1]БД_кн!$A$1:$N$1,0))</f>
        <v>Художественная лит-ра</v>
      </c>
      <c r="C198" s="2" t="str">
        <f>INDEX([1]БД_кн!$A$2:$N$4352,MATCH($G198,[1]БД_кн!$A$2:$A$4352,0),MATCH(C$5,[1]БД_кн!$A$1:$N$1,0))</f>
        <v>Фантастика и фэнтези</v>
      </c>
      <c r="D198" s="2" t="str">
        <f>INDEX([1]БД_кн!$A$2:$N$4352,MATCH($G198,[1]БД_кн!$A$2:$A$4352,0),MATCH(D$5,[1]БД_кн!$A$1:$N$1,0))</f>
        <v xml:space="preserve">Хобб Р.: Сага о живых кораблях. Книга 2. Безумный корабль </v>
      </c>
      <c r="E198" s="2" t="str">
        <f>INDEX([1]БД_кн!$A$2:$N$4352,MATCH($G198,[1]БД_кн!$A$2:$A$4352,0),MATCH(E$5,[1]БД_кн!$A$1:$N$1,0))</f>
        <v>Робин Хобб</v>
      </c>
      <c r="F198" s="2" t="str">
        <f>INDEX([1]БД_кн!$A$2:$N$4352,MATCH($G198,[1]БД_кн!$A$2:$A$4352,0),MATCH(F$5,[1]БД_кн!$A$1:$N$1,0))</f>
        <v>Азбука</v>
      </c>
      <c r="G198" s="3" t="s">
        <v>90</v>
      </c>
      <c r="H198" s="3" t="s">
        <v>312</v>
      </c>
      <c r="I198" s="4">
        <v>44293</v>
      </c>
      <c r="J198" s="25">
        <f>MONTH(книги[[#This Row],[Дата]])</f>
        <v>4</v>
      </c>
      <c r="K198" s="25">
        <v>10</v>
      </c>
      <c r="L198" s="5">
        <f>INDEX([1]БД_кн!$A$2:$N$4352,MATCH($G198,[1]БД_кн!$A$2:$A$4352,0),MATCH(L$5,[1]БД_кн!$A$1:$N$1,0))</f>
        <v>4040</v>
      </c>
      <c r="M198" s="5">
        <f>книги[[#This Row],[Кол-во]]*книги[[#This Row],[Цена_закуп]]</f>
        <v>40400</v>
      </c>
    </row>
    <row r="199" spans="2:13" x14ac:dyDescent="0.3">
      <c r="B199" s="2" t="str">
        <f>INDEX([1]БД_кн!$A$2:$N$4352,MATCH($G199,[1]БД_кн!$A$2:$A$4352,0),MATCH(B$5,[1]БД_кн!$A$1:$N$1,0))</f>
        <v>Художественная лит-ра</v>
      </c>
      <c r="C199" s="2" t="str">
        <f>INDEX([1]БД_кн!$A$2:$N$4352,MATCH($G199,[1]БД_кн!$A$2:$A$4352,0),MATCH(C$5,[1]БД_кн!$A$1:$N$1,0))</f>
        <v>Русская классика</v>
      </c>
      <c r="D199" s="2" t="str">
        <f>INDEX([1]БД_кн!$A$2:$N$4352,MATCH($G199,[1]БД_кн!$A$2:$A$4352,0),MATCH(D$5,[1]БД_кн!$A$1:$N$1,0))</f>
        <v>Булгаков М. А.: Мастер и Маргарита. Иллюстрированное издание</v>
      </c>
      <c r="E199" s="2" t="str">
        <f>INDEX([1]БД_кн!$A$2:$N$4352,MATCH($G199,[1]БД_кн!$A$2:$A$4352,0),MATCH(E$5,[1]БД_кн!$A$1:$N$1,0))</f>
        <v>Булгаков М. А.</v>
      </c>
      <c r="F199" s="2" t="str">
        <f>INDEX([1]БД_кн!$A$2:$N$4352,MATCH($G199,[1]БД_кн!$A$2:$A$4352,0),MATCH(F$5,[1]БД_кн!$A$1:$N$1,0))</f>
        <v>АСТ</v>
      </c>
      <c r="G199" s="3" t="s">
        <v>132</v>
      </c>
      <c r="H199" s="3" t="s">
        <v>312</v>
      </c>
      <c r="I199" s="4">
        <v>44294</v>
      </c>
      <c r="J199" s="25">
        <f>MONTH(книги[[#This Row],[Дата]])</f>
        <v>4</v>
      </c>
      <c r="K199" s="25">
        <v>12</v>
      </c>
      <c r="L199" s="5">
        <f>INDEX([1]БД_кн!$A$2:$N$4352,MATCH($G199,[1]БД_кн!$A$2:$A$4352,0),MATCH(L$5,[1]БД_кн!$A$1:$N$1,0))</f>
        <v>3160</v>
      </c>
      <c r="M199" s="5">
        <f>книги[[#This Row],[Кол-во]]*книги[[#This Row],[Цена_закуп]]</f>
        <v>37920</v>
      </c>
    </row>
    <row r="200" spans="2:13" x14ac:dyDescent="0.3">
      <c r="B200" s="2" t="str">
        <f>INDEX([1]БД_кн!$A$2:$N$4352,MATCH($G200,[1]БД_кн!$A$2:$A$4352,0),MATCH(B$5,[1]БД_кн!$A$1:$N$1,0))</f>
        <v>Кулинария</v>
      </c>
      <c r="C200" s="2" t="str">
        <f>INDEX([1]БД_кн!$A$2:$N$4352,MATCH($G200,[1]БД_кн!$A$2:$A$4352,0),MATCH(C$5,[1]БД_кн!$A$1:$N$1,0))</f>
        <v>Для записей</v>
      </c>
      <c r="D200" s="2" t="str">
        <f>INDEX([1]БД_кн!$A$2:$N$4352,MATCH($G200,[1]БД_кн!$A$2:$A$4352,0),MATCH(D$5,[1]БД_кн!$A$1:$N$1,0))</f>
        <v>Книга для записи рецептов. Торт в большом городе (а5)</v>
      </c>
      <c r="E200" s="2">
        <f>INDEX([1]БД_кн!$A$2:$N$4352,MATCH($G200,[1]БД_кн!$A$2:$A$4352,0),MATCH(E$5,[1]БД_кн!$A$1:$N$1,0))</f>
        <v>0</v>
      </c>
      <c r="F200" s="2">
        <f>INDEX([1]БД_кн!$A$2:$N$4352,MATCH($G200,[1]БД_кн!$A$2:$A$4352,0),MATCH(F$5,[1]БД_кн!$A$1:$N$1,0))</f>
        <v>0</v>
      </c>
      <c r="G200" s="3" t="s">
        <v>91</v>
      </c>
      <c r="H200" s="3" t="s">
        <v>312</v>
      </c>
      <c r="I200" s="4">
        <v>44295</v>
      </c>
      <c r="J200" s="25">
        <f>MONTH(книги[[#This Row],[Дата]])</f>
        <v>4</v>
      </c>
      <c r="K200" s="25">
        <v>3</v>
      </c>
      <c r="L200" s="5">
        <f>INDEX([1]БД_кн!$A$2:$N$4352,MATCH($G200,[1]БД_кн!$A$2:$A$4352,0),MATCH(L$5,[1]БД_кн!$A$1:$N$1,0))</f>
        <v>2991</v>
      </c>
      <c r="M200" s="5">
        <f>книги[[#This Row],[Кол-во]]*книги[[#This Row],[Цена_закуп]]</f>
        <v>8973</v>
      </c>
    </row>
    <row r="201" spans="2:13" x14ac:dyDescent="0.3">
      <c r="B201" s="2" t="str">
        <f>INDEX([1]БД_кн!$A$2:$N$4352,MATCH($G201,[1]БД_кн!$A$2:$A$4352,0),MATCH(B$5,[1]БД_кн!$A$1:$N$1,0))</f>
        <v>Иностранные языки</v>
      </c>
      <c r="C201" s="2" t="str">
        <f>INDEX([1]БД_кн!$A$2:$N$4352,MATCH($G201,[1]БД_кн!$A$2:$A$4352,0),MATCH(C$5,[1]БД_кн!$A$1:$N$1,0))</f>
        <v>Английский язык - Учебники</v>
      </c>
      <c r="D201" s="2" t="str">
        <f>INDEX([1]БД_кн!$A$2:$N$4352,MATCH($G201,[1]БД_кн!$A$2:$A$4352,0),MATCH(D$5,[1]БД_кн!$A$1:$N$1,0))</f>
        <v>Вогнистая Е. В.: OK English! Все правила английского языка с упражнениями</v>
      </c>
      <c r="E201" s="2" t="str">
        <f>INDEX([1]БД_кн!$A$2:$N$4352,MATCH($G201,[1]БД_кн!$A$2:$A$4352,0),MATCH(E$5,[1]БД_кн!$A$1:$N$1,0))</f>
        <v>Вогнистая Е. В.</v>
      </c>
      <c r="F201" s="2" t="str">
        <f>INDEX([1]БД_кн!$A$2:$N$4352,MATCH($G201,[1]БД_кн!$A$2:$A$4352,0),MATCH(F$5,[1]БД_кн!$A$1:$N$1,0))</f>
        <v>АСТ</v>
      </c>
      <c r="G201" s="3" t="s">
        <v>32</v>
      </c>
      <c r="H201" s="3" t="s">
        <v>312</v>
      </c>
      <c r="I201" s="4">
        <v>44295</v>
      </c>
      <c r="J201" s="25">
        <f>MONTH(книги[[#This Row],[Дата]])</f>
        <v>4</v>
      </c>
      <c r="K201" s="25">
        <v>2</v>
      </c>
      <c r="L201" s="5">
        <f>INDEX([1]БД_кн!$A$2:$N$4352,MATCH($G201,[1]БД_кн!$A$2:$A$4352,0),MATCH(L$5,[1]БД_кн!$A$1:$N$1,0))</f>
        <v>2335</v>
      </c>
      <c r="M201" s="5">
        <f>книги[[#This Row],[Кол-во]]*книги[[#This Row],[Цена_закуп]]</f>
        <v>4670</v>
      </c>
    </row>
    <row r="202" spans="2:13" x14ac:dyDescent="0.3">
      <c r="B202" s="2" t="str">
        <f>INDEX([1]БД_кн!$A$2:$N$4352,MATCH($G202,[1]БД_кн!$A$2:$A$4352,0),MATCH(B$5,[1]БД_кн!$A$1:$N$1,0))</f>
        <v>Художественная лит-ра</v>
      </c>
      <c r="C202" s="2" t="str">
        <f>INDEX([1]БД_кн!$A$2:$N$4352,MATCH($G202,[1]БД_кн!$A$2:$A$4352,0),MATCH(C$5,[1]БД_кн!$A$1:$N$1,0))</f>
        <v>Приключенческая литература</v>
      </c>
      <c r="D202" s="2" t="str">
        <f>INDEX([1]БД_кн!$A$2:$N$4352,MATCH($G202,[1]БД_кн!$A$2:$A$4352,0),MATCH(D$5,[1]БД_кн!$A$1:$N$1,0))</f>
        <v>Верн Ж.: Вокруг света в восемьдесят дней</v>
      </c>
      <c r="E202" s="2" t="str">
        <f>INDEX([1]БД_кн!$A$2:$N$4352,MATCH($G202,[1]БД_кн!$A$2:$A$4352,0),MATCH(E$5,[1]БД_кн!$A$1:$N$1,0))</f>
        <v>Верн Ж.</v>
      </c>
      <c r="F202" s="2" t="str">
        <f>INDEX([1]БД_кн!$A$2:$N$4352,MATCH($G202,[1]БД_кн!$A$2:$A$4352,0),MATCH(F$5,[1]БД_кн!$A$1:$N$1,0))</f>
        <v>Азбука</v>
      </c>
      <c r="G202" s="3" t="s">
        <v>119</v>
      </c>
      <c r="H202" s="3" t="s">
        <v>312</v>
      </c>
      <c r="I202" s="4">
        <v>44295</v>
      </c>
      <c r="J202" s="25">
        <f>MONTH(книги[[#This Row],[Дата]])</f>
        <v>4</v>
      </c>
      <c r="K202" s="25">
        <v>6</v>
      </c>
      <c r="L202" s="5">
        <f>INDEX([1]БД_кн!$A$2:$N$4352,MATCH($G202,[1]БД_кн!$A$2:$A$4352,0),MATCH(L$5,[1]БД_кн!$A$1:$N$1,0))</f>
        <v>975</v>
      </c>
      <c r="M202" s="5">
        <f>книги[[#This Row],[Кол-во]]*книги[[#This Row],[Цена_закуп]]</f>
        <v>5850</v>
      </c>
    </row>
    <row r="203" spans="2:13" x14ac:dyDescent="0.3">
      <c r="B203" s="2" t="str">
        <f>INDEX([1]БД_кн!$A$2:$N$4352,MATCH($G203,[1]БД_кн!$A$2:$A$4352,0),MATCH(B$5,[1]БД_кн!$A$1:$N$1,0))</f>
        <v>Художественная лит-ра</v>
      </c>
      <c r="C203" s="2" t="str">
        <f>INDEX([1]БД_кн!$A$2:$N$4352,MATCH($G203,[1]БД_кн!$A$2:$A$4352,0),MATCH(C$5,[1]БД_кн!$A$1:$N$1,0))</f>
        <v>Поэзия</v>
      </c>
      <c r="D203" s="2" t="str">
        <f>INDEX([1]БД_кн!$A$2:$N$4352,MATCH($G203,[1]БД_кн!$A$2:$A$4352,0),MATCH(D$5,[1]БД_кн!$A$1:$N$1,0))</f>
        <v>Хвостенко А.: Колесо времени</v>
      </c>
      <c r="E203" s="2">
        <f>INDEX([1]БД_кн!$A$2:$N$4352,MATCH($G203,[1]БД_кн!$A$2:$A$4352,0),MATCH(E$5,[1]БД_кн!$A$1:$N$1,0))</f>
        <v>0</v>
      </c>
      <c r="F203" s="2" t="str">
        <f>INDEX([1]БД_кн!$A$2:$N$4352,MATCH($G203,[1]БД_кн!$A$2:$A$4352,0),MATCH(F$5,[1]БД_кн!$A$1:$N$1,0))</f>
        <v>Азбука</v>
      </c>
      <c r="G203" s="3" t="s">
        <v>115</v>
      </c>
      <c r="H203" s="3" t="s">
        <v>312</v>
      </c>
      <c r="I203" s="4">
        <v>44295</v>
      </c>
      <c r="J203" s="25">
        <f>MONTH(книги[[#This Row],[Дата]])</f>
        <v>4</v>
      </c>
      <c r="K203" s="25">
        <v>8</v>
      </c>
      <c r="L203" s="5">
        <f>INDEX([1]БД_кн!$A$2:$N$4352,MATCH($G203,[1]БД_кн!$A$2:$A$4352,0),MATCH(L$5,[1]БД_кн!$A$1:$N$1,0))</f>
        <v>2070</v>
      </c>
      <c r="M203" s="5">
        <f>книги[[#This Row],[Кол-во]]*книги[[#This Row],[Цена_закуп]]</f>
        <v>16560</v>
      </c>
    </row>
    <row r="204" spans="2:13" x14ac:dyDescent="0.3">
      <c r="B204" s="2" t="str">
        <f>INDEX([1]БД_кн!$A$2:$N$4352,MATCH($G204,[1]БД_кн!$A$2:$A$4352,0),MATCH(B$5,[1]БД_кн!$A$1:$N$1,0))</f>
        <v>Психологическая литература</v>
      </c>
      <c r="C204" s="2" t="str">
        <f>INDEX([1]БД_кн!$A$2:$N$4352,MATCH($G204,[1]БД_кн!$A$2:$A$4352,0),MATCH(C$5,[1]БД_кн!$A$1:$N$1,0))</f>
        <v>Семейная Психология</v>
      </c>
      <c r="D204" s="2" t="str">
        <f>INDEX([1]БД_кн!$A$2:$N$4352,MATCH($G204,[1]БД_кн!$A$2:$A$4352,0),MATCH(D$5,[1]БД_кн!$A$1:$N$1,0))</f>
        <v>Аргов Ш. : Стерва выходит замуж. Руководство по отношениям до и после свадьбы</v>
      </c>
      <c r="E204" s="2" t="str">
        <f>INDEX([1]БД_кн!$A$2:$N$4352,MATCH($G204,[1]БД_кн!$A$2:$A$4352,0),MATCH(E$5,[1]БД_кн!$A$1:$N$1,0))</f>
        <v>Аргов Ш.</v>
      </c>
      <c r="F204" s="2" t="str">
        <f>INDEX([1]БД_кн!$A$2:$N$4352,MATCH($G204,[1]БД_кн!$A$2:$A$4352,0),MATCH(F$5,[1]БД_кн!$A$1:$N$1,0))</f>
        <v>ОДРИ</v>
      </c>
      <c r="G204" s="3" t="s">
        <v>41</v>
      </c>
      <c r="H204" s="3" t="s">
        <v>312</v>
      </c>
      <c r="I204" s="4">
        <v>44295</v>
      </c>
      <c r="J204" s="25">
        <f>MONTH(книги[[#This Row],[Дата]])</f>
        <v>4</v>
      </c>
      <c r="K204" s="25">
        <v>4</v>
      </c>
      <c r="L204" s="5">
        <f>INDEX([1]БД_кн!$A$2:$N$4352,MATCH($G204,[1]БД_кн!$A$2:$A$4352,0),MATCH(L$5,[1]БД_кн!$A$1:$N$1,0))</f>
        <v>1755</v>
      </c>
      <c r="M204" s="5">
        <f>книги[[#This Row],[Кол-во]]*книги[[#This Row],[Цена_закуп]]</f>
        <v>7020</v>
      </c>
    </row>
    <row r="205" spans="2:13" x14ac:dyDescent="0.3">
      <c r="B205" s="2" t="str">
        <f>INDEX([1]БД_кн!$A$2:$N$4352,MATCH($G205,[1]БД_кн!$A$2:$A$4352,0),MATCH(B$5,[1]БД_кн!$A$1:$N$1,0))</f>
        <v>Энциклопедии. Справочники. Словари</v>
      </c>
      <c r="C205" s="2" t="str">
        <f>INDEX([1]БД_кн!$A$2:$N$4352,MATCH($G205,[1]БД_кн!$A$2:$A$4352,0),MATCH(C$5,[1]БД_кн!$A$1:$N$1,0))</f>
        <v>Энциклопедии для детей</v>
      </c>
      <c r="D205" s="2" t="str">
        <f>INDEX([1]БД_кн!$A$2:$N$4352,MATCH($G205,[1]БД_кн!$A$2:$A$4352,0),MATCH(D$5,[1]БД_кн!$A$1:$N$1,0))</f>
        <v>Наташа Кайя: Путешествие в Средневековье</v>
      </c>
      <c r="E205" s="2" t="str">
        <f>INDEX([1]БД_кн!$A$2:$N$4352,MATCH($G205,[1]БД_кн!$A$2:$A$4352,0),MATCH(E$5,[1]БД_кн!$A$1:$N$1,0))</f>
        <v xml:space="preserve"> Наташа Кайя</v>
      </c>
      <c r="F205" s="2" t="str">
        <f>INDEX([1]БД_кн!$A$2:$N$4352,MATCH($G205,[1]БД_кн!$A$2:$A$4352,0),MATCH(F$5,[1]БД_кн!$A$1:$N$1,0))</f>
        <v>МИиФ</v>
      </c>
      <c r="G205" s="3" t="s">
        <v>133</v>
      </c>
      <c r="H205" s="3" t="s">
        <v>312</v>
      </c>
      <c r="I205" s="4">
        <v>44295</v>
      </c>
      <c r="J205" s="25">
        <f>MONTH(книги[[#This Row],[Дата]])</f>
        <v>4</v>
      </c>
      <c r="K205" s="25">
        <v>9</v>
      </c>
      <c r="L205" s="5">
        <f>INDEX([1]БД_кн!$A$2:$N$4352,MATCH($G205,[1]БД_кн!$A$2:$A$4352,0),MATCH(L$5,[1]БД_кн!$A$1:$N$1,0))</f>
        <v>5300</v>
      </c>
      <c r="M205" s="5">
        <f>книги[[#This Row],[Кол-во]]*книги[[#This Row],[Цена_закуп]]</f>
        <v>47700</v>
      </c>
    </row>
    <row r="206" spans="2:13" x14ac:dyDescent="0.3">
      <c r="B206" s="2" t="str">
        <f>INDEX([1]БД_кн!$A$2:$N$4352,MATCH($G206,[1]БД_кн!$A$2:$A$4352,0),MATCH(B$5,[1]БД_кн!$A$1:$N$1,0))</f>
        <v>Тайны. Сенсации. Катастрофы</v>
      </c>
      <c r="C206" s="2" t="str">
        <f>INDEX([1]БД_кн!$A$2:$N$4352,MATCH($G206,[1]БД_кн!$A$2:$A$4352,0),MATCH(C$5,[1]БД_кн!$A$1:$N$1,0))</f>
        <v>Тайны</v>
      </c>
      <c r="D206" s="2" t="str">
        <f>INDEX([1]БД_кн!$A$2:$N$4352,MATCH($G206,[1]БД_кн!$A$2:$A$4352,0),MATCH(D$5,[1]БД_кн!$A$1:$N$1,0))</f>
        <v>Прокопенко И.С.: Тайны мирового океана</v>
      </c>
      <c r="E206" s="2" t="str">
        <f>INDEX([1]БД_кн!$A$2:$N$4352,MATCH($G206,[1]БД_кн!$A$2:$A$4352,0),MATCH(E$5,[1]БД_кн!$A$1:$N$1,0))</f>
        <v xml:space="preserve"> Прокопенко И.С.</v>
      </c>
      <c r="F206" s="2" t="str">
        <f>INDEX([1]БД_кн!$A$2:$N$4352,MATCH($G206,[1]БД_кн!$A$2:$A$4352,0),MATCH(F$5,[1]БД_кн!$A$1:$N$1,0))</f>
        <v>Эксмо</v>
      </c>
      <c r="G206" s="3" t="s">
        <v>134</v>
      </c>
      <c r="H206" s="3" t="s">
        <v>312</v>
      </c>
      <c r="I206" s="4">
        <v>44296</v>
      </c>
      <c r="J206" s="25">
        <f>MONTH(книги[[#This Row],[Дата]])</f>
        <v>4</v>
      </c>
      <c r="K206" s="25">
        <v>3</v>
      </c>
      <c r="L206" s="5">
        <f>INDEX([1]БД_кн!$A$2:$N$4352,MATCH($G206,[1]БД_кн!$A$2:$A$4352,0),MATCH(L$5,[1]БД_кн!$A$1:$N$1,0))</f>
        <v>3900</v>
      </c>
      <c r="M206" s="5">
        <f>книги[[#This Row],[Кол-во]]*книги[[#This Row],[Цена_закуп]]</f>
        <v>11700</v>
      </c>
    </row>
    <row r="207" spans="2:13" x14ac:dyDescent="0.3">
      <c r="B207" s="2" t="str">
        <f>INDEX([1]БД_кн!$A$2:$N$4352,MATCH($G207,[1]БД_кн!$A$2:$A$4352,0),MATCH(B$5,[1]БД_кн!$A$1:$N$1,0))</f>
        <v>Художественная лит-ра</v>
      </c>
      <c r="C207" s="2" t="str">
        <f>INDEX([1]БД_кн!$A$2:$N$4352,MATCH($G207,[1]БД_кн!$A$2:$A$4352,0),MATCH(C$5,[1]БД_кн!$A$1:$N$1,0))</f>
        <v>Русская классика</v>
      </c>
      <c r="D207" s="2" t="str">
        <f>INDEX([1]БД_кн!$A$2:$N$4352,MATCH($G207,[1]БД_кн!$A$2:$A$4352,0),MATCH(D$5,[1]БД_кн!$A$1:$N$1,0))</f>
        <v>Булгаков М. А.: Мастер и Маргарита</v>
      </c>
      <c r="E207" s="2" t="str">
        <f>INDEX([1]БД_кн!$A$2:$N$4352,MATCH($G207,[1]БД_кн!$A$2:$A$4352,0),MATCH(E$5,[1]БД_кн!$A$1:$N$1,0))</f>
        <v>Булгаков М. А.</v>
      </c>
      <c r="F207" s="2" t="str">
        <f>INDEX([1]БД_кн!$A$2:$N$4352,MATCH($G207,[1]БД_кн!$A$2:$A$4352,0),MATCH(F$5,[1]БД_кн!$A$1:$N$1,0))</f>
        <v>Азбука</v>
      </c>
      <c r="G207" s="3" t="s">
        <v>125</v>
      </c>
      <c r="H207" s="3" t="s">
        <v>312</v>
      </c>
      <c r="I207" s="4">
        <v>44296</v>
      </c>
      <c r="J207" s="25">
        <f>MONTH(книги[[#This Row],[Дата]])</f>
        <v>4</v>
      </c>
      <c r="K207" s="25">
        <v>1</v>
      </c>
      <c r="L207" s="5">
        <f>INDEX([1]БД_кн!$A$2:$N$4352,MATCH($G207,[1]БД_кн!$A$2:$A$4352,0),MATCH(L$5,[1]БД_кн!$A$1:$N$1,0))</f>
        <v>1100</v>
      </c>
      <c r="M207" s="5">
        <f>книги[[#This Row],[Кол-во]]*книги[[#This Row],[Цена_закуп]]</f>
        <v>1100</v>
      </c>
    </row>
    <row r="208" spans="2:13" x14ac:dyDescent="0.3">
      <c r="B208" s="2" t="str">
        <f>INDEX([1]БД_кн!$A$2:$N$4352,MATCH($G208,[1]БД_кн!$A$2:$A$4352,0),MATCH(B$5,[1]БД_кн!$A$1:$N$1,0))</f>
        <v>Публицистика. Биография. Мемуары.</v>
      </c>
      <c r="C208" s="2" t="str">
        <f>INDEX([1]БД_кн!$A$2:$N$4352,MATCH($G208,[1]БД_кн!$A$2:$A$4352,0),MATCH(C$5,[1]БД_кн!$A$1:$N$1,0))</f>
        <v>Биографии художников</v>
      </c>
      <c r="D208" s="2" t="str">
        <f>INDEX([1]БД_кн!$A$2:$N$4352,MATCH($G208,[1]БД_кн!$A$2:$A$4352,0),MATCH(D$5,[1]БД_кн!$A$1:$N$1,0))</f>
        <v>Ван Гог В.: Письма Ван Гога</v>
      </c>
      <c r="E208" s="2" t="str">
        <f>INDEX([1]БД_кн!$A$2:$N$4352,MATCH($G208,[1]БД_кн!$A$2:$A$4352,0),MATCH(E$5,[1]БД_кн!$A$1:$N$1,0))</f>
        <v xml:space="preserve"> Ван Гог В.</v>
      </c>
      <c r="F208" s="2" t="str">
        <f>INDEX([1]БД_кн!$A$2:$N$4352,MATCH($G208,[1]БД_кн!$A$2:$A$4352,0),MATCH(F$5,[1]БД_кн!$A$1:$N$1,0))</f>
        <v>АСТ</v>
      </c>
      <c r="G208" s="3" t="s">
        <v>116</v>
      </c>
      <c r="H208" s="3" t="s">
        <v>312</v>
      </c>
      <c r="I208" s="4">
        <v>44296</v>
      </c>
      <c r="J208" s="25">
        <f>MONTH(книги[[#This Row],[Дата]])</f>
        <v>4</v>
      </c>
      <c r="K208" s="25">
        <v>8</v>
      </c>
      <c r="L208" s="5">
        <f>INDEX([1]БД_кн!$A$2:$N$4352,MATCH($G208,[1]БД_кн!$A$2:$A$4352,0),MATCH(L$5,[1]БД_кн!$A$1:$N$1,0))</f>
        <v>2420</v>
      </c>
      <c r="M208" s="5">
        <f>книги[[#This Row],[Кол-во]]*книги[[#This Row],[Цена_закуп]]</f>
        <v>19360</v>
      </c>
    </row>
    <row r="209" spans="2:13" x14ac:dyDescent="0.3">
      <c r="B209" s="2" t="str">
        <f>INDEX([1]БД_кн!$A$2:$N$4352,MATCH($G209,[1]БД_кн!$A$2:$A$4352,0),MATCH(B$5,[1]БД_кн!$A$1:$N$1,0))</f>
        <v>Художественная лит-ра</v>
      </c>
      <c r="C209" s="2" t="str">
        <f>INDEX([1]БД_кн!$A$2:$N$4352,MATCH($G209,[1]БД_кн!$A$2:$A$4352,0),MATCH(C$5,[1]БД_кн!$A$1:$N$1,0))</f>
        <v>Эксклюзивная классика</v>
      </c>
      <c r="D209" s="2" t="str">
        <f>INDEX([1]БД_кн!$A$2:$N$4352,MATCH($G209,[1]БД_кн!$A$2:$A$4352,0),MATCH(D$5,[1]БД_кн!$A$1:$N$1,0))</f>
        <v>Хаксли О.: Остров</v>
      </c>
      <c r="E209" s="2" t="str">
        <f>INDEX([1]БД_кн!$A$2:$N$4352,MATCH($G209,[1]БД_кн!$A$2:$A$4352,0),MATCH(E$5,[1]БД_кн!$A$1:$N$1,0))</f>
        <v>Олдос Хаксли</v>
      </c>
      <c r="F209" s="2" t="str">
        <f>INDEX([1]БД_кн!$A$2:$N$4352,MATCH($G209,[1]БД_кн!$A$2:$A$4352,0),MATCH(F$5,[1]БД_кн!$A$1:$N$1,0))</f>
        <v>АСТ</v>
      </c>
      <c r="G209" s="3" t="s">
        <v>135</v>
      </c>
      <c r="H209" s="3" t="s">
        <v>312</v>
      </c>
      <c r="I209" s="4">
        <v>44296</v>
      </c>
      <c r="J209" s="25">
        <f>MONTH(книги[[#This Row],[Дата]])</f>
        <v>4</v>
      </c>
      <c r="K209" s="25">
        <v>3</v>
      </c>
      <c r="L209" s="5">
        <f>INDEX([1]БД_кн!$A$2:$N$4352,MATCH($G209,[1]БД_кн!$A$2:$A$4352,0),MATCH(L$5,[1]БД_кн!$A$1:$N$1,0))</f>
        <v>1280</v>
      </c>
      <c r="M209" s="5">
        <f>книги[[#This Row],[Кол-во]]*книги[[#This Row],[Цена_закуп]]</f>
        <v>3840</v>
      </c>
    </row>
    <row r="210" spans="2:13" x14ac:dyDescent="0.3">
      <c r="B210" s="2" t="str">
        <f>INDEX([1]БД_кн!$A$2:$N$4352,MATCH($G210,[1]БД_кн!$A$2:$A$4352,0),MATCH(B$5,[1]БД_кн!$A$1:$N$1,0))</f>
        <v>Публицистика. Биография. Мемуары.</v>
      </c>
      <c r="C210" s="2" t="str">
        <f>INDEX([1]БД_кн!$A$2:$N$4352,MATCH($G210,[1]БД_кн!$A$2:$A$4352,0),MATCH(C$5,[1]БД_кн!$A$1:$N$1,0))</f>
        <v>Биографии музыкантов</v>
      </c>
      <c r="D210" s="2" t="str">
        <f>INDEX([1]БД_кн!$A$2:$N$4352,MATCH($G210,[1]БД_кн!$A$2:$A$4352,0),MATCH(D$5,[1]БД_кн!$A$1:$N$1,0))</f>
        <v>Уолл М.: The Doors. Сгореть в любви дотла!..</v>
      </c>
      <c r="E210" s="2" t="str">
        <f>INDEX([1]БД_кн!$A$2:$N$4352,MATCH($G210,[1]БД_кн!$A$2:$A$4352,0),MATCH(E$5,[1]БД_кн!$A$1:$N$1,0))</f>
        <v>Уолл М.</v>
      </c>
      <c r="F210" s="2" t="str">
        <f>INDEX([1]БД_кн!$A$2:$N$4352,MATCH($G210,[1]БД_кн!$A$2:$A$4352,0),MATCH(F$5,[1]БД_кн!$A$1:$N$1,0))</f>
        <v>Рипол</v>
      </c>
      <c r="G210" s="3" t="s">
        <v>136</v>
      </c>
      <c r="H210" s="3" t="s">
        <v>312</v>
      </c>
      <c r="I210" s="4">
        <v>44296</v>
      </c>
      <c r="J210" s="25">
        <f>MONTH(книги[[#This Row],[Дата]])</f>
        <v>4</v>
      </c>
      <c r="K210" s="25">
        <v>2</v>
      </c>
      <c r="L210" s="5">
        <f>INDEX([1]БД_кн!$A$2:$N$4352,MATCH($G210,[1]БД_кн!$A$2:$A$4352,0),MATCH(L$5,[1]БД_кн!$A$1:$N$1,0))</f>
        <v>9055</v>
      </c>
      <c r="M210" s="5">
        <f>книги[[#This Row],[Кол-во]]*книги[[#This Row],[Цена_закуп]]</f>
        <v>18110</v>
      </c>
    </row>
    <row r="211" spans="2:13" x14ac:dyDescent="0.3">
      <c r="B211" s="2" t="str">
        <f>INDEX([1]БД_кн!$A$2:$N$4352,MATCH($G211,[1]БД_кн!$A$2:$A$4352,0),MATCH(B$5,[1]БД_кн!$A$1:$N$1,0))</f>
        <v>Бизнес лит-ра</v>
      </c>
      <c r="C211" s="2" t="str">
        <f>INDEX([1]БД_кн!$A$2:$N$4352,MATCH($G211,[1]БД_кн!$A$2:$A$4352,0),MATCH(C$5,[1]БД_кн!$A$1:$N$1,0))</f>
        <v>Маркетинг</v>
      </c>
      <c r="D211" s="2" t="str">
        <f>INDEX([1]БД_кн!$A$2:$N$4352,MATCH($G211,[1]БД_кн!$A$2:$A$4352,0),MATCH(D$5,[1]БД_кн!$A$1:$N$1,0))</f>
        <v>Авруцкая И.: 120 инструментов локального маркетинга. Сражение на своей территории</v>
      </c>
      <c r="E211" s="2" t="str">
        <f>INDEX([1]БД_кн!$A$2:$N$4352,MATCH($G211,[1]БД_кн!$A$2:$A$4352,0),MATCH(E$5,[1]БД_кн!$A$1:$N$1,0))</f>
        <v>Авруцкая И.</v>
      </c>
      <c r="F211" s="2" t="str">
        <f>INDEX([1]БД_кн!$A$2:$N$4352,MATCH($G211,[1]БД_кн!$A$2:$A$4352,0),MATCH(F$5,[1]БД_кн!$A$1:$N$1,0))</f>
        <v>Ресторанные ведомости</v>
      </c>
      <c r="G211" s="3" t="s">
        <v>105</v>
      </c>
      <c r="H211" s="3" t="s">
        <v>312</v>
      </c>
      <c r="I211" s="4">
        <v>44296</v>
      </c>
      <c r="J211" s="25">
        <f>MONTH(книги[[#This Row],[Дата]])</f>
        <v>4</v>
      </c>
      <c r="K211" s="25">
        <v>19</v>
      </c>
      <c r="L211" s="5">
        <f>INDEX([1]БД_кн!$A$2:$N$4352,MATCH($G211,[1]БД_кн!$A$2:$A$4352,0),MATCH(L$5,[1]БД_кн!$A$1:$N$1,0))</f>
        <v>6595</v>
      </c>
      <c r="M211" s="5">
        <f>книги[[#This Row],[Кол-во]]*книги[[#This Row],[Цена_закуп]]</f>
        <v>125305</v>
      </c>
    </row>
    <row r="212" spans="2:13" x14ac:dyDescent="0.3">
      <c r="B212" s="2" t="str">
        <f>INDEX([1]БД_кн!$A$2:$N$4352,MATCH($G212,[1]БД_кн!$A$2:$A$4352,0),MATCH(B$5,[1]БД_кн!$A$1:$N$1,0))</f>
        <v>Иностранные языки</v>
      </c>
      <c r="C212" s="2" t="str">
        <f>INDEX([1]БД_кн!$A$2:$N$4352,MATCH($G212,[1]БД_кн!$A$2:$A$4352,0),MATCH(C$5,[1]БД_кн!$A$1:$N$1,0))</f>
        <v>Японский язык</v>
      </c>
      <c r="D212" s="2" t="str">
        <f>INDEX([1]БД_кн!$A$2:$N$4352,MATCH($G212,[1]БД_кн!$A$2:$A$4352,0),MATCH(D$5,[1]БД_кн!$A$1:$N$1,0))</f>
        <v>Японский и русский иллюстрированный словарь. Компактное издание</v>
      </c>
      <c r="E212" s="2">
        <f>INDEX([1]БД_кн!$A$2:$N$4352,MATCH($G212,[1]БД_кн!$A$2:$A$4352,0),MATCH(E$5,[1]БД_кн!$A$1:$N$1,0))</f>
        <v>0</v>
      </c>
      <c r="F212" s="2" t="str">
        <f>INDEX([1]БД_кн!$A$2:$N$4352,MATCH($G212,[1]БД_кн!$A$2:$A$4352,0),MATCH(F$5,[1]БД_кн!$A$1:$N$1,0))</f>
        <v>Живой язык</v>
      </c>
      <c r="G212" s="3" t="s">
        <v>137</v>
      </c>
      <c r="H212" s="3" t="s">
        <v>312</v>
      </c>
      <c r="I212" s="4">
        <v>44297</v>
      </c>
      <c r="J212" s="25">
        <f>MONTH(книги[[#This Row],[Дата]])</f>
        <v>4</v>
      </c>
      <c r="K212" s="25">
        <v>7</v>
      </c>
      <c r="L212" s="5">
        <f>INDEX([1]БД_кн!$A$2:$N$4352,MATCH($G212,[1]БД_кн!$A$2:$A$4352,0),MATCH(L$5,[1]БД_кн!$A$1:$N$1,0))</f>
        <v>2420</v>
      </c>
      <c r="M212" s="5">
        <f>книги[[#This Row],[Кол-во]]*книги[[#This Row],[Цена_закуп]]</f>
        <v>16940</v>
      </c>
    </row>
    <row r="213" spans="2:13" x14ac:dyDescent="0.3">
      <c r="B213" s="2" t="str">
        <f>INDEX([1]БД_кн!$A$2:$N$4352,MATCH($G213,[1]БД_кн!$A$2:$A$4352,0),MATCH(B$5,[1]БД_кн!$A$1:$N$1,0))</f>
        <v>Бизнес лит-ра</v>
      </c>
      <c r="C213" s="2" t="str">
        <f>INDEX([1]БД_кн!$A$2:$N$4352,MATCH($G213,[1]БД_кн!$A$2:$A$4352,0),MATCH(C$5,[1]БД_кн!$A$1:$N$1,0))</f>
        <v>Книги о личной эффективности</v>
      </c>
      <c r="D213" s="2" t="str">
        <f>INDEX([1]БД_кн!$A$2:$N$4352,MATCH($G213,[1]БД_кн!$A$2:$A$4352,0),MATCH(D$5,[1]БД_кн!$A$1:$N$1,0))</f>
        <v xml:space="preserve">Роббинс Т., Маллуком П.: Непоколебимый. Ваш сценарий финансовой свободы </v>
      </c>
      <c r="E213" s="2" t="str">
        <f>INDEX([1]БД_кн!$A$2:$N$4352,MATCH($G213,[1]БД_кн!$A$2:$A$4352,0),MATCH(E$5,[1]БД_кн!$A$1:$N$1,0))</f>
        <v>Роббинс Т., Маллуком П.</v>
      </c>
      <c r="F213" s="2" t="str">
        <f>INDEX([1]БД_кн!$A$2:$N$4352,MATCH($G213,[1]БД_кн!$A$2:$A$4352,0),MATCH(F$5,[1]БД_кн!$A$1:$N$1,0))</f>
        <v>Попурри</v>
      </c>
      <c r="G213" s="3" t="s">
        <v>42</v>
      </c>
      <c r="H213" s="3" t="s">
        <v>312</v>
      </c>
      <c r="I213" s="4">
        <v>44297</v>
      </c>
      <c r="J213" s="25">
        <f>MONTH(книги[[#This Row],[Дата]])</f>
        <v>4</v>
      </c>
      <c r="K213" s="25">
        <v>8</v>
      </c>
      <c r="L213" s="5">
        <f>INDEX([1]БД_кн!$A$2:$N$4352,MATCH($G213,[1]БД_кн!$A$2:$A$4352,0),MATCH(L$5,[1]БД_кн!$A$1:$N$1,0))</f>
        <v>4605</v>
      </c>
      <c r="M213" s="5">
        <f>книги[[#This Row],[Кол-во]]*книги[[#This Row],[Цена_закуп]]</f>
        <v>36840</v>
      </c>
    </row>
    <row r="214" spans="2:13" x14ac:dyDescent="0.3">
      <c r="B214" s="2" t="str">
        <f>INDEX([1]БД_кн!$A$2:$N$4352,MATCH($G214,[1]БД_кн!$A$2:$A$4352,0),MATCH(B$5,[1]БД_кн!$A$1:$N$1,0))</f>
        <v>Бизнес лит-ра</v>
      </c>
      <c r="C214" s="2" t="str">
        <f>INDEX([1]БД_кн!$A$2:$N$4352,MATCH($G214,[1]БД_кн!$A$2:$A$4352,0),MATCH(C$5,[1]БД_кн!$A$1:$N$1,0))</f>
        <v>Продажи</v>
      </c>
      <c r="D214" s="2" t="str">
        <f>INDEX([1]БД_кн!$A$2:$N$4352,MATCH($G214,[1]БД_кн!$A$2:$A$4352,0),MATCH(D$5,[1]БД_кн!$A$1:$N$1,0))</f>
        <v>Холидей Р.: Хит продаж. Как создавать и продвигать творческие проекты</v>
      </c>
      <c r="E214" s="2" t="str">
        <f>INDEX([1]БД_кн!$A$2:$N$4352,MATCH($G214,[1]БД_кн!$A$2:$A$4352,0),MATCH(E$5,[1]БД_кн!$A$1:$N$1,0))</f>
        <v>Холидей Р.</v>
      </c>
      <c r="F214" s="2" t="str">
        <f>INDEX([1]БД_кн!$A$2:$N$4352,MATCH($G214,[1]БД_кн!$A$2:$A$4352,0),MATCH(F$5,[1]БД_кн!$A$1:$N$1,0))</f>
        <v>Попурри</v>
      </c>
      <c r="G214" s="3" t="s">
        <v>12</v>
      </c>
      <c r="H214" s="3" t="s">
        <v>312</v>
      </c>
      <c r="I214" s="4">
        <v>44297</v>
      </c>
      <c r="J214" s="25">
        <f>MONTH(книги[[#This Row],[Дата]])</f>
        <v>4</v>
      </c>
      <c r="K214" s="25">
        <v>9</v>
      </c>
      <c r="L214" s="5">
        <f>INDEX([1]БД_кн!$A$2:$N$4352,MATCH($G214,[1]БД_кн!$A$2:$A$4352,0),MATCH(L$5,[1]БД_кн!$A$1:$N$1,0))</f>
        <v>3245</v>
      </c>
      <c r="M214" s="5">
        <f>книги[[#This Row],[Кол-во]]*книги[[#This Row],[Цена_закуп]]</f>
        <v>29205</v>
      </c>
    </row>
    <row r="215" spans="2:13" x14ac:dyDescent="0.3">
      <c r="B215" s="2" t="str">
        <f>INDEX([1]БД_кн!$A$2:$N$4352,MATCH($G215,[1]БД_кн!$A$2:$A$4352,0),MATCH(B$5,[1]БД_кн!$A$1:$N$1,0))</f>
        <v>Публицистика. Биография. Мемуары.</v>
      </c>
      <c r="C215" s="2" t="str">
        <f>INDEX([1]БД_кн!$A$2:$N$4352,MATCH($G215,[1]БД_кн!$A$2:$A$4352,0),MATCH(C$5,[1]БД_кн!$A$1:$N$1,0))</f>
        <v>Политическая публицистика</v>
      </c>
      <c r="D215" s="2" t="str">
        <f>INDEX([1]БД_кн!$A$2:$N$4352,MATCH($G215,[1]БД_кн!$A$2:$A$4352,0),MATCH(D$5,[1]БД_кн!$A$1:$N$1,0))</f>
        <v>Саррацин Т.: Европе не нужен евро</v>
      </c>
      <c r="E215" s="2" t="str">
        <f>INDEX([1]БД_кн!$A$2:$N$4352,MATCH($G215,[1]БД_кн!$A$2:$A$4352,0),MATCH(E$5,[1]БД_кн!$A$1:$N$1,0))</f>
        <v>Саррацин Т.</v>
      </c>
      <c r="F215" s="2" t="str">
        <f>INDEX([1]БД_кн!$A$2:$N$4352,MATCH($G215,[1]БД_кн!$A$2:$A$4352,0),MATCH(F$5,[1]БД_кн!$A$1:$N$1,0))</f>
        <v>АСТ</v>
      </c>
      <c r="G215" s="3" t="s">
        <v>138</v>
      </c>
      <c r="H215" s="3" t="s">
        <v>312</v>
      </c>
      <c r="I215" s="4">
        <v>44297</v>
      </c>
      <c r="J215" s="25">
        <f>MONTH(книги[[#This Row],[Дата]])</f>
        <v>4</v>
      </c>
      <c r="K215" s="25">
        <v>2</v>
      </c>
      <c r="L215" s="5">
        <f>INDEX([1]БД_кн!$A$2:$N$4352,MATCH($G215,[1]БД_кн!$A$2:$A$4352,0),MATCH(L$5,[1]БД_кн!$A$1:$N$1,0))</f>
        <v>2635</v>
      </c>
      <c r="M215" s="5">
        <f>книги[[#This Row],[Кол-во]]*книги[[#This Row],[Цена_закуп]]</f>
        <v>5270</v>
      </c>
    </row>
    <row r="216" spans="2:13" x14ac:dyDescent="0.3">
      <c r="B216" s="2" t="str">
        <f>INDEX([1]БД_кн!$A$2:$N$4352,MATCH($G216,[1]БД_кн!$A$2:$A$4352,0),MATCH(B$5,[1]БД_кн!$A$1:$N$1,0))</f>
        <v>Бизнес лит-ра</v>
      </c>
      <c r="C216" s="2" t="str">
        <f>INDEX([1]БД_кн!$A$2:$N$4352,MATCH($G216,[1]БД_кн!$A$2:$A$4352,0),MATCH(C$5,[1]БД_кн!$A$1:$N$1,0))</f>
        <v>Банковское дело. Финансы</v>
      </c>
      <c r="D216" s="2" t="str">
        <f>INDEX([1]БД_кн!$A$2:$N$4352,MATCH($G216,[1]БД_кн!$A$2:$A$4352,0),MATCH(D$5,[1]БД_кн!$A$1:$N$1,0))</f>
        <v>Кийосаки Р.: Богатый папа, бедный папа</v>
      </c>
      <c r="E216" s="2" t="str">
        <f>INDEX([1]БД_кн!$A$2:$N$4352,MATCH($G216,[1]БД_кн!$A$2:$A$4352,0),MATCH(E$5,[1]БД_кн!$A$1:$N$1,0))</f>
        <v>Кийосаки Р.</v>
      </c>
      <c r="F216" s="2" t="str">
        <f>INDEX([1]БД_кн!$A$2:$N$4352,MATCH($G216,[1]БД_кн!$A$2:$A$4352,0),MATCH(F$5,[1]БД_кн!$A$1:$N$1,0))</f>
        <v>Попурри</v>
      </c>
      <c r="G216" s="3" t="s">
        <v>19</v>
      </c>
      <c r="H216" s="3" t="s">
        <v>312</v>
      </c>
      <c r="I216" s="4">
        <v>44298</v>
      </c>
      <c r="J216" s="25">
        <f>MONTH(книги[[#This Row],[Дата]])</f>
        <v>4</v>
      </c>
      <c r="K216" s="25">
        <v>4</v>
      </c>
      <c r="L216" s="5">
        <f>INDEX([1]БД_кн!$A$2:$N$4352,MATCH($G216,[1]БД_кн!$A$2:$A$4352,0),MATCH(L$5,[1]БД_кн!$A$1:$N$1,0))</f>
        <v>5690</v>
      </c>
      <c r="M216" s="5">
        <f>книги[[#This Row],[Кол-во]]*книги[[#This Row],[Цена_закуп]]</f>
        <v>22760</v>
      </c>
    </row>
    <row r="217" spans="2:13" x14ac:dyDescent="0.3">
      <c r="B217" s="2" t="str">
        <f>INDEX([1]БД_кн!$A$2:$N$4352,MATCH($G217,[1]БД_кн!$A$2:$A$4352,0),MATCH(B$5,[1]БД_кн!$A$1:$N$1,0))</f>
        <v>Иностранные языки</v>
      </c>
      <c r="C217" s="2" t="str">
        <f>INDEX([1]БД_кн!$A$2:$N$4352,MATCH($G217,[1]БД_кн!$A$2:$A$4352,0),MATCH(C$5,[1]БД_кн!$A$1:$N$1,0))</f>
        <v>Другие языки</v>
      </c>
      <c r="D217" s="2" t="str">
        <f>INDEX([1]БД_кн!$A$2:$N$4352,MATCH($G217,[1]БД_кн!$A$2:$A$4352,0),MATCH(D$5,[1]БД_кн!$A$1:$N$1,0))</f>
        <v>Чешский разговорник и словарь</v>
      </c>
      <c r="E217" s="2" t="str">
        <f>INDEX([1]БД_кн!$A$2:$N$4352,MATCH($G217,[1]БД_кн!$A$2:$A$4352,0),MATCH(E$5,[1]БД_кн!$A$1:$N$1,0))</f>
        <v>Berlitz</v>
      </c>
      <c r="F217" s="2">
        <f>INDEX([1]БД_кн!$A$2:$N$4352,MATCH($G217,[1]БД_кн!$A$2:$A$4352,0),MATCH(F$5,[1]БД_кн!$A$1:$N$1,0))</f>
        <v>0</v>
      </c>
      <c r="G217" s="3" t="s">
        <v>139</v>
      </c>
      <c r="H217" s="3" t="s">
        <v>312</v>
      </c>
      <c r="I217" s="4">
        <v>44298</v>
      </c>
      <c r="J217" s="25">
        <f>MONTH(книги[[#This Row],[Дата]])</f>
        <v>4</v>
      </c>
      <c r="K217" s="25">
        <v>2</v>
      </c>
      <c r="L217" s="5">
        <f>INDEX([1]БД_кн!$A$2:$N$4352,MATCH($G217,[1]БД_кн!$A$2:$A$4352,0),MATCH(L$5,[1]БД_кн!$A$1:$N$1,0))</f>
        <v>1755</v>
      </c>
      <c r="M217" s="5">
        <f>книги[[#This Row],[Кол-во]]*книги[[#This Row],[Цена_закуп]]</f>
        <v>3510</v>
      </c>
    </row>
    <row r="218" spans="2:13" x14ac:dyDescent="0.3">
      <c r="B218" s="2" t="str">
        <f>INDEX([1]БД_кн!$A$2:$N$4352,MATCH($G218,[1]БД_кн!$A$2:$A$4352,0),MATCH(B$5,[1]БД_кн!$A$1:$N$1,0))</f>
        <v>Иностранные языки</v>
      </c>
      <c r="C218" s="2" t="str">
        <f>INDEX([1]БД_кн!$A$2:$N$4352,MATCH($G218,[1]БД_кн!$A$2:$A$4352,0),MATCH(C$5,[1]БД_кн!$A$1:$N$1,0))</f>
        <v>Билингвы</v>
      </c>
      <c r="D218" s="2" t="str">
        <f>INDEX([1]БД_кн!$A$2:$N$4352,MATCH($G218,[1]БД_кн!$A$2:$A$4352,0),MATCH(D$5,[1]БД_кн!$A$1:$N$1,0))</f>
        <v>Бах Р.: Чайка по имени Джонатан Ливингстон. БИЛИНГВА</v>
      </c>
      <c r="E218" s="2" t="str">
        <f>INDEX([1]БД_кн!$A$2:$N$4352,MATCH($G218,[1]БД_кн!$A$2:$A$4352,0),MATCH(E$5,[1]БД_кн!$A$1:$N$1,0))</f>
        <v>Бах Р.</v>
      </c>
      <c r="F218" s="2" t="str">
        <f>INDEX([1]БД_кн!$A$2:$N$4352,MATCH($G218,[1]БД_кн!$A$2:$A$4352,0),MATCH(F$5,[1]БД_кн!$A$1:$N$1,0))</f>
        <v>Каро</v>
      </c>
      <c r="G218" s="3" t="s">
        <v>140</v>
      </c>
      <c r="H218" s="3" t="s">
        <v>312</v>
      </c>
      <c r="I218" s="4">
        <v>44298</v>
      </c>
      <c r="J218" s="25">
        <f>MONTH(книги[[#This Row],[Дата]])</f>
        <v>4</v>
      </c>
      <c r="K218" s="25">
        <v>1</v>
      </c>
      <c r="L218" s="5">
        <f>INDEX([1]БД_кн!$A$2:$N$4352,MATCH($G218,[1]БД_кн!$A$2:$A$4352,0),MATCH(L$5,[1]БД_кн!$A$1:$N$1,0))</f>
        <v>1720</v>
      </c>
      <c r="M218" s="5">
        <f>книги[[#This Row],[Кол-во]]*книги[[#This Row],[Цена_закуп]]</f>
        <v>1720</v>
      </c>
    </row>
    <row r="219" spans="2:13" x14ac:dyDescent="0.3">
      <c r="B219" s="2" t="str">
        <f>INDEX([1]БД_кн!$A$2:$N$4352,MATCH($G219,[1]БД_кн!$A$2:$A$4352,0),MATCH(B$5,[1]БД_кн!$A$1:$N$1,0))</f>
        <v>Дом. Досуг. Хобби</v>
      </c>
      <c r="C219" s="2" t="str">
        <f>INDEX([1]БД_кн!$A$2:$N$4352,MATCH($G219,[1]БД_кн!$A$2:$A$4352,0),MATCH(C$5,[1]БД_кн!$A$1:$N$1,0))</f>
        <v>Домашние животные</v>
      </c>
      <c r="D219" s="2" t="str">
        <f>INDEX([1]БД_кн!$A$2:$N$4352,MATCH($G219,[1]БД_кн!$A$2:$A$4352,0),MATCH(D$5,[1]БД_кн!$A$1:$N$1,0))</f>
        <v>Лошади</v>
      </c>
      <c r="E219" s="2">
        <f>INDEX([1]БД_кн!$A$2:$N$4352,MATCH($G219,[1]БД_кн!$A$2:$A$4352,0),MATCH(E$5,[1]БД_кн!$A$1:$N$1,0))</f>
        <v>0</v>
      </c>
      <c r="F219" s="2">
        <f>INDEX([1]БД_кн!$A$2:$N$4352,MATCH($G219,[1]БД_кн!$A$2:$A$4352,0),MATCH(F$5,[1]БД_кн!$A$1:$N$1,0))</f>
        <v>0</v>
      </c>
      <c r="G219" s="3" t="s">
        <v>141</v>
      </c>
      <c r="H219" s="3" t="s">
        <v>312</v>
      </c>
      <c r="I219" s="4">
        <v>44298</v>
      </c>
      <c r="J219" s="25">
        <f>MONTH(книги[[#This Row],[Дата]])</f>
        <v>4</v>
      </c>
      <c r="K219" s="25">
        <v>4</v>
      </c>
      <c r="L219" s="5">
        <f>INDEX([1]БД_кн!$A$2:$N$4352,MATCH($G219,[1]БД_кн!$A$2:$A$4352,0),MATCH(L$5,[1]БД_кн!$A$1:$N$1,0))</f>
        <v>6990</v>
      </c>
      <c r="M219" s="5">
        <f>книги[[#This Row],[Кол-во]]*книги[[#This Row],[Цена_закуп]]</f>
        <v>27960</v>
      </c>
    </row>
    <row r="220" spans="2:13" x14ac:dyDescent="0.3">
      <c r="B220" s="2" t="str">
        <f>INDEX([1]БД_кн!$A$2:$N$4352,MATCH($G220,[1]БД_кн!$A$2:$A$4352,0),MATCH(B$5,[1]БД_кн!$A$1:$N$1,0))</f>
        <v>Дом. Досуг. Хобби</v>
      </c>
      <c r="C220" s="2" t="str">
        <f>INDEX([1]БД_кн!$A$2:$N$4352,MATCH($G220,[1]БД_кн!$A$2:$A$4352,0),MATCH(C$5,[1]БД_кн!$A$1:$N$1,0))</f>
        <v>Футбол и хоккей</v>
      </c>
      <c r="D220" s="2" t="str">
        <f>INDEX([1]БД_кн!$A$2:$N$4352,MATCH($G220,[1]БД_кн!$A$2:$A$4352,0),MATCH(D$5,[1]БД_кн!$A$1:$N$1,0))</f>
        <v>Сквайрс Д.: Футбол в комиксах</v>
      </c>
      <c r="E220" s="2" t="str">
        <f>INDEX([1]БД_кн!$A$2:$N$4352,MATCH($G220,[1]БД_кн!$A$2:$A$4352,0),MATCH(E$5,[1]БД_кн!$A$1:$N$1,0))</f>
        <v>Сквайрс Д.</v>
      </c>
      <c r="F220" s="2">
        <f>INDEX([1]БД_кн!$A$2:$N$4352,MATCH($G220,[1]БД_кн!$A$2:$A$4352,0),MATCH(F$5,[1]БД_кн!$A$1:$N$1,0))</f>
        <v>0</v>
      </c>
      <c r="G220" s="3" t="s">
        <v>142</v>
      </c>
      <c r="H220" s="3" t="s">
        <v>312</v>
      </c>
      <c r="I220" s="4">
        <v>44298</v>
      </c>
      <c r="J220" s="25">
        <f>MONTH(книги[[#This Row],[Дата]])</f>
        <v>4</v>
      </c>
      <c r="K220" s="25">
        <v>5</v>
      </c>
      <c r="L220" s="5">
        <f>INDEX([1]БД_кн!$A$2:$N$4352,MATCH($G220,[1]БД_кн!$A$2:$A$4352,0),MATCH(L$5,[1]БД_кн!$A$1:$N$1,0))</f>
        <v>2635</v>
      </c>
      <c r="M220" s="5">
        <f>книги[[#This Row],[Кол-во]]*книги[[#This Row],[Цена_закуп]]</f>
        <v>13175</v>
      </c>
    </row>
    <row r="221" spans="2:13" x14ac:dyDescent="0.3">
      <c r="B221" s="2" t="str">
        <f>INDEX([1]БД_кн!$A$2:$N$4352,MATCH($G221,[1]БД_кн!$A$2:$A$4352,0),MATCH(B$5,[1]БД_кн!$A$1:$N$1,0))</f>
        <v>Дом. Досуг. Хобби</v>
      </c>
      <c r="C221" s="2" t="str">
        <f>INDEX([1]БД_кн!$A$2:$N$4352,MATCH($G221,[1]БД_кн!$A$2:$A$4352,0),MATCH(C$5,[1]БД_кн!$A$1:$N$1,0))</f>
        <v>Спорт</v>
      </c>
      <c r="D221" s="2" t="str">
        <f>INDEX([1]БД_кн!$A$2:$N$4352,MATCH($G221,[1]БД_кн!$A$2:$A$4352,0),MATCH(D$5,[1]БД_кн!$A$1:$N$1,0))</f>
        <v>Спилио К.: Анатомия фитнеса</v>
      </c>
      <c r="E221" s="2" t="str">
        <f>INDEX([1]БД_кн!$A$2:$N$4352,MATCH($G221,[1]БД_кн!$A$2:$A$4352,0),MATCH(E$5,[1]БД_кн!$A$1:$N$1,0))</f>
        <v>Спилио К.</v>
      </c>
      <c r="F221" s="2">
        <f>INDEX([1]БД_кн!$A$2:$N$4352,MATCH($G221,[1]БД_кн!$A$2:$A$4352,0),MATCH(F$5,[1]БД_кн!$A$1:$N$1,0))</f>
        <v>0</v>
      </c>
      <c r="G221" s="3" t="s">
        <v>143</v>
      </c>
      <c r="H221" s="3" t="s">
        <v>312</v>
      </c>
      <c r="I221" s="4">
        <v>44298</v>
      </c>
      <c r="J221" s="25">
        <f>MONTH(книги[[#This Row],[Дата]])</f>
        <v>4</v>
      </c>
      <c r="K221" s="25">
        <v>6</v>
      </c>
      <c r="L221" s="5">
        <f>INDEX([1]БД_кн!$A$2:$N$4352,MATCH($G221,[1]БД_кн!$A$2:$A$4352,0),MATCH(L$5,[1]БД_кн!$A$1:$N$1,0))</f>
        <v>6350</v>
      </c>
      <c r="M221" s="5">
        <f>книги[[#This Row],[Кол-во]]*книги[[#This Row],[Цена_закуп]]</f>
        <v>38100</v>
      </c>
    </row>
    <row r="222" spans="2:13" x14ac:dyDescent="0.3">
      <c r="B222" s="2" t="str">
        <f>INDEX([1]БД_кн!$A$2:$N$4352,MATCH($G222,[1]БД_кн!$A$2:$A$4352,0),MATCH(B$5,[1]БД_кн!$A$1:$N$1,0))</f>
        <v>Публицистика. Биография. Мемуары.</v>
      </c>
      <c r="C222" s="2" t="str">
        <f>INDEX([1]БД_кн!$A$2:$N$4352,MATCH($G222,[1]БД_кн!$A$2:$A$4352,0),MATCH(C$5,[1]БД_кн!$A$1:$N$1,0))</f>
        <v>Биографии музыкантов</v>
      </c>
      <c r="D222" s="2" t="str">
        <f>INDEX([1]БД_кн!$A$2:$N$4352,MATCH($G222,[1]БД_кн!$A$2:$A$4352,0),MATCH(D$5,[1]БД_кн!$A$1:$N$1,0))</f>
        <v>Хеммингс Л.: 5 Seconds of Summer. История успеха</v>
      </c>
      <c r="E222" s="2" t="str">
        <f>INDEX([1]БД_кн!$A$2:$N$4352,MATCH($G222,[1]БД_кн!$A$2:$A$4352,0),MATCH(E$5,[1]БД_кн!$A$1:$N$1,0))</f>
        <v>Хеммингс Л.</v>
      </c>
      <c r="F222" s="2" t="str">
        <f>INDEX([1]БД_кн!$A$2:$N$4352,MATCH($G222,[1]БД_кн!$A$2:$A$4352,0),MATCH(F$5,[1]БД_кн!$A$1:$N$1,0))</f>
        <v>АСТ</v>
      </c>
      <c r="G222" s="3" t="s">
        <v>127</v>
      </c>
      <c r="H222" s="3" t="s">
        <v>312</v>
      </c>
      <c r="I222" s="4">
        <v>44299</v>
      </c>
      <c r="J222" s="25">
        <f>MONTH(книги[[#This Row],[Дата]])</f>
        <v>4</v>
      </c>
      <c r="K222" s="25">
        <v>7</v>
      </c>
      <c r="L222" s="5">
        <f>INDEX([1]БД_кн!$A$2:$N$4352,MATCH($G222,[1]БД_кн!$A$2:$A$4352,0),MATCH(L$5,[1]БД_кн!$A$1:$N$1,0))</f>
        <v>5200</v>
      </c>
      <c r="M222" s="5">
        <f>книги[[#This Row],[Кол-во]]*книги[[#This Row],[Цена_закуп]]</f>
        <v>36400</v>
      </c>
    </row>
    <row r="223" spans="2:13" x14ac:dyDescent="0.3">
      <c r="B223" s="2" t="str">
        <f>INDEX([1]БД_кн!$A$2:$N$4352,MATCH($G223,[1]БД_кн!$A$2:$A$4352,0),MATCH(B$5,[1]БД_кн!$A$1:$N$1,0))</f>
        <v>Эзотерика</v>
      </c>
      <c r="C223" s="2" t="str">
        <f>INDEX([1]БД_кн!$A$2:$N$4352,MATCH($G223,[1]БД_кн!$A$2:$A$4352,0),MATCH(C$5,[1]БД_кн!$A$1:$N$1,0))</f>
        <v>Практическая эзотерика</v>
      </c>
      <c r="D223" s="2" t="str">
        <f>INDEX([1]БД_кн!$A$2:$N$4352,MATCH($G223,[1]БД_кн!$A$2:$A$4352,0),MATCH(D$5,[1]БД_кн!$A$1:$N$1,0))</f>
        <v>Чопра Д.: Семь духовных законов успеха (нов.)</v>
      </c>
      <c r="E223" s="2" t="str">
        <f>INDEX([1]БД_кн!$A$2:$N$4352,MATCH($G223,[1]БД_кн!$A$2:$A$4352,0),MATCH(E$5,[1]БД_кн!$A$1:$N$1,0))</f>
        <v>Чопра Д.</v>
      </c>
      <c r="F223" s="2" t="str">
        <f>INDEX([1]БД_кн!$A$2:$N$4352,MATCH($G223,[1]БД_кн!$A$2:$A$4352,0),MATCH(F$5,[1]БД_кн!$A$1:$N$1,0))</f>
        <v>София</v>
      </c>
      <c r="G223" s="3" t="s">
        <v>21</v>
      </c>
      <c r="H223" s="3" t="s">
        <v>312</v>
      </c>
      <c r="I223" s="4">
        <v>44300</v>
      </c>
      <c r="J223" s="25">
        <f>MONTH(книги[[#This Row],[Дата]])</f>
        <v>4</v>
      </c>
      <c r="K223" s="25">
        <v>8</v>
      </c>
      <c r="L223" s="5">
        <f>INDEX([1]БД_кн!$A$2:$N$4352,MATCH($G223,[1]БД_кн!$A$2:$A$4352,0),MATCH(L$5,[1]БД_кн!$A$1:$N$1,0))</f>
        <v>1320</v>
      </c>
      <c r="M223" s="5">
        <f>книги[[#This Row],[Кол-во]]*книги[[#This Row],[Цена_закуп]]</f>
        <v>10560</v>
      </c>
    </row>
    <row r="224" spans="2:13" x14ac:dyDescent="0.3">
      <c r="B224" s="2" t="str">
        <f>INDEX([1]БД_кн!$A$2:$N$4352,MATCH($G224,[1]БД_кн!$A$2:$A$4352,0),MATCH(B$5,[1]БД_кн!$A$1:$N$1,0))</f>
        <v>Художественная лит-ра</v>
      </c>
      <c r="C224" s="2" t="str">
        <f>INDEX([1]БД_кн!$A$2:$N$4352,MATCH($G224,[1]БД_кн!$A$2:$A$4352,0),MATCH(C$5,[1]БД_кн!$A$1:$N$1,0))</f>
        <v>Собрание сочинений</v>
      </c>
      <c r="D224" s="2" t="str">
        <f>INDEX([1]БД_кн!$A$2:$N$4352,MATCH($G224,[1]БД_кн!$A$2:$A$4352,0),MATCH(D$5,[1]БД_кн!$A$1:$N$1,0))</f>
        <v>Пушкин А. С.: Полное собрание прозы в одном томе</v>
      </c>
      <c r="E224" s="2" t="str">
        <f>INDEX([1]БД_кн!$A$2:$N$4352,MATCH($G224,[1]БД_кн!$A$2:$A$4352,0),MATCH(E$5,[1]БД_кн!$A$1:$N$1,0))</f>
        <v>Пушкин А. С.</v>
      </c>
      <c r="F224" s="2" t="str">
        <f>INDEX([1]БД_кн!$A$2:$N$4352,MATCH($G224,[1]БД_кн!$A$2:$A$4352,0),MATCH(F$5,[1]БД_кн!$A$1:$N$1,0))</f>
        <v>Эксмо</v>
      </c>
      <c r="G224" s="3" t="s">
        <v>144</v>
      </c>
      <c r="H224" s="3" t="s">
        <v>312</v>
      </c>
      <c r="I224" s="4">
        <v>44301</v>
      </c>
      <c r="J224" s="25">
        <f>MONTH(книги[[#This Row],[Дата]])</f>
        <v>4</v>
      </c>
      <c r="K224" s="25">
        <v>11</v>
      </c>
      <c r="L224" s="5">
        <f>INDEX([1]БД_кн!$A$2:$N$4352,MATCH($G224,[1]БД_кн!$A$2:$A$4352,0),MATCH(L$5,[1]БД_кн!$A$1:$N$1,0))</f>
        <v>3215</v>
      </c>
      <c r="M224" s="5">
        <f>книги[[#This Row],[Кол-во]]*книги[[#This Row],[Цена_закуп]]</f>
        <v>35365</v>
      </c>
    </row>
    <row r="225" spans="2:13" x14ac:dyDescent="0.3">
      <c r="B225" s="2" t="str">
        <f>INDEX([1]БД_кн!$A$2:$N$4352,MATCH($G225,[1]БД_кн!$A$2:$A$4352,0),MATCH(B$5,[1]БД_кн!$A$1:$N$1,0))</f>
        <v>Художественная лит-ра</v>
      </c>
      <c r="C225" s="2" t="str">
        <f>INDEX([1]БД_кн!$A$2:$N$4352,MATCH($G225,[1]БД_кн!$A$2:$A$4352,0),MATCH(C$5,[1]БД_кн!$A$1:$N$1,0))</f>
        <v>Фантастика и фэнтези</v>
      </c>
      <c r="D225" s="2" t="str">
        <f>INDEX([1]БД_кн!$A$2:$N$4352,MATCH($G225,[1]БД_кн!$A$2:$A$4352,0),MATCH(D$5,[1]БД_кн!$A$1:$N$1,0))</f>
        <v>Лавкрафт Г. Ф.: Зов Ктулху</v>
      </c>
      <c r="E225" s="2" t="str">
        <f>INDEX([1]БД_кн!$A$2:$N$4352,MATCH($G225,[1]БД_кн!$A$2:$A$4352,0),MATCH(E$5,[1]БД_кн!$A$1:$N$1,0))</f>
        <v>Лавкрафт Г. Ф.</v>
      </c>
      <c r="F225" s="2" t="str">
        <f>INDEX([1]БД_кн!$A$2:$N$4352,MATCH($G225,[1]БД_кн!$A$2:$A$4352,0),MATCH(F$5,[1]БД_кн!$A$1:$N$1,0))</f>
        <v>АСТ</v>
      </c>
      <c r="G225" s="3" t="s">
        <v>145</v>
      </c>
      <c r="H225" s="3" t="s">
        <v>312</v>
      </c>
      <c r="I225" s="4">
        <v>44301</v>
      </c>
      <c r="J225" s="25">
        <f>MONTH(книги[[#This Row],[Дата]])</f>
        <v>4</v>
      </c>
      <c r="K225" s="25">
        <v>15</v>
      </c>
      <c r="L225" s="5">
        <f>INDEX([1]БД_кн!$A$2:$N$4352,MATCH($G225,[1]БД_кн!$A$2:$A$4352,0),MATCH(L$5,[1]БД_кн!$A$1:$N$1,0))</f>
        <v>2390</v>
      </c>
      <c r="M225" s="5">
        <f>книги[[#This Row],[Кол-во]]*книги[[#This Row],[Цена_закуп]]</f>
        <v>35850</v>
      </c>
    </row>
    <row r="226" spans="2:13" x14ac:dyDescent="0.3">
      <c r="B226" s="2" t="str">
        <f>INDEX([1]БД_кн!$A$2:$N$4352,MATCH($G226,[1]БД_кн!$A$2:$A$4352,0),MATCH(B$5,[1]БД_кн!$A$1:$N$1,0))</f>
        <v>Эзотерика</v>
      </c>
      <c r="C226" s="2" t="str">
        <f>INDEX([1]БД_кн!$A$2:$N$4352,MATCH($G226,[1]БД_кн!$A$2:$A$4352,0),MATCH(C$5,[1]БД_кн!$A$1:$N$1,0))</f>
        <v>Теософия, велнесс</v>
      </c>
      <c r="D226" s="2" t="str">
        <f>INDEX([1]БД_кн!$A$2:$N$4352,MATCH($G226,[1]БД_кн!$A$2:$A$4352,0),MATCH(D$5,[1]БД_кн!$A$1:$N$1,0))</f>
        <v>Хей Л.: Большая книга здоровья и радости (Подарочное издание)</v>
      </c>
      <c r="E226" s="2" t="str">
        <f>INDEX([1]БД_кн!$A$2:$N$4352,MATCH($G226,[1]БД_кн!$A$2:$A$4352,0),MATCH(E$5,[1]БД_кн!$A$1:$N$1,0))</f>
        <v>Луиза Л. Хей</v>
      </c>
      <c r="F226" s="2" t="str">
        <f>INDEX([1]БД_кн!$A$2:$N$4352,MATCH($G226,[1]БД_кн!$A$2:$A$4352,0),MATCH(F$5,[1]БД_кн!$A$1:$N$1,0))</f>
        <v>Эксмо</v>
      </c>
      <c r="G226" s="3" t="s">
        <v>146</v>
      </c>
      <c r="H226" s="3" t="s">
        <v>312</v>
      </c>
      <c r="I226" s="4">
        <v>44301</v>
      </c>
      <c r="J226" s="25">
        <f>MONTH(книги[[#This Row],[Дата]])</f>
        <v>4</v>
      </c>
      <c r="K226" s="25">
        <v>34</v>
      </c>
      <c r="L226" s="5">
        <f>INDEX([1]БД_кн!$A$2:$N$4352,MATCH($G226,[1]БД_кн!$A$2:$A$4352,0),MATCH(L$5,[1]БД_кн!$A$1:$N$1,0))</f>
        <v>6295</v>
      </c>
      <c r="M226" s="5">
        <f>книги[[#This Row],[Кол-во]]*книги[[#This Row],[Цена_закуп]]</f>
        <v>214030</v>
      </c>
    </row>
    <row r="227" spans="2:13" x14ac:dyDescent="0.3">
      <c r="B227" s="2" t="str">
        <f>INDEX([1]БД_кн!$A$2:$N$4352,MATCH($G227,[1]БД_кн!$A$2:$A$4352,0),MATCH(B$5,[1]БД_кн!$A$1:$N$1,0))</f>
        <v>Дом. Досуг. Хобби</v>
      </c>
      <c r="C227" s="2" t="str">
        <f>INDEX([1]БД_кн!$A$2:$N$4352,MATCH($G227,[1]БД_кн!$A$2:$A$4352,0),MATCH(C$5,[1]БД_кн!$A$1:$N$1,0))</f>
        <v>Головоломки, игры, приколы</v>
      </c>
      <c r="D227" s="2" t="str">
        <f>INDEX([1]БД_кн!$A$2:$N$4352,MATCH($G227,[1]БД_кн!$A$2:$A$4352,0),MATCH(D$5,[1]БД_кн!$A$1:$N$1,0))</f>
        <v>Элизабет Голдинг: Поехали! 101 головоломка на время. Синий блокнот</v>
      </c>
      <c r="E227" s="2" t="str">
        <f>INDEX([1]БД_кн!$A$2:$N$4352,MATCH($G227,[1]БД_кн!$A$2:$A$4352,0),MATCH(E$5,[1]БД_кн!$A$1:$N$1,0))</f>
        <v>Голдинг Э.</v>
      </c>
      <c r="F227" s="2">
        <f>INDEX([1]БД_кн!$A$2:$N$4352,MATCH($G227,[1]БД_кн!$A$2:$A$4352,0),MATCH(F$5,[1]БД_кн!$A$1:$N$1,0))</f>
        <v>0</v>
      </c>
      <c r="G227" s="3" t="s">
        <v>126</v>
      </c>
      <c r="H227" s="3" t="s">
        <v>312</v>
      </c>
      <c r="I227" s="4">
        <v>44301</v>
      </c>
      <c r="J227" s="25">
        <f>MONTH(книги[[#This Row],[Дата]])</f>
        <v>4</v>
      </c>
      <c r="K227" s="25">
        <v>4</v>
      </c>
      <c r="L227" s="5">
        <f>INDEX([1]БД_кн!$A$2:$N$4352,MATCH($G227,[1]БД_кн!$A$2:$A$4352,0),MATCH(L$5,[1]БД_кн!$A$1:$N$1,0))</f>
        <v>2400</v>
      </c>
      <c r="M227" s="5">
        <f>книги[[#This Row],[Кол-во]]*книги[[#This Row],[Цена_закуп]]</f>
        <v>9600</v>
      </c>
    </row>
    <row r="228" spans="2:13" x14ac:dyDescent="0.3">
      <c r="B228" s="2" t="str">
        <f>INDEX([1]БД_кн!$A$2:$N$4352,MATCH($G228,[1]БД_кн!$A$2:$A$4352,0),MATCH(B$5,[1]БД_кн!$A$1:$N$1,0))</f>
        <v>Иностранные языки</v>
      </c>
      <c r="C228" s="2" t="str">
        <f>INDEX([1]БД_кн!$A$2:$N$4352,MATCH($G228,[1]БД_кн!$A$2:$A$4352,0),MATCH(C$5,[1]БД_кн!$A$1:$N$1,0))</f>
        <v>Английский язык для детей</v>
      </c>
      <c r="D228" s="2" t="str">
        <f>INDEX([1]БД_кн!$A$2:$N$4352,MATCH($G228,[1]БД_кн!$A$2:$A$4352,0),MATCH(D$5,[1]БД_кн!$A$1:$N$1,0))</f>
        <v>Симс Л.: Белоснежка. Уже читаю</v>
      </c>
      <c r="E228" s="2" t="str">
        <f>INDEX([1]БД_кн!$A$2:$N$4352,MATCH($G228,[1]БД_кн!$A$2:$A$4352,0),MATCH(E$5,[1]БД_кн!$A$1:$N$1,0))</f>
        <v>Симс Л.</v>
      </c>
      <c r="F228" s="2" t="str">
        <f>INDEX([1]БД_кн!$A$2:$N$4352,MATCH($G228,[1]БД_кн!$A$2:$A$4352,0),MATCH(F$5,[1]БД_кн!$A$1:$N$1,0))</f>
        <v>Росмэн</v>
      </c>
      <c r="G228" s="3" t="s">
        <v>147</v>
      </c>
      <c r="H228" s="3" t="s">
        <v>312</v>
      </c>
      <c r="I228" s="4">
        <v>44301</v>
      </c>
      <c r="J228" s="25">
        <f>MONTH(книги[[#This Row],[Дата]])</f>
        <v>4</v>
      </c>
      <c r="K228" s="25">
        <v>8</v>
      </c>
      <c r="L228" s="5">
        <f>INDEX([1]БД_кн!$A$2:$N$4352,MATCH($G228,[1]БД_кн!$A$2:$A$4352,0),MATCH(L$5,[1]БД_кн!$A$1:$N$1,0))</f>
        <v>1390</v>
      </c>
      <c r="M228" s="5">
        <f>книги[[#This Row],[Кол-во]]*книги[[#This Row],[Цена_закуп]]</f>
        <v>11120</v>
      </c>
    </row>
    <row r="229" spans="2:13" x14ac:dyDescent="0.3">
      <c r="B229" s="2" t="str">
        <f>INDEX([1]БД_кн!$A$2:$N$4352,MATCH($G229,[1]БД_кн!$A$2:$A$4352,0),MATCH(B$5,[1]БД_кн!$A$1:$N$1,0))</f>
        <v>Эзотерика</v>
      </c>
      <c r="C229" s="2" t="str">
        <f>INDEX([1]БД_кн!$A$2:$N$4352,MATCH($G229,[1]БД_кн!$A$2:$A$4352,0),MATCH(C$5,[1]БД_кн!$A$1:$N$1,0))</f>
        <v>Толкование снов</v>
      </c>
      <c r="D229" s="2" t="str">
        <f>INDEX([1]БД_кн!$A$2:$N$4352,MATCH($G229,[1]БД_кн!$A$2:$A$4352,0),MATCH(D$5,[1]БД_кн!$A$1:$N$1,0))</f>
        <v>Миллер, Рушель Блаво: Большой сонник Миллера с комментариями и дополнениями Рушеля Блаво</v>
      </c>
      <c r="E229" s="2" t="str">
        <f>INDEX([1]БД_кн!$A$2:$N$4352,MATCH($G229,[1]БД_кн!$A$2:$A$4352,0),MATCH(E$5,[1]БД_кн!$A$1:$N$1,0))</f>
        <v>Миллер, Рушель Блаво</v>
      </c>
      <c r="F229" s="2" t="str">
        <f>INDEX([1]БД_кн!$A$2:$N$4352,MATCH($G229,[1]БД_кн!$A$2:$A$4352,0),MATCH(F$5,[1]БД_кн!$A$1:$N$1,0))</f>
        <v>Эксмо</v>
      </c>
      <c r="G229" s="3" t="s">
        <v>148</v>
      </c>
      <c r="H229" s="3" t="s">
        <v>312</v>
      </c>
      <c r="I229" s="4">
        <v>44302</v>
      </c>
      <c r="J229" s="25">
        <f>MONTH(книги[[#This Row],[Дата]])</f>
        <v>4</v>
      </c>
      <c r="K229" s="25">
        <v>9</v>
      </c>
      <c r="L229" s="5">
        <f>INDEX([1]БД_кн!$A$2:$N$4352,MATCH($G229,[1]БД_кн!$A$2:$A$4352,0),MATCH(L$5,[1]БД_кн!$A$1:$N$1,0))</f>
        <v>2800</v>
      </c>
      <c r="M229" s="5">
        <f>книги[[#This Row],[Кол-во]]*книги[[#This Row],[Цена_закуп]]</f>
        <v>25200</v>
      </c>
    </row>
    <row r="230" spans="2:13" x14ac:dyDescent="0.3">
      <c r="B230" s="2" t="str">
        <f>INDEX([1]БД_кн!$A$2:$N$4352,MATCH($G230,[1]БД_кн!$A$2:$A$4352,0),MATCH(B$5,[1]БД_кн!$A$1:$N$1,0))</f>
        <v>Психологическая литература</v>
      </c>
      <c r="C230" s="2" t="str">
        <f>INDEX([1]БД_кн!$A$2:$N$4352,MATCH($G230,[1]БД_кн!$A$2:$A$4352,0),MATCH(C$5,[1]БД_кн!$A$1:$N$1,0))</f>
        <v>Практическая психология</v>
      </c>
      <c r="D230" s="2" t="str">
        <f>INDEX([1]БД_кн!$A$2:$N$4352,MATCH($G230,[1]БД_кн!$A$2:$A$4352,0),MATCH(D$5,[1]БД_кн!$A$1:$N$1,0))</f>
        <v>Хакамада И.: Дао жизни: Мастер-класс от убежденного индивидуалиста</v>
      </c>
      <c r="E230" s="2" t="str">
        <f>INDEX([1]БД_кн!$A$2:$N$4352,MATCH($G230,[1]БД_кн!$A$2:$A$4352,0),MATCH(E$5,[1]БД_кн!$A$1:$N$1,0))</f>
        <v>Хакамада И.</v>
      </c>
      <c r="F230" s="2" t="str">
        <f>INDEX([1]БД_кн!$A$2:$N$4352,MATCH($G230,[1]БД_кн!$A$2:$A$4352,0),MATCH(F$5,[1]БД_кн!$A$1:$N$1,0))</f>
        <v>Альпина Паблишер</v>
      </c>
      <c r="G230" s="3" t="s">
        <v>14</v>
      </c>
      <c r="H230" s="3" t="s">
        <v>312</v>
      </c>
      <c r="I230" s="4">
        <v>44302</v>
      </c>
      <c r="J230" s="25">
        <f>MONTH(книги[[#This Row],[Дата]])</f>
        <v>4</v>
      </c>
      <c r="K230" s="25">
        <v>4</v>
      </c>
      <c r="L230" s="5">
        <f>INDEX([1]БД_кн!$A$2:$N$4352,MATCH($G230,[1]БД_кн!$A$2:$A$4352,0),MATCH(L$5,[1]БД_кн!$A$1:$N$1,0))</f>
        <v>3300</v>
      </c>
      <c r="M230" s="5">
        <f>книги[[#This Row],[Кол-во]]*книги[[#This Row],[Цена_закуп]]</f>
        <v>13200</v>
      </c>
    </row>
    <row r="231" spans="2:13" x14ac:dyDescent="0.3">
      <c r="B231" s="2" t="str">
        <f>INDEX([1]БД_кн!$A$2:$N$4352,MATCH($G231,[1]БД_кн!$A$2:$A$4352,0),MATCH(B$5,[1]БД_кн!$A$1:$N$1,0))</f>
        <v>Энциклопедии. Справочники. Словари</v>
      </c>
      <c r="C231" s="2" t="str">
        <f>INDEX([1]БД_кн!$A$2:$N$4352,MATCH($G231,[1]БД_кн!$A$2:$A$4352,0),MATCH(C$5,[1]БД_кн!$A$1:$N$1,0))</f>
        <v>Энциклопедические словари</v>
      </c>
      <c r="D231" s="2" t="str">
        <f>INDEX([1]БД_кн!$A$2:$N$4352,MATCH($G231,[1]БД_кн!$A$2:$A$4352,0),MATCH(D$5,[1]БД_кн!$A$1:$N$1,0))</f>
        <v>Новая энциклопедия школьника (нов.оф.)</v>
      </c>
      <c r="E231" s="2">
        <f>INDEX([1]БД_кн!$A$2:$N$4352,MATCH($G231,[1]БД_кн!$A$2:$A$4352,0),MATCH(E$5,[1]БД_кн!$A$1:$N$1,0))</f>
        <v>0</v>
      </c>
      <c r="F231" s="2">
        <f>INDEX([1]БД_кн!$A$2:$N$4352,MATCH($G231,[1]БД_кн!$A$2:$A$4352,0),MATCH(F$5,[1]БД_кн!$A$1:$N$1,0))</f>
        <v>0</v>
      </c>
      <c r="G231" s="3" t="s">
        <v>149</v>
      </c>
      <c r="H231" s="3" t="s">
        <v>312</v>
      </c>
      <c r="I231" s="4">
        <v>44302</v>
      </c>
      <c r="J231" s="25">
        <f>MONTH(книги[[#This Row],[Дата]])</f>
        <v>4</v>
      </c>
      <c r="K231" s="25">
        <v>21</v>
      </c>
      <c r="L231" s="5">
        <f>INDEX([1]БД_кн!$A$2:$N$4352,MATCH($G231,[1]БД_кн!$A$2:$A$4352,0),MATCH(L$5,[1]БД_кн!$A$1:$N$1,0))</f>
        <v>4840</v>
      </c>
      <c r="M231" s="5">
        <f>книги[[#This Row],[Кол-во]]*книги[[#This Row],[Цена_закуп]]</f>
        <v>101640</v>
      </c>
    </row>
    <row r="232" spans="2:13" x14ac:dyDescent="0.3">
      <c r="B232" s="2" t="str">
        <f>INDEX([1]БД_кн!$A$2:$N$4352,MATCH($G232,[1]БД_кн!$A$2:$A$4352,0),MATCH(B$5,[1]БД_кн!$A$1:$N$1,0))</f>
        <v>Психологическая литература</v>
      </c>
      <c r="C232" s="2" t="str">
        <f>INDEX([1]БД_кн!$A$2:$N$4352,MATCH($G232,[1]БД_кн!$A$2:$A$4352,0),MATCH(C$5,[1]БД_кн!$A$1:$N$1,0))</f>
        <v>Семейная Психология</v>
      </c>
      <c r="D232" s="2" t="str">
        <f>INDEX([1]БД_кн!$A$2:$N$4352,MATCH($G232,[1]БД_кн!$A$2:$A$4352,0),MATCH(D$5,[1]БД_кн!$A$1:$N$1,0))</f>
        <v>Аргов Ш. : Стерва выходит замуж. Руководство по отношениям до и после свадьбы</v>
      </c>
      <c r="E232" s="2" t="str">
        <f>INDEX([1]БД_кн!$A$2:$N$4352,MATCH($G232,[1]БД_кн!$A$2:$A$4352,0),MATCH(E$5,[1]БД_кн!$A$1:$N$1,0))</f>
        <v>Аргов Ш.</v>
      </c>
      <c r="F232" s="2" t="str">
        <f>INDEX([1]БД_кн!$A$2:$N$4352,MATCH($G232,[1]БД_кн!$A$2:$A$4352,0),MATCH(F$5,[1]БД_кн!$A$1:$N$1,0))</f>
        <v>ОДРИ</v>
      </c>
      <c r="G232" s="3" t="s">
        <v>41</v>
      </c>
      <c r="H232" s="3" t="s">
        <v>312</v>
      </c>
      <c r="I232" s="4">
        <v>44302</v>
      </c>
      <c r="J232" s="25">
        <f>MONTH(книги[[#This Row],[Дата]])</f>
        <v>4</v>
      </c>
      <c r="K232" s="25">
        <v>4</v>
      </c>
      <c r="L232" s="5">
        <f>INDEX([1]БД_кн!$A$2:$N$4352,MATCH($G232,[1]БД_кн!$A$2:$A$4352,0),MATCH(L$5,[1]БД_кн!$A$1:$N$1,0))</f>
        <v>1755</v>
      </c>
      <c r="M232" s="5">
        <f>книги[[#This Row],[Кол-во]]*книги[[#This Row],[Цена_закуп]]</f>
        <v>7020</v>
      </c>
    </row>
    <row r="233" spans="2:13" x14ac:dyDescent="0.3">
      <c r="B233" s="2" t="str">
        <f>INDEX([1]БД_кн!$A$2:$N$4352,MATCH($G233,[1]БД_кн!$A$2:$A$4352,0),MATCH(B$5,[1]БД_кн!$A$1:$N$1,0))</f>
        <v>Художественная лит-ра</v>
      </c>
      <c r="C233" s="2" t="str">
        <f>INDEX([1]БД_кн!$A$2:$N$4352,MATCH($G233,[1]БД_кн!$A$2:$A$4352,0),MATCH(C$5,[1]БД_кн!$A$1:$N$1,0))</f>
        <v>Русская классика</v>
      </c>
      <c r="D233" s="2" t="str">
        <f>INDEX([1]БД_кн!$A$2:$N$4352,MATCH($G233,[1]БД_кн!$A$2:$A$4352,0),MATCH(D$5,[1]БД_кн!$A$1:$N$1,0))</f>
        <v xml:space="preserve">Толстой Л. Н.: Война и мир. Книга 2 </v>
      </c>
      <c r="E233" s="2" t="str">
        <f>INDEX([1]БД_кн!$A$2:$N$4352,MATCH($G233,[1]БД_кн!$A$2:$A$4352,0),MATCH(E$5,[1]БД_кн!$A$1:$N$1,0))</f>
        <v>Лев Толстой</v>
      </c>
      <c r="F233" s="2" t="str">
        <f>INDEX([1]БД_кн!$A$2:$N$4352,MATCH($G233,[1]БД_кн!$A$2:$A$4352,0),MATCH(F$5,[1]БД_кн!$A$1:$N$1,0))</f>
        <v>АСТ</v>
      </c>
      <c r="G233" s="3" t="s">
        <v>122</v>
      </c>
      <c r="H233" s="3" t="s">
        <v>312</v>
      </c>
      <c r="I233" s="4">
        <v>44303</v>
      </c>
      <c r="J233" s="25">
        <f>MONTH(книги[[#This Row],[Дата]])</f>
        <v>4</v>
      </c>
      <c r="K233" s="25">
        <v>7</v>
      </c>
      <c r="L233" s="5">
        <f>INDEX([1]БД_кн!$A$2:$N$4352,MATCH($G233,[1]БД_кн!$A$2:$A$4352,0),MATCH(L$5,[1]БД_кн!$A$1:$N$1,0))</f>
        <v>945</v>
      </c>
      <c r="M233" s="5">
        <f>книги[[#This Row],[Кол-во]]*книги[[#This Row],[Цена_закуп]]</f>
        <v>6615</v>
      </c>
    </row>
    <row r="234" spans="2:13" x14ac:dyDescent="0.3">
      <c r="B234" s="2" t="str">
        <f>INDEX([1]БД_кн!$A$2:$N$4352,MATCH($G234,[1]БД_кн!$A$2:$A$4352,0),MATCH(B$5,[1]БД_кн!$A$1:$N$1,0))</f>
        <v>Бизнес лит-ра</v>
      </c>
      <c r="C234" s="2" t="str">
        <f>INDEX([1]БД_кн!$A$2:$N$4352,MATCH($G234,[1]БД_кн!$A$2:$A$4352,0),MATCH(C$5,[1]БД_кн!$A$1:$N$1,0))</f>
        <v>Маркетинг</v>
      </c>
      <c r="D234" s="2" t="str">
        <f>INDEX([1]БД_кн!$A$2:$N$4352,MATCH($G234,[1]БД_кн!$A$2:$A$4352,0),MATCH(D$5,[1]БД_кн!$A$1:$N$1,0))</f>
        <v>Смит К.: Конверсия: Как превратить лиды в продажи</v>
      </c>
      <c r="E234" s="2" t="str">
        <f>INDEX([1]БД_кн!$A$2:$N$4352,MATCH($G234,[1]БД_кн!$A$2:$A$4352,0),MATCH(E$5,[1]БД_кн!$A$1:$N$1,0))</f>
        <v>Смит К.</v>
      </c>
      <c r="F234" s="2" t="str">
        <f>INDEX([1]БД_кн!$A$2:$N$4352,MATCH($G234,[1]БД_кн!$A$2:$A$4352,0),MATCH(F$5,[1]БД_кн!$A$1:$N$1,0))</f>
        <v>Альпина Паблишер</v>
      </c>
      <c r="G234" s="3" t="s">
        <v>150</v>
      </c>
      <c r="H234" s="3" t="s">
        <v>312</v>
      </c>
      <c r="I234" s="4">
        <v>44303</v>
      </c>
      <c r="J234" s="25">
        <f>MONTH(книги[[#This Row],[Дата]])</f>
        <v>4</v>
      </c>
      <c r="K234" s="25">
        <v>9</v>
      </c>
      <c r="L234" s="5">
        <f>INDEX([1]БД_кн!$A$2:$N$4352,MATCH($G234,[1]БД_кн!$A$2:$A$4352,0),MATCH(L$5,[1]БД_кн!$A$1:$N$1,0))</f>
        <v>4180</v>
      </c>
      <c r="M234" s="5">
        <f>книги[[#This Row],[Кол-во]]*книги[[#This Row],[Цена_закуп]]</f>
        <v>37620</v>
      </c>
    </row>
    <row r="235" spans="2:13" x14ac:dyDescent="0.3">
      <c r="B235" s="2" t="str">
        <f>INDEX([1]БД_кн!$A$2:$N$4352,MATCH($G235,[1]БД_кн!$A$2:$A$4352,0),MATCH(B$5,[1]БД_кн!$A$1:$N$1,0))</f>
        <v>Детская лит-ра</v>
      </c>
      <c r="C235" s="2" t="str">
        <f>INDEX([1]БД_кн!$A$2:$N$4352,MATCH($G235,[1]БД_кн!$A$2:$A$4352,0),MATCH(C$5,[1]БД_кн!$A$1:$N$1,0))</f>
        <v>Внеклассное чтение</v>
      </c>
      <c r="D235" s="2" t="str">
        <f>INDEX([1]БД_кн!$A$2:$N$4352,MATCH($G235,[1]БД_кн!$A$2:$A$4352,0),MATCH(D$5,[1]БД_кн!$A$1:$N$1,0))</f>
        <v>Стивенсон Р. Л.: Остров сокровищ</v>
      </c>
      <c r="E235" s="2" t="str">
        <f>INDEX([1]БД_кн!$A$2:$N$4352,MATCH($G235,[1]БД_кн!$A$2:$A$4352,0),MATCH(E$5,[1]БД_кн!$A$1:$N$1,0))</f>
        <v>Стивенсон Р. Л.</v>
      </c>
      <c r="F235" s="2" t="str">
        <f>INDEX([1]БД_кн!$A$2:$N$4352,MATCH($G235,[1]БД_кн!$A$2:$A$4352,0),MATCH(F$5,[1]БД_кн!$A$1:$N$1,0))</f>
        <v>Малыш</v>
      </c>
      <c r="G235" s="3" t="s">
        <v>151</v>
      </c>
      <c r="H235" s="3" t="s">
        <v>312</v>
      </c>
      <c r="I235" s="4">
        <v>44303</v>
      </c>
      <c r="J235" s="25">
        <f>MONTH(книги[[#This Row],[Дата]])</f>
        <v>4</v>
      </c>
      <c r="K235" s="25">
        <v>4</v>
      </c>
      <c r="L235" s="5">
        <f>INDEX([1]БД_кн!$A$2:$N$4352,MATCH($G235,[1]БД_кн!$A$2:$A$4352,0),MATCH(L$5,[1]БД_кн!$A$1:$N$1,0))</f>
        <v>2245</v>
      </c>
      <c r="M235" s="5">
        <f>книги[[#This Row],[Кол-во]]*книги[[#This Row],[Цена_закуп]]</f>
        <v>8980</v>
      </c>
    </row>
    <row r="236" spans="2:13" x14ac:dyDescent="0.3">
      <c r="B236" s="2" t="str">
        <f>INDEX([1]БД_кн!$A$2:$N$4352,MATCH($G236,[1]БД_кн!$A$2:$A$4352,0),MATCH(B$5,[1]БД_кн!$A$1:$N$1,0))</f>
        <v>Художественная лит-ра</v>
      </c>
      <c r="C236" s="2" t="str">
        <f>INDEX([1]БД_кн!$A$2:$N$4352,MATCH($G236,[1]БД_кн!$A$2:$A$4352,0),MATCH(C$5,[1]БД_кн!$A$1:$N$1,0))</f>
        <v>Современная проза</v>
      </c>
      <c r="D236" s="2" t="str">
        <f>INDEX([1]БД_кн!$A$2:$N$4352,MATCH($G236,[1]БД_кн!$A$2:$A$4352,0),MATCH(D$5,[1]БД_кн!$A$1:$N$1,0))</f>
        <v>Уоллес Д. Ф.: Бесконечная шутка</v>
      </c>
      <c r="E236" s="2" t="str">
        <f>INDEX([1]БД_кн!$A$2:$N$4352,MATCH($G236,[1]БД_кн!$A$2:$A$4352,0),MATCH(E$5,[1]БД_кн!$A$1:$N$1,0))</f>
        <v>Уоллес Д. Ф.</v>
      </c>
      <c r="F236" s="2" t="str">
        <f>INDEX([1]БД_кн!$A$2:$N$4352,MATCH($G236,[1]БД_кн!$A$2:$A$4352,0),MATCH(F$5,[1]БД_кн!$A$1:$N$1,0))</f>
        <v>АСТ</v>
      </c>
      <c r="G236" s="3" t="s">
        <v>152</v>
      </c>
      <c r="H236" s="3" t="s">
        <v>312</v>
      </c>
      <c r="I236" s="4">
        <v>44303</v>
      </c>
      <c r="J236" s="25">
        <f>MONTH(книги[[#This Row],[Дата]])</f>
        <v>4</v>
      </c>
      <c r="K236" s="25">
        <v>3</v>
      </c>
      <c r="L236" s="5">
        <f>INDEX([1]БД_кн!$A$2:$N$4352,MATCH($G236,[1]БД_кн!$A$2:$A$4352,0),MATCH(L$5,[1]БД_кн!$A$1:$N$1,0))</f>
        <v>7990</v>
      </c>
      <c r="M236" s="5">
        <f>книги[[#This Row],[Кол-во]]*книги[[#This Row],[Цена_закуп]]</f>
        <v>23970</v>
      </c>
    </row>
    <row r="237" spans="2:13" x14ac:dyDescent="0.3">
      <c r="B237" s="2" t="str">
        <f>INDEX([1]БД_кн!$A$2:$N$4352,MATCH($G237,[1]БД_кн!$A$2:$A$4352,0),MATCH(B$5,[1]БД_кн!$A$1:$N$1,0))</f>
        <v>Дом. Досуг. Хобби</v>
      </c>
      <c r="C237" s="2" t="str">
        <f>INDEX([1]БД_кн!$A$2:$N$4352,MATCH($G237,[1]БД_кн!$A$2:$A$4352,0),MATCH(C$5,[1]БД_кн!$A$1:$N$1,0))</f>
        <v>Рисование</v>
      </c>
      <c r="D237" s="2" t="str">
        <f>INDEX([1]БД_кн!$A$2:$N$4352,MATCH($G237,[1]БД_кн!$A$2:$A$4352,0),MATCH(D$5,[1]БД_кн!$A$1:$N$1,0))</f>
        <v>Харт К.: Руководство по рисованию аниме</v>
      </c>
      <c r="E237" s="2" t="str">
        <f>INDEX([1]БД_кн!$A$2:$N$4352,MATCH($G237,[1]БД_кн!$A$2:$A$4352,0),MATCH(E$5,[1]БД_кн!$A$1:$N$1,0))</f>
        <v>Харт К.</v>
      </c>
      <c r="F237" s="2">
        <f>INDEX([1]БД_кн!$A$2:$N$4352,MATCH($G237,[1]БД_кн!$A$2:$A$4352,0),MATCH(F$5,[1]БД_кн!$A$1:$N$1,0))</f>
        <v>0</v>
      </c>
      <c r="G237" s="3" t="s">
        <v>153</v>
      </c>
      <c r="H237" s="3" t="s">
        <v>312</v>
      </c>
      <c r="I237" s="4">
        <v>44303</v>
      </c>
      <c r="J237" s="25">
        <f>MONTH(книги[[#This Row],[Дата]])</f>
        <v>4</v>
      </c>
      <c r="K237" s="25">
        <v>6</v>
      </c>
      <c r="L237" s="5">
        <f>INDEX([1]БД_кн!$A$2:$N$4352,MATCH($G237,[1]БД_кн!$A$2:$A$4352,0),MATCH(L$5,[1]БД_кн!$A$1:$N$1,0))</f>
        <v>4190</v>
      </c>
      <c r="M237" s="5">
        <f>книги[[#This Row],[Кол-во]]*книги[[#This Row],[Цена_закуп]]</f>
        <v>25140</v>
      </c>
    </row>
    <row r="238" spans="2:13" x14ac:dyDescent="0.3">
      <c r="B238" s="2" t="str">
        <f>INDEX([1]БД_кн!$A$2:$N$4352,MATCH($G238,[1]БД_кн!$A$2:$A$4352,0),MATCH(B$5,[1]БД_кн!$A$1:$N$1,0))</f>
        <v>Художественная лит-ра</v>
      </c>
      <c r="C238" s="2" t="str">
        <f>INDEX([1]БД_кн!$A$2:$N$4352,MATCH($G238,[1]БД_кн!$A$2:$A$4352,0),MATCH(C$5,[1]БД_кн!$A$1:$N$1,0))</f>
        <v>Приключенческая литература</v>
      </c>
      <c r="D238" s="2" t="str">
        <f>INDEX([1]БД_кн!$A$2:$N$4352,MATCH($G238,[1]БД_кн!$A$2:$A$4352,0),MATCH(D$5,[1]БД_кн!$A$1:$N$1,0))</f>
        <v>Верн Ж.: Вокруг света в восемьдесят дней</v>
      </c>
      <c r="E238" s="2" t="str">
        <f>INDEX([1]БД_кн!$A$2:$N$4352,MATCH($G238,[1]БД_кн!$A$2:$A$4352,0),MATCH(E$5,[1]БД_кн!$A$1:$N$1,0))</f>
        <v>Верн Ж.</v>
      </c>
      <c r="F238" s="2" t="str">
        <f>INDEX([1]БД_кн!$A$2:$N$4352,MATCH($G238,[1]БД_кн!$A$2:$A$4352,0),MATCH(F$5,[1]БД_кн!$A$1:$N$1,0))</f>
        <v>Азбука</v>
      </c>
      <c r="G238" s="3" t="s">
        <v>119</v>
      </c>
      <c r="H238" s="3" t="s">
        <v>312</v>
      </c>
      <c r="I238" s="4">
        <v>44303</v>
      </c>
      <c r="J238" s="25">
        <f>MONTH(книги[[#This Row],[Дата]])</f>
        <v>4</v>
      </c>
      <c r="K238" s="25">
        <v>8</v>
      </c>
      <c r="L238" s="5">
        <f>INDEX([1]БД_кн!$A$2:$N$4352,MATCH($G238,[1]БД_кн!$A$2:$A$4352,0),MATCH(L$5,[1]БД_кн!$A$1:$N$1,0))</f>
        <v>975</v>
      </c>
      <c r="M238" s="5">
        <f>книги[[#This Row],[Кол-во]]*книги[[#This Row],[Цена_закуп]]</f>
        <v>7800</v>
      </c>
    </row>
    <row r="239" spans="2:13" x14ac:dyDescent="0.3">
      <c r="B239" s="2" t="str">
        <f>INDEX([1]БД_кн!$A$2:$N$4352,MATCH($G239,[1]БД_кн!$A$2:$A$4352,0),MATCH(B$5,[1]БД_кн!$A$1:$N$1,0))</f>
        <v>Энциклопедии. Справочники. Словари</v>
      </c>
      <c r="C239" s="2" t="str">
        <f>INDEX([1]БД_кн!$A$2:$N$4352,MATCH($G239,[1]БД_кн!$A$2:$A$4352,0),MATCH(C$5,[1]БД_кн!$A$1:$N$1,0))</f>
        <v>Энциклопедии для взрослых</v>
      </c>
      <c r="D239" s="2" t="str">
        <f>INDEX([1]БД_кн!$A$2:$N$4352,MATCH($G239,[1]БД_кн!$A$2:$A$4352,0),MATCH(D$5,[1]БД_кн!$A$1:$N$1,0))</f>
        <v>Бишоп-Стивенс Б.: Ты можешь рисовать мультики</v>
      </c>
      <c r="E239" s="2" t="str">
        <f>INDEX([1]БД_кн!$A$2:$N$4352,MATCH($G239,[1]БД_кн!$A$2:$A$4352,0),MATCH(E$5,[1]БД_кн!$A$1:$N$1,0))</f>
        <v>Бишоп-Стивенс Б.</v>
      </c>
      <c r="F239" s="2" t="str">
        <f>INDEX([1]БД_кн!$A$2:$N$4352,MATCH($G239,[1]БД_кн!$A$2:$A$4352,0),MATCH(F$5,[1]БД_кн!$A$1:$N$1,0))</f>
        <v>Эксмо</v>
      </c>
      <c r="G239" s="3" t="s">
        <v>48</v>
      </c>
      <c r="H239" s="3" t="s">
        <v>312</v>
      </c>
      <c r="I239" s="4">
        <v>44304</v>
      </c>
      <c r="J239" s="25">
        <f>MONTH(книги[[#This Row],[Дата]])</f>
        <v>4</v>
      </c>
      <c r="K239" s="25">
        <v>9</v>
      </c>
      <c r="L239" s="5">
        <f>INDEX([1]БД_кн!$A$2:$N$4352,MATCH($G239,[1]БД_кн!$A$2:$A$4352,0),MATCH(L$5,[1]БД_кн!$A$1:$N$1,0))</f>
        <v>1980</v>
      </c>
      <c r="M239" s="5">
        <f>книги[[#This Row],[Кол-во]]*книги[[#This Row],[Цена_закуп]]</f>
        <v>17820</v>
      </c>
    </row>
    <row r="240" spans="2:13" x14ac:dyDescent="0.3">
      <c r="B240" s="2" t="str">
        <f>INDEX([1]БД_кн!$A$2:$N$4352,MATCH($G240,[1]БД_кн!$A$2:$A$4352,0),MATCH(B$5,[1]БД_кн!$A$1:$N$1,0))</f>
        <v>Эзотерика</v>
      </c>
      <c r="C240" s="2" t="str">
        <f>INDEX([1]БД_кн!$A$2:$N$4352,MATCH($G240,[1]БД_кн!$A$2:$A$4352,0),MATCH(C$5,[1]БД_кн!$A$1:$N$1,0))</f>
        <v>Йога и другие практики</v>
      </c>
      <c r="D240" s="2" t="str">
        <f>INDEX([1]БД_кн!$A$2:$N$4352,MATCH($G240,[1]БД_кн!$A$2:$A$4352,0),MATCH(D$5,[1]БД_кн!$A$1:$N$1,0))</f>
        <v>Райдос В.: Культ предков. Сила нашей крови</v>
      </c>
      <c r="E240" s="2" t="str">
        <f>INDEX([1]БД_кн!$A$2:$N$4352,MATCH($G240,[1]БД_кн!$A$2:$A$4352,0),MATCH(E$5,[1]БД_кн!$A$1:$N$1,0))</f>
        <v>Райдос В.</v>
      </c>
      <c r="F240" s="2" t="str">
        <f>INDEX([1]БД_кн!$A$2:$N$4352,MATCH($G240,[1]БД_кн!$A$2:$A$4352,0),MATCH(F$5,[1]БД_кн!$A$1:$N$1,0))</f>
        <v>Весь</v>
      </c>
      <c r="G240" s="3" t="s">
        <v>120</v>
      </c>
      <c r="H240" s="3" t="s">
        <v>312</v>
      </c>
      <c r="I240" s="4">
        <v>44304</v>
      </c>
      <c r="J240" s="25">
        <f>MONTH(книги[[#This Row],[Дата]])</f>
        <v>4</v>
      </c>
      <c r="K240" s="25">
        <v>6</v>
      </c>
      <c r="L240" s="5">
        <f>INDEX([1]БД_кн!$A$2:$N$4352,MATCH($G240,[1]БД_кн!$A$2:$A$4352,0),MATCH(L$5,[1]БД_кн!$A$1:$N$1,0))</f>
        <v>3525</v>
      </c>
      <c r="M240" s="5">
        <f>книги[[#This Row],[Кол-во]]*книги[[#This Row],[Цена_закуп]]</f>
        <v>21150</v>
      </c>
    </row>
    <row r="241" spans="2:13" x14ac:dyDescent="0.3">
      <c r="B241" s="2" t="str">
        <f>INDEX([1]БД_кн!$A$2:$N$4352,MATCH($G241,[1]БД_кн!$A$2:$A$4352,0),MATCH(B$5,[1]БД_кн!$A$1:$N$1,0))</f>
        <v>Дом. Досуг. Хобби</v>
      </c>
      <c r="C241" s="2" t="str">
        <f>INDEX([1]БД_кн!$A$2:$N$4352,MATCH($G241,[1]БД_кн!$A$2:$A$4352,0),MATCH(C$5,[1]БД_кн!$A$1:$N$1,0))</f>
        <v>Досуг</v>
      </c>
      <c r="D241" s="2" t="str">
        <f>INDEX([1]БД_кн!$A$2:$N$4352,MATCH($G241,[1]БД_кн!$A$2:$A$4352,0),MATCH(D$5,[1]БД_кн!$A$1:$N$1,0))</f>
        <v>Чэн Р.: Практические шахматы: 600 задач, чтобы повысить уровень игры</v>
      </c>
      <c r="E241" s="2" t="str">
        <f>INDEX([1]БД_кн!$A$2:$N$4352,MATCH($G241,[1]БД_кн!$A$2:$A$4352,0),MATCH(E$5,[1]БД_кн!$A$1:$N$1,0))</f>
        <v>Чэн Р.</v>
      </c>
      <c r="F241" s="2">
        <f>INDEX([1]БД_кн!$A$2:$N$4352,MATCH($G241,[1]БД_кн!$A$2:$A$4352,0),MATCH(F$5,[1]БД_кн!$A$1:$N$1,0))</f>
        <v>0</v>
      </c>
      <c r="G241" s="3" t="s">
        <v>154</v>
      </c>
      <c r="H241" s="3" t="s">
        <v>312</v>
      </c>
      <c r="I241" s="4">
        <v>44304</v>
      </c>
      <c r="J241" s="25">
        <f>MONTH(книги[[#This Row],[Дата]])</f>
        <v>4</v>
      </c>
      <c r="K241" s="25">
        <v>3</v>
      </c>
      <c r="L241" s="5">
        <f>INDEX([1]БД_кн!$A$2:$N$4352,MATCH($G241,[1]БД_кн!$A$2:$A$4352,0),MATCH(L$5,[1]БД_кн!$A$1:$N$1,0))</f>
        <v>3250</v>
      </c>
      <c r="M241" s="5">
        <f>книги[[#This Row],[Кол-во]]*книги[[#This Row],[Цена_закуп]]</f>
        <v>9750</v>
      </c>
    </row>
    <row r="242" spans="2:13" x14ac:dyDescent="0.3">
      <c r="B242" s="2" t="str">
        <f>INDEX([1]БД_кн!$A$2:$N$4352,MATCH($G242,[1]БД_кн!$A$2:$A$4352,0),MATCH(B$5,[1]БД_кн!$A$1:$N$1,0))</f>
        <v>Дом. Досуг. Хобби</v>
      </c>
      <c r="C242" s="2" t="str">
        <f>INDEX([1]БД_кн!$A$2:$N$4352,MATCH($G242,[1]БД_кн!$A$2:$A$4352,0),MATCH(C$5,[1]БД_кн!$A$1:$N$1,0))</f>
        <v>Досуг</v>
      </c>
      <c r="D242" s="2" t="str">
        <f>INDEX([1]БД_кн!$A$2:$N$4352,MATCH($G242,[1]БД_кн!$A$2:$A$4352,0),MATCH(D$5,[1]БД_кн!$A$1:$N$1,0))</f>
        <v>Альбом Me to You. История нашей любви</v>
      </c>
      <c r="E242" s="2">
        <f>INDEX([1]БД_кн!$A$2:$N$4352,MATCH($G242,[1]БД_кн!$A$2:$A$4352,0),MATCH(E$5,[1]БД_кн!$A$1:$N$1,0))</f>
        <v>0</v>
      </c>
      <c r="F242" s="2">
        <f>INDEX([1]БД_кн!$A$2:$N$4352,MATCH($G242,[1]БД_кн!$A$2:$A$4352,0),MATCH(F$5,[1]БД_кн!$A$1:$N$1,0))</f>
        <v>0</v>
      </c>
      <c r="G242" s="3" t="s">
        <v>155</v>
      </c>
      <c r="H242" s="3" t="s">
        <v>312</v>
      </c>
      <c r="I242" s="4">
        <v>44304</v>
      </c>
      <c r="J242" s="25">
        <f>MONTH(книги[[#This Row],[Дата]])</f>
        <v>4</v>
      </c>
      <c r="K242" s="25">
        <v>8</v>
      </c>
      <c r="L242" s="5">
        <f>INDEX([1]БД_кн!$A$2:$N$4352,MATCH($G242,[1]БД_кн!$A$2:$A$4352,0),MATCH(L$5,[1]БД_кн!$A$1:$N$1,0))</f>
        <v>3990</v>
      </c>
      <c r="M242" s="5">
        <f>книги[[#This Row],[Кол-во]]*книги[[#This Row],[Цена_закуп]]</f>
        <v>31920</v>
      </c>
    </row>
    <row r="243" spans="2:13" x14ac:dyDescent="0.3">
      <c r="B243" s="2" t="str">
        <f>INDEX([1]БД_кн!$A$2:$N$4352,MATCH($G243,[1]БД_кн!$A$2:$A$4352,0),MATCH(B$5,[1]БД_кн!$A$1:$N$1,0))</f>
        <v>Бизнес лит-ра</v>
      </c>
      <c r="C243" s="2" t="str">
        <f>INDEX([1]БД_кн!$A$2:$N$4352,MATCH($G243,[1]БД_кн!$A$2:$A$4352,0),MATCH(C$5,[1]БД_кн!$A$1:$N$1,0))</f>
        <v>Продажи</v>
      </c>
      <c r="D243" s="2" t="str">
        <f>INDEX([1]БД_кн!$A$2:$N$4352,MATCH($G243,[1]БД_кн!$A$2:$A$4352,0),MATCH(D$5,[1]БД_кн!$A$1:$N$1,0))</f>
        <v>Холидей Р.: Хит продаж. Как создавать и продвигать творческие проекты</v>
      </c>
      <c r="E243" s="2" t="str">
        <f>INDEX([1]БД_кн!$A$2:$N$4352,MATCH($G243,[1]БД_кн!$A$2:$A$4352,0),MATCH(E$5,[1]БД_кн!$A$1:$N$1,0))</f>
        <v>Холидей Р.</v>
      </c>
      <c r="F243" s="2" t="str">
        <f>INDEX([1]БД_кн!$A$2:$N$4352,MATCH($G243,[1]БД_кн!$A$2:$A$4352,0),MATCH(F$5,[1]БД_кн!$A$1:$N$1,0))</f>
        <v>Попурри</v>
      </c>
      <c r="G243" s="3" t="s">
        <v>12</v>
      </c>
      <c r="H243" s="3" t="s">
        <v>312</v>
      </c>
      <c r="I243" s="4">
        <v>44304</v>
      </c>
      <c r="J243" s="25">
        <f>MONTH(книги[[#This Row],[Дата]])</f>
        <v>4</v>
      </c>
      <c r="K243" s="25">
        <v>6</v>
      </c>
      <c r="L243" s="5">
        <f>INDEX([1]БД_кн!$A$2:$N$4352,MATCH($G243,[1]БД_кн!$A$2:$A$4352,0),MATCH(L$5,[1]БД_кн!$A$1:$N$1,0))</f>
        <v>3245</v>
      </c>
      <c r="M243" s="5">
        <f>книги[[#This Row],[Кол-во]]*книги[[#This Row],[Цена_закуп]]</f>
        <v>19470</v>
      </c>
    </row>
    <row r="244" spans="2:13" x14ac:dyDescent="0.3">
      <c r="B244" s="2" t="str">
        <f>INDEX([1]БД_кн!$A$2:$N$4352,MATCH($G244,[1]БД_кн!$A$2:$A$4352,0),MATCH(B$5,[1]БД_кн!$A$1:$N$1,0))</f>
        <v>Иностранные языки</v>
      </c>
      <c r="C244" s="2" t="str">
        <f>INDEX([1]БД_кн!$A$2:$N$4352,MATCH($G244,[1]БД_кн!$A$2:$A$4352,0),MATCH(C$5,[1]БД_кн!$A$1:$N$1,0))</f>
        <v>Французский язык</v>
      </c>
      <c r="D244" s="2" t="str">
        <f>INDEX([1]БД_кн!$A$2:$N$4352,MATCH($G244,[1]БД_кн!$A$2:$A$4352,0),MATCH(D$5,[1]БД_кн!$A$1:$N$1,0))</f>
        <v xml:space="preserve">Демазюр Н., Путилина Н.: Французский язык для начинающих. Сам себе репетитор + LECTA </v>
      </c>
      <c r="E244" s="2" t="str">
        <f>INDEX([1]БД_кн!$A$2:$N$4352,MATCH($G244,[1]БД_кн!$A$2:$A$4352,0),MATCH(E$5,[1]БД_кн!$A$1:$N$1,0))</f>
        <v>Демазюр Н., Путилина Н.</v>
      </c>
      <c r="F244" s="2" t="str">
        <f>INDEX([1]БД_кн!$A$2:$N$4352,MATCH($G244,[1]БД_кн!$A$2:$A$4352,0),MATCH(F$5,[1]БД_кн!$A$1:$N$1,0))</f>
        <v>АСТ</v>
      </c>
      <c r="G244" s="3" t="s">
        <v>27</v>
      </c>
      <c r="H244" s="3" t="s">
        <v>312</v>
      </c>
      <c r="I244" s="4">
        <v>44304</v>
      </c>
      <c r="J244" s="25">
        <f>MONTH(книги[[#This Row],[Дата]])</f>
        <v>4</v>
      </c>
      <c r="K244" s="25">
        <v>3</v>
      </c>
      <c r="L244" s="5">
        <f>INDEX([1]БД_кн!$A$2:$N$4352,MATCH($G244,[1]БД_кн!$A$2:$A$4352,0),MATCH(L$5,[1]БД_кн!$A$1:$N$1,0))</f>
        <v>3395</v>
      </c>
      <c r="M244" s="5">
        <f>книги[[#This Row],[Кол-во]]*книги[[#This Row],[Цена_закуп]]</f>
        <v>10185</v>
      </c>
    </row>
    <row r="245" spans="2:13" x14ac:dyDescent="0.3">
      <c r="B245" s="2" t="str">
        <f>INDEX([1]БД_кн!$A$2:$N$4352,MATCH($G245,[1]БД_кн!$A$2:$A$4352,0),MATCH(B$5,[1]БД_кн!$A$1:$N$1,0))</f>
        <v>Бизнес лит-ра</v>
      </c>
      <c r="C245" s="2" t="str">
        <f>INDEX([1]БД_кн!$A$2:$N$4352,MATCH($G245,[1]БД_кн!$A$2:$A$4352,0),MATCH(C$5,[1]БД_кн!$A$1:$N$1,0))</f>
        <v>Книги о личной эффективности</v>
      </c>
      <c r="D245" s="2" t="str">
        <f>INDEX([1]БД_кн!$A$2:$N$4352,MATCH($G245,[1]БД_кн!$A$2:$A$4352,0),MATCH(D$5,[1]БД_кн!$A$1:$N$1,0))</f>
        <v>Масао К.: Самурай без меча</v>
      </c>
      <c r="E245" s="2" t="str">
        <f>INDEX([1]БД_кн!$A$2:$N$4352,MATCH($G245,[1]БД_кн!$A$2:$A$4352,0),MATCH(E$5,[1]БД_кн!$A$1:$N$1,0))</f>
        <v>Масао К.</v>
      </c>
      <c r="F245" s="2" t="str">
        <f>INDEX([1]БД_кн!$A$2:$N$4352,MATCH($G245,[1]БД_кн!$A$2:$A$4352,0),MATCH(F$5,[1]БД_кн!$A$1:$N$1,0))</f>
        <v>Попурри</v>
      </c>
      <c r="G245" s="3" t="s">
        <v>156</v>
      </c>
      <c r="H245" s="3" t="s">
        <v>312</v>
      </c>
      <c r="I245" s="4">
        <v>44304</v>
      </c>
      <c r="J245" s="25">
        <f>MONTH(книги[[#This Row],[Дата]])</f>
        <v>4</v>
      </c>
      <c r="K245" s="25">
        <v>1</v>
      </c>
      <c r="L245" s="5">
        <f>INDEX([1]БД_кн!$A$2:$N$4352,MATCH($G245,[1]БД_кн!$A$2:$A$4352,0),MATCH(L$5,[1]БД_кн!$A$1:$N$1,0))</f>
        <v>2930</v>
      </c>
      <c r="M245" s="5">
        <f>книги[[#This Row],[Кол-во]]*книги[[#This Row],[Цена_закуп]]</f>
        <v>2930</v>
      </c>
    </row>
    <row r="246" spans="2:13" x14ac:dyDescent="0.3">
      <c r="B246" s="2" t="str">
        <f>INDEX([1]БД_кн!$A$2:$N$4352,MATCH($G246,[1]БД_кн!$A$2:$A$4352,0),MATCH(B$5,[1]БД_кн!$A$1:$N$1,0))</f>
        <v>Публицистика. Биография. Мемуары.</v>
      </c>
      <c r="C246" s="2" t="str">
        <f>INDEX([1]БД_кн!$A$2:$N$4352,MATCH($G246,[1]БД_кн!$A$2:$A$4352,0),MATCH(C$5,[1]БД_кн!$A$1:$N$1,0))</f>
        <v>Биографии музыкантов</v>
      </c>
      <c r="D246" s="2" t="str">
        <f>INDEX([1]БД_кн!$A$2:$N$4352,MATCH($G246,[1]БД_кн!$A$2:$A$4352,0),MATCH(D$5,[1]БД_кн!$A$1:$N$1,0))</f>
        <v>Хеммингс Л.: 5 Seconds of Summer. История успеха</v>
      </c>
      <c r="E246" s="2" t="str">
        <f>INDEX([1]БД_кн!$A$2:$N$4352,MATCH($G246,[1]БД_кн!$A$2:$A$4352,0),MATCH(E$5,[1]БД_кн!$A$1:$N$1,0))</f>
        <v>Хеммингс Л.</v>
      </c>
      <c r="F246" s="2" t="str">
        <f>INDEX([1]БД_кн!$A$2:$N$4352,MATCH($G246,[1]БД_кн!$A$2:$A$4352,0),MATCH(F$5,[1]БД_кн!$A$1:$N$1,0))</f>
        <v>АСТ</v>
      </c>
      <c r="G246" s="3" t="s">
        <v>127</v>
      </c>
      <c r="H246" s="3" t="s">
        <v>312</v>
      </c>
      <c r="I246" s="4">
        <v>44305</v>
      </c>
      <c r="J246" s="25">
        <f>MONTH(книги[[#This Row],[Дата]])</f>
        <v>4</v>
      </c>
      <c r="K246" s="25">
        <v>32</v>
      </c>
      <c r="L246" s="5">
        <f>INDEX([1]БД_кн!$A$2:$N$4352,MATCH($G246,[1]БД_кн!$A$2:$A$4352,0),MATCH(L$5,[1]БД_кн!$A$1:$N$1,0))</f>
        <v>5200</v>
      </c>
      <c r="M246" s="5">
        <f>книги[[#This Row],[Кол-во]]*книги[[#This Row],[Цена_закуп]]</f>
        <v>166400</v>
      </c>
    </row>
    <row r="247" spans="2:13" x14ac:dyDescent="0.3">
      <c r="B247" s="2" t="str">
        <f>INDEX([1]БД_кн!$A$2:$N$4352,MATCH($G247,[1]БД_кн!$A$2:$A$4352,0),MATCH(B$5,[1]БД_кн!$A$1:$N$1,0))</f>
        <v>Бизнес лит-ра</v>
      </c>
      <c r="C247" s="2" t="str">
        <f>INDEX([1]БД_кн!$A$2:$N$4352,MATCH($G247,[1]БД_кн!$A$2:$A$4352,0),MATCH(C$5,[1]БД_кн!$A$1:$N$1,0))</f>
        <v>Маркетинг</v>
      </c>
      <c r="D247" s="2" t="str">
        <f>INDEX([1]БД_кн!$A$2:$N$4352,MATCH($G247,[1]БД_кн!$A$2:$A$4352,0),MATCH(D$5,[1]БД_кн!$A$1:$N$1,0))</f>
        <v>Авруцкая И.: 120 инструментов локального маркетинга. Сражение на своей территории</v>
      </c>
      <c r="E247" s="2" t="str">
        <f>INDEX([1]БД_кн!$A$2:$N$4352,MATCH($G247,[1]БД_кн!$A$2:$A$4352,0),MATCH(E$5,[1]БД_кн!$A$1:$N$1,0))</f>
        <v>Авруцкая И.</v>
      </c>
      <c r="F247" s="2" t="str">
        <f>INDEX([1]БД_кн!$A$2:$N$4352,MATCH($G247,[1]БД_кн!$A$2:$A$4352,0),MATCH(F$5,[1]БД_кн!$A$1:$N$1,0))</f>
        <v>Ресторанные ведомости</v>
      </c>
      <c r="G247" s="3" t="s">
        <v>105</v>
      </c>
      <c r="H247" s="3" t="s">
        <v>312</v>
      </c>
      <c r="I247" s="4">
        <v>44305</v>
      </c>
      <c r="J247" s="25">
        <f>MONTH(книги[[#This Row],[Дата]])</f>
        <v>4</v>
      </c>
      <c r="K247" s="25">
        <v>2</v>
      </c>
      <c r="L247" s="5">
        <f>INDEX([1]БД_кн!$A$2:$N$4352,MATCH($G247,[1]БД_кн!$A$2:$A$4352,0),MATCH(L$5,[1]БД_кн!$A$1:$N$1,0))</f>
        <v>6595</v>
      </c>
      <c r="M247" s="5">
        <f>книги[[#This Row],[Кол-во]]*книги[[#This Row],[Цена_закуп]]</f>
        <v>13190</v>
      </c>
    </row>
    <row r="248" spans="2:13" x14ac:dyDescent="0.3">
      <c r="B248" s="2" t="str">
        <f>INDEX([1]БД_кн!$A$2:$N$4352,MATCH($G248,[1]БД_кн!$A$2:$A$4352,0),MATCH(B$5,[1]БД_кн!$A$1:$N$1,0))</f>
        <v>Детская лит-ра</v>
      </c>
      <c r="C248" s="2" t="str">
        <f>INDEX([1]БД_кн!$A$2:$N$4352,MATCH($G248,[1]БД_кн!$A$2:$A$4352,0),MATCH(C$5,[1]БД_кн!$A$1:$N$1,0))</f>
        <v>Литература для подростков</v>
      </c>
      <c r="D248" s="2" t="str">
        <f>INDEX([1]БД_кн!$A$2:$N$4352,MATCH($G248,[1]БД_кн!$A$2:$A$4352,0),MATCH(D$5,[1]БД_кн!$A$1:$N$1,0))</f>
        <v xml:space="preserve">Фомбель Т. де: Тоби Лолнесс. Кн.1 На волосок от гибели </v>
      </c>
      <c r="E248" s="2" t="str">
        <f>INDEX([1]БД_кн!$A$2:$N$4352,MATCH($G248,[1]БД_кн!$A$2:$A$4352,0),MATCH(E$5,[1]БД_кн!$A$1:$N$1,0))</f>
        <v>Фомбель Т. де</v>
      </c>
      <c r="F248" s="2" t="str">
        <f>INDEX([1]БД_кн!$A$2:$N$4352,MATCH($G248,[1]БД_кн!$A$2:$A$4352,0),MATCH(F$5,[1]БД_кн!$A$1:$N$1,0))</f>
        <v>КомпасГид ИД</v>
      </c>
      <c r="G248" s="3" t="s">
        <v>106</v>
      </c>
      <c r="H248" s="3" t="s">
        <v>312</v>
      </c>
      <c r="I248" s="4">
        <v>44305</v>
      </c>
      <c r="J248" s="25">
        <f>MONTH(книги[[#This Row],[Дата]])</f>
        <v>4</v>
      </c>
      <c r="K248" s="25">
        <v>33</v>
      </c>
      <c r="L248" s="5">
        <f>INDEX([1]БД_кн!$A$2:$N$4352,MATCH($G248,[1]БД_кн!$A$2:$A$4352,0),MATCH(L$5,[1]БД_кн!$A$1:$N$1,0))</f>
        <v>7615</v>
      </c>
      <c r="M248" s="5">
        <f>книги[[#This Row],[Кол-во]]*книги[[#This Row],[Цена_закуп]]</f>
        <v>251295</v>
      </c>
    </row>
    <row r="249" spans="2:13" x14ac:dyDescent="0.3">
      <c r="B249" s="2" t="str">
        <f>INDEX([1]БД_кн!$A$2:$N$4352,MATCH($G249,[1]БД_кн!$A$2:$A$4352,0),MATCH(B$5,[1]БД_кн!$A$1:$N$1,0))</f>
        <v>Публицистика. Биография. Мемуары.</v>
      </c>
      <c r="C249" s="2" t="str">
        <f>INDEX([1]БД_кн!$A$2:$N$4352,MATCH($G249,[1]БД_кн!$A$2:$A$4352,0),MATCH(C$5,[1]БД_кн!$A$1:$N$1,0))</f>
        <v>Политическая публицистика</v>
      </c>
      <c r="D249" s="2" t="str">
        <f>INDEX([1]БД_кн!$A$2:$N$4352,MATCH($G249,[1]БД_кн!$A$2:$A$4352,0),MATCH(D$5,[1]БД_кн!$A$1:$N$1,0))</f>
        <v>Саррацин Т.: Европе не нужен евро</v>
      </c>
      <c r="E249" s="2" t="str">
        <f>INDEX([1]БД_кн!$A$2:$N$4352,MATCH($G249,[1]БД_кн!$A$2:$A$4352,0),MATCH(E$5,[1]БД_кн!$A$1:$N$1,0))</f>
        <v>Саррацин Т.</v>
      </c>
      <c r="F249" s="2" t="str">
        <f>INDEX([1]БД_кн!$A$2:$N$4352,MATCH($G249,[1]БД_кн!$A$2:$A$4352,0),MATCH(F$5,[1]БД_кн!$A$1:$N$1,0))</f>
        <v>АСТ</v>
      </c>
      <c r="G249" s="3" t="s">
        <v>138</v>
      </c>
      <c r="H249" s="3" t="s">
        <v>312</v>
      </c>
      <c r="I249" s="4">
        <v>44305</v>
      </c>
      <c r="J249" s="25">
        <f>MONTH(книги[[#This Row],[Дата]])</f>
        <v>4</v>
      </c>
      <c r="K249" s="25">
        <v>5</v>
      </c>
      <c r="L249" s="5">
        <f>INDEX([1]БД_кн!$A$2:$N$4352,MATCH($G249,[1]БД_кн!$A$2:$A$4352,0),MATCH(L$5,[1]БД_кн!$A$1:$N$1,0))</f>
        <v>2635</v>
      </c>
      <c r="M249" s="5">
        <f>книги[[#This Row],[Кол-во]]*книги[[#This Row],[Цена_закуп]]</f>
        <v>13175</v>
      </c>
    </row>
    <row r="250" spans="2:13" x14ac:dyDescent="0.3">
      <c r="B250" s="2" t="str">
        <f>INDEX([1]БД_кн!$A$2:$N$4352,MATCH($G250,[1]БД_кн!$A$2:$A$4352,0),MATCH(B$5,[1]БД_кн!$A$1:$N$1,0))</f>
        <v>Психологическая литература</v>
      </c>
      <c r="C250" s="2" t="str">
        <f>INDEX([1]БД_кн!$A$2:$N$4352,MATCH($G250,[1]БД_кн!$A$2:$A$4352,0),MATCH(C$5,[1]БД_кн!$A$1:$N$1,0))</f>
        <v>Семейная Психология</v>
      </c>
      <c r="D250" s="2" t="str">
        <f>INDEX([1]БД_кн!$A$2:$N$4352,MATCH($G250,[1]БД_кн!$A$2:$A$4352,0),MATCH(D$5,[1]БД_кн!$A$1:$N$1,0))</f>
        <v>Столярова Юлия: Ловушка для счастья 2.0. Как изменить настоящее, чтобы в будущем все сбывалось</v>
      </c>
      <c r="E250" s="2" t="str">
        <f>INDEX([1]БД_кн!$A$2:$N$4352,MATCH($G250,[1]БД_кн!$A$2:$A$4352,0),MATCH(E$5,[1]БД_кн!$A$1:$N$1,0))</f>
        <v>Столярова Юлия</v>
      </c>
      <c r="F250" s="2" t="str">
        <f>INDEX([1]БД_кн!$A$2:$N$4352,MATCH($G250,[1]БД_кн!$A$2:$A$4352,0),MATCH(F$5,[1]БД_кн!$A$1:$N$1,0))</f>
        <v>АСТ</v>
      </c>
      <c r="G250" s="3" t="s">
        <v>26</v>
      </c>
      <c r="H250" s="3" t="s">
        <v>312</v>
      </c>
      <c r="I250" s="4">
        <v>44305</v>
      </c>
      <c r="J250" s="25">
        <f>MONTH(книги[[#This Row],[Дата]])</f>
        <v>4</v>
      </c>
      <c r="K250" s="25">
        <v>6</v>
      </c>
      <c r="L250" s="5">
        <f>INDEX([1]БД_кн!$A$2:$N$4352,MATCH($G250,[1]БД_кн!$A$2:$A$4352,0),MATCH(L$5,[1]БД_кн!$A$1:$N$1,0))</f>
        <v>3500</v>
      </c>
      <c r="M250" s="5">
        <f>книги[[#This Row],[Кол-во]]*книги[[#This Row],[Цена_закуп]]</f>
        <v>21000</v>
      </c>
    </row>
    <row r="251" spans="2:13" x14ac:dyDescent="0.3">
      <c r="B251" s="2" t="str">
        <f>INDEX([1]БД_кн!$A$2:$N$4352,MATCH($G251,[1]БД_кн!$A$2:$A$4352,0),MATCH(B$5,[1]БД_кн!$A$1:$N$1,0))</f>
        <v>Эзотерика</v>
      </c>
      <c r="C251" s="2" t="str">
        <f>INDEX([1]БД_кн!$A$2:$N$4352,MATCH($G251,[1]БД_кн!$A$2:$A$4352,0),MATCH(C$5,[1]БД_кн!$A$1:$N$1,0))</f>
        <v>Йога и другие практики</v>
      </c>
      <c r="D251" s="2" t="str">
        <f>INDEX([1]БД_кн!$A$2:$N$4352,MATCH($G251,[1]БД_кн!$A$2:$A$4352,0),MATCH(D$5,[1]БД_кн!$A$1:$N$1,0))</f>
        <v>Садхгуру, Симон Ш.: Откровенные беседы с Садхгуру. О любви, предназначении и судьбе (бизнес)</v>
      </c>
      <c r="E251" s="2">
        <f>INDEX([1]БД_кн!$A$2:$N$4352,MATCH($G251,[1]БД_кн!$A$2:$A$4352,0),MATCH(E$5,[1]БД_кн!$A$1:$N$1,0))</f>
        <v>0</v>
      </c>
      <c r="F251" s="2" t="str">
        <f>INDEX([1]БД_кн!$A$2:$N$4352,MATCH($G251,[1]БД_кн!$A$2:$A$4352,0),MATCH(F$5,[1]БД_кн!$A$1:$N$1,0))</f>
        <v>Бомбора</v>
      </c>
      <c r="G251" s="3" t="s">
        <v>157</v>
      </c>
      <c r="H251" s="3" t="s">
        <v>312</v>
      </c>
      <c r="I251" s="4">
        <v>44305</v>
      </c>
      <c r="J251" s="25">
        <f>MONTH(книги[[#This Row],[Дата]])</f>
        <v>4</v>
      </c>
      <c r="K251" s="25">
        <v>7</v>
      </c>
      <c r="L251" s="5">
        <f>INDEX([1]БД_кн!$A$2:$N$4352,MATCH($G251,[1]БД_кн!$A$2:$A$4352,0),MATCH(L$5,[1]БД_кн!$A$1:$N$1,0))</f>
        <v>3515</v>
      </c>
      <c r="M251" s="5">
        <f>книги[[#This Row],[Кол-во]]*книги[[#This Row],[Цена_закуп]]</f>
        <v>24605</v>
      </c>
    </row>
    <row r="252" spans="2:13" x14ac:dyDescent="0.3">
      <c r="B252" s="2" t="str">
        <f>INDEX([1]БД_кн!$A$2:$N$4352,MATCH($G252,[1]БД_кн!$A$2:$A$4352,0),MATCH(B$5,[1]БД_кн!$A$1:$N$1,0))</f>
        <v>Публицистика. Биография. Мемуары.</v>
      </c>
      <c r="C252" s="2" t="str">
        <f>INDEX([1]БД_кн!$A$2:$N$4352,MATCH($G252,[1]БД_кн!$A$2:$A$4352,0),MATCH(C$5,[1]БД_кн!$A$1:$N$1,0))</f>
        <v>Биографии художников</v>
      </c>
      <c r="D252" s="2" t="str">
        <f>INDEX([1]БД_кн!$A$2:$N$4352,MATCH($G252,[1]БД_кн!$A$2:$A$4352,0),MATCH(D$5,[1]БД_кн!$A$1:$N$1,0))</f>
        <v>Ван Гог В.: Письма Ван Гога</v>
      </c>
      <c r="E252" s="2" t="str">
        <f>INDEX([1]БД_кн!$A$2:$N$4352,MATCH($G252,[1]БД_кн!$A$2:$A$4352,0),MATCH(E$5,[1]БД_кн!$A$1:$N$1,0))</f>
        <v xml:space="preserve"> Ван Гог В.</v>
      </c>
      <c r="F252" s="2" t="str">
        <f>INDEX([1]БД_кн!$A$2:$N$4352,MATCH($G252,[1]БД_кн!$A$2:$A$4352,0),MATCH(F$5,[1]БД_кн!$A$1:$N$1,0))</f>
        <v>АСТ</v>
      </c>
      <c r="G252" s="3" t="s">
        <v>116</v>
      </c>
      <c r="H252" s="3" t="s">
        <v>312</v>
      </c>
      <c r="I252" s="4">
        <v>44305</v>
      </c>
      <c r="J252" s="25">
        <f>MONTH(книги[[#This Row],[Дата]])</f>
        <v>4</v>
      </c>
      <c r="K252" s="25">
        <v>1</v>
      </c>
      <c r="L252" s="5">
        <f>INDEX([1]БД_кн!$A$2:$N$4352,MATCH($G252,[1]БД_кн!$A$2:$A$4352,0),MATCH(L$5,[1]БД_кн!$A$1:$N$1,0))</f>
        <v>2420</v>
      </c>
      <c r="M252" s="5">
        <f>книги[[#This Row],[Кол-во]]*книги[[#This Row],[Цена_закуп]]</f>
        <v>2420</v>
      </c>
    </row>
    <row r="253" spans="2:13" x14ac:dyDescent="0.3">
      <c r="B253" s="2" t="str">
        <f>INDEX([1]БД_кн!$A$2:$N$4352,MATCH($G253,[1]БД_кн!$A$2:$A$4352,0),MATCH(B$5,[1]БД_кн!$A$1:$N$1,0))</f>
        <v>Детская лит-ра</v>
      </c>
      <c r="C253" s="2" t="str">
        <f>INDEX([1]БД_кн!$A$2:$N$4352,MATCH($G253,[1]БД_кн!$A$2:$A$4352,0),MATCH(C$5,[1]БД_кн!$A$1:$N$1,0))</f>
        <v>Развивающая литература</v>
      </c>
      <c r="D253" s="2" t="str">
        <f>INDEX([1]БД_кн!$A$2:$N$4352,MATCH($G253,[1]БД_кн!$A$2:$A$4352,0),MATCH(D$5,[1]БД_кн!$A$1:$N$1,0))</f>
        <v xml:space="preserve">Петропавловская Ю., Бобкова А.: Мириады. Очень эмоциональная настольная игра </v>
      </c>
      <c r="E253" s="2" t="str">
        <f>INDEX([1]БД_кн!$A$2:$N$4352,MATCH($G253,[1]БД_кн!$A$2:$A$4352,0),MATCH(E$5,[1]БД_кн!$A$1:$N$1,0))</f>
        <v>Бобкова А., Петропавловская Ю.</v>
      </c>
      <c r="F253" s="2" t="str">
        <f>INDEX([1]БД_кн!$A$2:$N$4352,MATCH($G253,[1]БД_кн!$A$2:$A$4352,0),MATCH(F$5,[1]БД_кн!$A$1:$N$1,0))</f>
        <v>МИиФ</v>
      </c>
      <c r="G253" s="3" t="s">
        <v>77</v>
      </c>
      <c r="H253" s="3" t="s">
        <v>312</v>
      </c>
      <c r="I253" s="4">
        <v>44305</v>
      </c>
      <c r="J253" s="25">
        <f>MONTH(книги[[#This Row],[Дата]])</f>
        <v>4</v>
      </c>
      <c r="K253" s="25">
        <v>12</v>
      </c>
      <c r="L253" s="5">
        <f>INDEX([1]БД_кн!$A$2:$N$4352,MATCH($G253,[1]БД_кн!$A$2:$A$4352,0),MATCH(L$5,[1]БД_кн!$A$1:$N$1,0))</f>
        <v>12500</v>
      </c>
      <c r="M253" s="5">
        <f>книги[[#This Row],[Кол-во]]*книги[[#This Row],[Цена_закуп]]</f>
        <v>150000</v>
      </c>
    </row>
    <row r="254" spans="2:13" x14ac:dyDescent="0.3">
      <c r="B254" s="2" t="str">
        <f>INDEX([1]БД_кн!$A$2:$N$4352,MATCH($G254,[1]БД_кн!$A$2:$A$4352,0),MATCH(B$5,[1]БД_кн!$A$1:$N$1,0))</f>
        <v>Психологическая литература</v>
      </c>
      <c r="C254" s="2" t="str">
        <f>INDEX([1]БД_кн!$A$2:$N$4352,MATCH($G254,[1]БД_кн!$A$2:$A$4352,0),MATCH(C$5,[1]БД_кн!$A$1:$N$1,0))</f>
        <v>Семейная Психология</v>
      </c>
      <c r="D254" s="2" t="str">
        <f>INDEX([1]БД_кн!$A$2:$N$4352,MATCH($G254,[1]БД_кн!$A$2:$A$4352,0),MATCH(D$5,[1]БД_кн!$A$1:$N$1,0))</f>
        <v>Фейн Э., Шнейдер Ш.: Новые правила. Секреты успешных отношений для современных девушек</v>
      </c>
      <c r="E254" s="2" t="str">
        <f>INDEX([1]БД_кн!$A$2:$N$4352,MATCH($G254,[1]БД_кн!$A$2:$A$4352,0),MATCH(E$5,[1]БД_кн!$A$1:$N$1,0))</f>
        <v>Фейн Э., Шнейдер Ш.</v>
      </c>
      <c r="F254" s="2" t="str">
        <f>INDEX([1]БД_кн!$A$2:$N$4352,MATCH($G254,[1]БД_кн!$A$2:$A$4352,0),MATCH(F$5,[1]БД_кн!$A$1:$N$1,0))</f>
        <v>ОДРИ</v>
      </c>
      <c r="G254" s="3" t="s">
        <v>158</v>
      </c>
      <c r="H254" s="3" t="s">
        <v>312</v>
      </c>
      <c r="I254" s="4">
        <v>44305</v>
      </c>
      <c r="J254" s="25">
        <f>MONTH(книги[[#This Row],[Дата]])</f>
        <v>4</v>
      </c>
      <c r="K254" s="25">
        <v>14</v>
      </c>
      <c r="L254" s="5">
        <f>INDEX([1]БД_кн!$A$2:$N$4352,MATCH($G254,[1]БД_кн!$A$2:$A$4352,0),MATCH(L$5,[1]БД_кн!$A$1:$N$1,0))</f>
        <v>1560</v>
      </c>
      <c r="M254" s="5">
        <f>книги[[#This Row],[Кол-во]]*книги[[#This Row],[Цена_закуп]]</f>
        <v>21840</v>
      </c>
    </row>
    <row r="255" spans="2:13" x14ac:dyDescent="0.3">
      <c r="B255" s="2" t="str">
        <f>INDEX([1]БД_кн!$A$2:$N$4352,MATCH($G255,[1]БД_кн!$A$2:$A$4352,0),MATCH(B$5,[1]БД_кн!$A$1:$N$1,0))</f>
        <v>Психологическая литература</v>
      </c>
      <c r="C255" s="2" t="str">
        <f>INDEX([1]БД_кн!$A$2:$N$4352,MATCH($G255,[1]БД_кн!$A$2:$A$4352,0),MATCH(C$5,[1]БД_кн!$A$1:$N$1,0))</f>
        <v>Семейная Психология</v>
      </c>
      <c r="D255" s="2" t="str">
        <f>INDEX([1]БД_кн!$A$2:$N$4352,MATCH($G255,[1]БД_кн!$A$2:$A$4352,0),MATCH(D$5,[1]БД_кн!$A$1:$N$1,0))</f>
        <v>Торсунов О. Г.: Жизнь в любви. Как научиться жить рядом с любимым человеком долго и счастливо</v>
      </c>
      <c r="E255" s="2" t="str">
        <f>INDEX([1]БД_кн!$A$2:$N$4352,MATCH($G255,[1]БД_кн!$A$2:$A$4352,0),MATCH(E$5,[1]БД_кн!$A$1:$N$1,0))</f>
        <v>Торсунов О. Г.</v>
      </c>
      <c r="F255" s="2" t="str">
        <f>INDEX([1]БД_кн!$A$2:$N$4352,MATCH($G255,[1]БД_кн!$A$2:$A$4352,0),MATCH(F$5,[1]БД_кн!$A$1:$N$1,0))</f>
        <v>Эксмо</v>
      </c>
      <c r="G255" s="3" t="s">
        <v>113</v>
      </c>
      <c r="H255" s="3" t="s">
        <v>312</v>
      </c>
      <c r="I255" s="4">
        <v>44305</v>
      </c>
      <c r="J255" s="25">
        <f>MONTH(книги[[#This Row],[Дата]])</f>
        <v>4</v>
      </c>
      <c r="K255" s="25">
        <v>6</v>
      </c>
      <c r="L255" s="5">
        <f>INDEX([1]БД_кн!$A$2:$N$4352,MATCH($G255,[1]БД_кн!$A$2:$A$4352,0),MATCH(L$5,[1]БД_кн!$A$1:$N$1,0))</f>
        <v>2775</v>
      </c>
      <c r="M255" s="5">
        <f>книги[[#This Row],[Кол-во]]*книги[[#This Row],[Цена_закуп]]</f>
        <v>16650</v>
      </c>
    </row>
    <row r="256" spans="2:13" x14ac:dyDescent="0.3">
      <c r="B256" s="2" t="str">
        <f>INDEX([1]БД_кн!$A$2:$N$4352,MATCH($G256,[1]БД_кн!$A$2:$A$4352,0),MATCH(B$5,[1]БД_кн!$A$1:$N$1,0))</f>
        <v>Эзотерика</v>
      </c>
      <c r="C256" s="2" t="str">
        <f>INDEX([1]БД_кн!$A$2:$N$4352,MATCH($G256,[1]БД_кн!$A$2:$A$4352,0),MATCH(C$5,[1]БД_кн!$A$1:$N$1,0))</f>
        <v>Практическая эзотерика</v>
      </c>
      <c r="D256" s="2" t="str">
        <f>INDEX([1]БД_кн!$A$2:$N$4352,MATCH($G256,[1]БД_кн!$A$2:$A$4352,0),MATCH(D$5,[1]БД_кн!$A$1:$N$1,0))</f>
        <v>Джиканди Д. К.: Счастливый карман, полный денег: Формирование сознания изобилия</v>
      </c>
      <c r="E256" s="2" t="str">
        <f>INDEX([1]БД_кн!$A$2:$N$4352,MATCH($G256,[1]БД_кн!$A$2:$A$4352,0),MATCH(E$5,[1]БД_кн!$A$1:$N$1,0))</f>
        <v>Джиканди Д. К.</v>
      </c>
      <c r="F256" s="2" t="str">
        <f>INDEX([1]БД_кн!$A$2:$N$4352,MATCH($G256,[1]БД_кн!$A$2:$A$4352,0),MATCH(F$5,[1]БД_кн!$A$1:$N$1,0))</f>
        <v>София</v>
      </c>
      <c r="G256" s="3" t="s">
        <v>159</v>
      </c>
      <c r="H256" s="3" t="s">
        <v>312</v>
      </c>
      <c r="I256" s="4">
        <v>44305</v>
      </c>
      <c r="J256" s="25">
        <f>MONTH(книги[[#This Row],[Дата]])</f>
        <v>4</v>
      </c>
      <c r="K256" s="25">
        <v>12</v>
      </c>
      <c r="L256" s="5">
        <f>INDEX([1]БД_кн!$A$2:$N$4352,MATCH($G256,[1]БД_кн!$A$2:$A$4352,0),MATCH(L$5,[1]БД_кн!$A$1:$N$1,0))</f>
        <v>1895</v>
      </c>
      <c r="M256" s="5">
        <f>книги[[#This Row],[Кол-во]]*книги[[#This Row],[Цена_закуп]]</f>
        <v>22740</v>
      </c>
    </row>
    <row r="257" spans="2:13" x14ac:dyDescent="0.3">
      <c r="B257" s="2" t="str">
        <f>INDEX([1]БД_кн!$A$2:$N$4352,MATCH($G257,[1]БД_кн!$A$2:$A$4352,0),MATCH(B$5,[1]БД_кн!$A$1:$N$1,0))</f>
        <v>Здоровье. Мать и дитя</v>
      </c>
      <c r="C257" s="2" t="str">
        <f>INDEX([1]БД_кн!$A$2:$N$4352,MATCH($G257,[1]БД_кн!$A$2:$A$4352,0),MATCH(C$5,[1]БД_кн!$A$1:$N$1,0))</f>
        <v>Мать и дитя. Отец и дитя</v>
      </c>
      <c r="D257" s="2" t="str">
        <f>INDEX([1]БД_кн!$A$2:$N$4352,MATCH($G257,[1]БД_кн!$A$2:$A$4352,0),MATCH(D$5,[1]БД_кн!$A$1:$N$1,0))</f>
        <v xml:space="preserve">Сирс М., Сирс У.: Ваш малыш от рождения до двух лет [обновленное изд.] </v>
      </c>
      <c r="E257" s="2" t="str">
        <f>INDEX([1]БД_кн!$A$2:$N$4352,MATCH($G257,[1]БД_кн!$A$2:$A$4352,0),MATCH(E$5,[1]БД_кн!$A$1:$N$1,0))</f>
        <v xml:space="preserve"> Джеймс Сирс, Марта, Роберт, Уильям</v>
      </c>
      <c r="F257" s="2" t="str">
        <f>INDEX([1]БД_кн!$A$2:$N$4352,MATCH($G257,[1]БД_кн!$A$2:$A$4352,0),MATCH(F$5,[1]БД_кн!$A$1:$N$1,0))</f>
        <v>Эксмо</v>
      </c>
      <c r="G257" s="3" t="s">
        <v>25</v>
      </c>
      <c r="H257" s="3" t="s">
        <v>312</v>
      </c>
      <c r="I257" s="4">
        <v>44306</v>
      </c>
      <c r="J257" s="25">
        <f>MONTH(книги[[#This Row],[Дата]])</f>
        <v>4</v>
      </c>
      <c r="K257" s="25">
        <v>3</v>
      </c>
      <c r="L257" s="5">
        <f>INDEX([1]БД_кн!$A$2:$N$4352,MATCH($G257,[1]БД_кн!$A$2:$A$4352,0),MATCH(L$5,[1]БД_кн!$A$1:$N$1,0))</f>
        <v>4620</v>
      </c>
      <c r="M257" s="5">
        <f>книги[[#This Row],[Кол-во]]*книги[[#This Row],[Цена_закуп]]</f>
        <v>13860</v>
      </c>
    </row>
    <row r="258" spans="2:13" x14ac:dyDescent="0.3">
      <c r="B258" s="2" t="str">
        <f>INDEX([1]БД_кн!$A$2:$N$4352,MATCH($G258,[1]БД_кн!$A$2:$A$4352,0),MATCH(B$5,[1]БД_кн!$A$1:$N$1,0))</f>
        <v>Тайны. Сенсации. Катастрофы</v>
      </c>
      <c r="C258" s="2" t="str">
        <f>INDEX([1]БД_кн!$A$2:$N$4352,MATCH($G258,[1]БД_кн!$A$2:$A$4352,0),MATCH(C$5,[1]БД_кн!$A$1:$N$1,0))</f>
        <v>Тайны</v>
      </c>
      <c r="D258" s="2" t="str">
        <f>INDEX([1]БД_кн!$A$2:$N$4352,MATCH($G258,[1]БД_кн!$A$2:$A$4352,0),MATCH(D$5,[1]БД_кн!$A$1:$N$1,0))</f>
        <v>Леви Д.: Тайные общества: справочник по секретным организациям</v>
      </c>
      <c r="E258" s="2" t="str">
        <f>INDEX([1]БД_кн!$A$2:$N$4352,MATCH($G258,[1]БД_кн!$A$2:$A$4352,0),MATCH(E$5,[1]БД_кн!$A$1:$N$1,0))</f>
        <v xml:space="preserve"> Леви Д.</v>
      </c>
      <c r="F258" s="2" t="str">
        <f>INDEX([1]БД_кн!$A$2:$N$4352,MATCH($G258,[1]БД_кн!$A$2:$A$4352,0),MATCH(F$5,[1]БД_кн!$A$1:$N$1,0))</f>
        <v>АСТ</v>
      </c>
      <c r="G258" s="3" t="s">
        <v>93</v>
      </c>
      <c r="H258" s="3" t="s">
        <v>312</v>
      </c>
      <c r="I258" s="4">
        <v>44306</v>
      </c>
      <c r="J258" s="25">
        <f>MONTH(книги[[#This Row],[Дата]])</f>
        <v>4</v>
      </c>
      <c r="K258" s="25">
        <v>2</v>
      </c>
      <c r="L258" s="5">
        <f>INDEX([1]БД_кн!$A$2:$N$4352,MATCH($G258,[1]БД_кн!$A$2:$A$4352,0),MATCH(L$5,[1]БД_кн!$A$1:$N$1,0))</f>
        <v>4990</v>
      </c>
      <c r="M258" s="5">
        <f>книги[[#This Row],[Кол-во]]*книги[[#This Row],[Цена_закуп]]</f>
        <v>9980</v>
      </c>
    </row>
    <row r="259" spans="2:13" x14ac:dyDescent="0.3">
      <c r="B259" s="2" t="str">
        <f>INDEX([1]БД_кн!$A$2:$N$4352,MATCH($G259,[1]БД_кн!$A$2:$A$4352,0),MATCH(B$5,[1]БД_кн!$A$1:$N$1,0))</f>
        <v>Бизнес лит-ра</v>
      </c>
      <c r="C259" s="2" t="str">
        <f>INDEX([1]БД_кн!$A$2:$N$4352,MATCH($G259,[1]БД_кн!$A$2:$A$4352,0),MATCH(C$5,[1]БД_кн!$A$1:$N$1,0))</f>
        <v>Продажи</v>
      </c>
      <c r="D259" s="2" t="str">
        <f>INDEX([1]БД_кн!$A$2:$N$4352,MATCH($G259,[1]БД_кн!$A$2:$A$4352,0),MATCH(D$5,[1]БД_кн!$A$1:$N$1,0))</f>
        <v>Холидей Р.: Хит продаж. Как создавать и продвигать творческие проекты</v>
      </c>
      <c r="E259" s="2" t="str">
        <f>INDEX([1]БД_кн!$A$2:$N$4352,MATCH($G259,[1]БД_кн!$A$2:$A$4352,0),MATCH(E$5,[1]БД_кн!$A$1:$N$1,0))</f>
        <v>Холидей Р.</v>
      </c>
      <c r="F259" s="2" t="str">
        <f>INDEX([1]БД_кн!$A$2:$N$4352,MATCH($G259,[1]БД_кн!$A$2:$A$4352,0),MATCH(F$5,[1]БД_кн!$A$1:$N$1,0))</f>
        <v>Попурри</v>
      </c>
      <c r="G259" s="3" t="s">
        <v>12</v>
      </c>
      <c r="H259" s="3" t="s">
        <v>312</v>
      </c>
      <c r="I259" s="4">
        <v>44306</v>
      </c>
      <c r="J259" s="25">
        <f>MONTH(книги[[#This Row],[Дата]])</f>
        <v>4</v>
      </c>
      <c r="K259" s="25">
        <v>1</v>
      </c>
      <c r="L259" s="5">
        <f>INDEX([1]БД_кн!$A$2:$N$4352,MATCH($G259,[1]БД_кн!$A$2:$A$4352,0),MATCH(L$5,[1]БД_кн!$A$1:$N$1,0))</f>
        <v>3245</v>
      </c>
      <c r="M259" s="5">
        <f>книги[[#This Row],[Кол-во]]*книги[[#This Row],[Цена_закуп]]</f>
        <v>3245</v>
      </c>
    </row>
    <row r="260" spans="2:13" x14ac:dyDescent="0.3">
      <c r="B260" s="2" t="str">
        <f>INDEX([1]БД_кн!$A$2:$N$4352,MATCH($G260,[1]БД_кн!$A$2:$A$4352,0),MATCH(B$5,[1]БД_кн!$A$1:$N$1,0))</f>
        <v>Художественная лит-ра</v>
      </c>
      <c r="C260" s="2" t="str">
        <f>INDEX([1]БД_кн!$A$2:$N$4352,MATCH($G260,[1]БД_кн!$A$2:$A$4352,0),MATCH(C$5,[1]БД_кн!$A$1:$N$1,0))</f>
        <v>Русская классика</v>
      </c>
      <c r="D260" s="2" t="str">
        <f>INDEX([1]БД_кн!$A$2:$N$4352,MATCH($G260,[1]БД_кн!$A$2:$A$4352,0),MATCH(D$5,[1]БД_кн!$A$1:$N$1,0))</f>
        <v xml:space="preserve">Толстой Л. Н.: Война и мир. Книга 2 </v>
      </c>
      <c r="E260" s="2" t="str">
        <f>INDEX([1]БД_кн!$A$2:$N$4352,MATCH($G260,[1]БД_кн!$A$2:$A$4352,0),MATCH(E$5,[1]БД_кн!$A$1:$N$1,0))</f>
        <v>Лев Толстой</v>
      </c>
      <c r="F260" s="2" t="str">
        <f>INDEX([1]БД_кн!$A$2:$N$4352,MATCH($G260,[1]БД_кн!$A$2:$A$4352,0),MATCH(F$5,[1]БД_кн!$A$1:$N$1,0))</f>
        <v>АСТ</v>
      </c>
      <c r="G260" s="3" t="s">
        <v>122</v>
      </c>
      <c r="H260" s="3" t="s">
        <v>312</v>
      </c>
      <c r="I260" s="4">
        <v>44306</v>
      </c>
      <c r="J260" s="25">
        <f>MONTH(книги[[#This Row],[Дата]])</f>
        <v>4</v>
      </c>
      <c r="K260" s="25">
        <v>1</v>
      </c>
      <c r="L260" s="5">
        <f>INDEX([1]БД_кн!$A$2:$N$4352,MATCH($G260,[1]БД_кн!$A$2:$A$4352,0),MATCH(L$5,[1]БД_кн!$A$1:$N$1,0))</f>
        <v>945</v>
      </c>
      <c r="M260" s="5">
        <f>книги[[#This Row],[Кол-во]]*книги[[#This Row],[Цена_закуп]]</f>
        <v>945</v>
      </c>
    </row>
    <row r="261" spans="2:13" x14ac:dyDescent="0.3">
      <c r="B261" s="2" t="str">
        <f>INDEX([1]БД_кн!$A$2:$N$4352,MATCH($G261,[1]БД_кн!$A$2:$A$4352,0),MATCH(B$5,[1]БД_кн!$A$1:$N$1,0))</f>
        <v>Кулинария</v>
      </c>
      <c r="C261" s="2" t="str">
        <f>INDEX([1]БД_кн!$A$2:$N$4352,MATCH($G261,[1]БД_кн!$A$2:$A$4352,0),MATCH(C$5,[1]БД_кн!$A$1:$N$1,0))</f>
        <v>Готовим дома</v>
      </c>
      <c r="D261" s="2" t="str">
        <f>INDEX([1]БД_кн!$A$2:$N$4352,MATCH($G261,[1]БД_кн!$A$2:$A$4352,0),MATCH(D$5,[1]БД_кн!$A$1:$N$1,0))</f>
        <v>Поскребышева Г.И.: Энциклопедия консервированных блюд</v>
      </c>
      <c r="E261" s="2" t="str">
        <f>INDEX([1]БД_кн!$A$2:$N$4352,MATCH($G261,[1]БД_кн!$A$2:$A$4352,0),MATCH(E$5,[1]БД_кн!$A$1:$N$1,0))</f>
        <v>Поскребышева Г.И.</v>
      </c>
      <c r="F261" s="2" t="str">
        <f>INDEX([1]БД_кн!$A$2:$N$4352,MATCH($G261,[1]БД_кн!$A$2:$A$4352,0),MATCH(F$5,[1]БД_кн!$A$1:$N$1,0))</f>
        <v>Эксмо</v>
      </c>
      <c r="G261" s="3" t="s">
        <v>101</v>
      </c>
      <c r="H261" s="3" t="s">
        <v>312</v>
      </c>
      <c r="I261" s="4">
        <v>44307</v>
      </c>
      <c r="J261" s="25">
        <f>MONTH(книги[[#This Row],[Дата]])</f>
        <v>4</v>
      </c>
      <c r="K261" s="25">
        <v>1</v>
      </c>
      <c r="L261" s="5">
        <f>INDEX([1]БД_кн!$A$2:$N$4352,MATCH($G261,[1]БД_кн!$A$2:$A$4352,0),MATCH(L$5,[1]БД_кн!$A$1:$N$1,0))</f>
        <v>3300</v>
      </c>
      <c r="M261" s="5">
        <f>книги[[#This Row],[Кол-во]]*книги[[#This Row],[Цена_закуп]]</f>
        <v>3300</v>
      </c>
    </row>
    <row r="262" spans="2:13" x14ac:dyDescent="0.3">
      <c r="B262" s="2" t="str">
        <f>INDEX([1]БД_кн!$A$2:$N$4352,MATCH($G262,[1]БД_кн!$A$2:$A$4352,0),MATCH(B$5,[1]БД_кн!$A$1:$N$1,0))</f>
        <v>Эзотерика</v>
      </c>
      <c r="C262" s="2" t="str">
        <f>INDEX([1]БД_кн!$A$2:$N$4352,MATCH($G262,[1]БД_кн!$A$2:$A$4352,0),MATCH(C$5,[1]БД_кн!$A$1:$N$1,0))</f>
        <v>Теософия, велнесс</v>
      </c>
      <c r="D262" s="2" t="str">
        <f>INDEX([1]БД_кн!$A$2:$N$4352,MATCH($G262,[1]БД_кн!$A$2:$A$4352,0),MATCH(D$5,[1]БД_кн!$A$1:$N$1,0))</f>
        <v>Шоджай П.: Внутренняя алхимия.Путь городского монаха к счастью, здоровью и яркой жизни</v>
      </c>
      <c r="E262" s="2" t="str">
        <f>INDEX([1]БД_кн!$A$2:$N$4352,MATCH($G262,[1]БД_кн!$A$2:$A$4352,0),MATCH(E$5,[1]БД_кн!$A$1:$N$1,0))</f>
        <v>Шоджай П.</v>
      </c>
      <c r="F262" s="2" t="str">
        <f>INDEX([1]БД_кн!$A$2:$N$4352,MATCH($G262,[1]БД_кн!$A$2:$A$4352,0),MATCH(F$5,[1]БД_кн!$A$1:$N$1,0))</f>
        <v>Эксмо</v>
      </c>
      <c r="G262" s="3" t="s">
        <v>160</v>
      </c>
      <c r="H262" s="3" t="s">
        <v>312</v>
      </c>
      <c r="I262" s="4">
        <v>44307</v>
      </c>
      <c r="J262" s="25">
        <f>MONTH(книги[[#This Row],[Дата]])</f>
        <v>4</v>
      </c>
      <c r="K262" s="25">
        <v>3</v>
      </c>
      <c r="L262" s="5">
        <f>INDEX([1]БД_кн!$A$2:$N$4352,MATCH($G262,[1]БД_кн!$A$2:$A$4352,0),MATCH(L$5,[1]БД_кн!$A$1:$N$1,0))</f>
        <v>3125</v>
      </c>
      <c r="M262" s="5">
        <f>книги[[#This Row],[Кол-во]]*книги[[#This Row],[Цена_закуп]]</f>
        <v>9375</v>
      </c>
    </row>
    <row r="263" spans="2:13" x14ac:dyDescent="0.3">
      <c r="B263" s="2" t="str">
        <f>INDEX([1]БД_кн!$A$2:$N$4352,MATCH($G263,[1]БД_кн!$A$2:$A$4352,0),MATCH(B$5,[1]БД_кн!$A$1:$N$1,0))</f>
        <v>Иностранные языки</v>
      </c>
      <c r="C263" s="2" t="str">
        <f>INDEX([1]БД_кн!$A$2:$N$4352,MATCH($G263,[1]БД_кн!$A$2:$A$4352,0),MATCH(C$5,[1]БД_кн!$A$1:$N$1,0))</f>
        <v>Итальянский язык</v>
      </c>
      <c r="D263" s="2" t="str">
        <f>INDEX([1]БД_кн!$A$2:$N$4352,MATCH($G263,[1]БД_кн!$A$2:$A$4352,0),MATCH(D$5,[1]БД_кн!$A$1:$N$1,0))</f>
        <v>Berlitz: Итальянский разговорник и словарь 7-е издание</v>
      </c>
      <c r="E263" s="2">
        <f>INDEX([1]БД_кн!$A$2:$N$4352,MATCH($G263,[1]БД_кн!$A$2:$A$4352,0),MATCH(E$5,[1]БД_кн!$A$1:$N$1,0))</f>
        <v>0</v>
      </c>
      <c r="F263" s="2" t="str">
        <f>INDEX([1]БД_кн!$A$2:$N$4352,MATCH($G263,[1]БД_кн!$A$2:$A$4352,0),MATCH(F$5,[1]БД_кн!$A$1:$N$1,0))</f>
        <v>Живой язык</v>
      </c>
      <c r="G263" s="3" t="s">
        <v>161</v>
      </c>
      <c r="H263" s="3" t="s">
        <v>312</v>
      </c>
      <c r="I263" s="4">
        <v>44307</v>
      </c>
      <c r="J263" s="25">
        <f>MONTH(книги[[#This Row],[Дата]])</f>
        <v>4</v>
      </c>
      <c r="K263" s="25">
        <v>4</v>
      </c>
      <c r="L263" s="5">
        <f>INDEX([1]БД_кн!$A$2:$N$4352,MATCH($G263,[1]БД_кн!$A$2:$A$4352,0),MATCH(L$5,[1]БД_кн!$A$1:$N$1,0))</f>
        <v>1365</v>
      </c>
      <c r="M263" s="5">
        <f>книги[[#This Row],[Кол-во]]*книги[[#This Row],[Цена_закуп]]</f>
        <v>5460</v>
      </c>
    </row>
    <row r="264" spans="2:13" x14ac:dyDescent="0.3">
      <c r="B264" s="2" t="str">
        <f>INDEX([1]БД_кн!$A$2:$N$4352,MATCH($G264,[1]БД_кн!$A$2:$A$4352,0),MATCH(B$5,[1]БД_кн!$A$1:$N$1,0))</f>
        <v>Иностранные языки</v>
      </c>
      <c r="C264" s="2" t="str">
        <f>INDEX([1]БД_кн!$A$2:$N$4352,MATCH($G264,[1]БД_кн!$A$2:$A$4352,0),MATCH(C$5,[1]БД_кн!$A$1:$N$1,0))</f>
        <v>Китайский язык</v>
      </c>
      <c r="D264" s="2" t="str">
        <f>INDEX([1]БД_кн!$A$2:$N$4352,MATCH($G264,[1]БД_кн!$A$2:$A$4352,0),MATCH(D$5,[1]БД_кн!$A$1:$N$1,0))</f>
        <v xml:space="preserve">Карлова М. Э.: Самоучитель. Китайский язык для начинающих. 2-е издание + Аудиокурс </v>
      </c>
      <c r="E264" s="2" t="str">
        <f>INDEX([1]БД_кн!$A$2:$N$4352,MATCH($G264,[1]БД_кн!$A$2:$A$4352,0),MATCH(E$5,[1]БД_кн!$A$1:$N$1,0))</f>
        <v>Карлова М. Э.</v>
      </c>
      <c r="F264" s="2" t="str">
        <f>INDEX([1]БД_кн!$A$2:$N$4352,MATCH($G264,[1]БД_кн!$A$2:$A$4352,0),MATCH(F$5,[1]БД_кн!$A$1:$N$1,0))</f>
        <v>Питер-Трейд</v>
      </c>
      <c r="G264" s="3" t="s">
        <v>162</v>
      </c>
      <c r="H264" s="3" t="s">
        <v>312</v>
      </c>
      <c r="I264" s="4">
        <v>44307</v>
      </c>
      <c r="J264" s="25">
        <f>MONTH(книги[[#This Row],[Дата]])</f>
        <v>4</v>
      </c>
      <c r="K264" s="25">
        <v>6</v>
      </c>
      <c r="L264" s="5">
        <f>INDEX([1]БД_кн!$A$2:$N$4352,MATCH($G264,[1]БД_кн!$A$2:$A$4352,0),MATCH(L$5,[1]БД_кн!$A$1:$N$1,0))</f>
        <v>3655</v>
      </c>
      <c r="M264" s="5">
        <f>книги[[#This Row],[Кол-во]]*книги[[#This Row],[Цена_закуп]]</f>
        <v>21930</v>
      </c>
    </row>
    <row r="265" spans="2:13" x14ac:dyDescent="0.3">
      <c r="B265" s="2" t="str">
        <f>INDEX([1]БД_кн!$A$2:$N$4352,MATCH($G265,[1]БД_кн!$A$2:$A$4352,0),MATCH(B$5,[1]БД_кн!$A$1:$N$1,0))</f>
        <v>Бизнес лит-ра</v>
      </c>
      <c r="C265" s="2" t="str">
        <f>INDEX([1]БД_кн!$A$2:$N$4352,MATCH($G265,[1]БД_кн!$A$2:$A$4352,0),MATCH(C$5,[1]БД_кн!$A$1:$N$1,0))</f>
        <v>Юридическая литература и право</v>
      </c>
      <c r="D265" s="2" t="str">
        <f>INDEX([1]БД_кн!$A$2:$N$4352,MATCH($G265,[1]БД_кн!$A$2:$A$4352,0),MATCH(D$5,[1]БД_кн!$A$1:$N$1,0))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265" s="2" t="str">
        <f>INDEX([1]БД_кн!$A$2:$N$4352,MATCH($G265,[1]БД_кн!$A$2:$A$4352,0),MATCH(E$5,[1]БД_кн!$A$1:$N$1,0))</f>
        <v>Кузьмин С.</v>
      </c>
      <c r="F265" s="2">
        <f>INDEX([1]БД_кн!$A$2:$N$4352,MATCH($G265,[1]БД_кн!$A$2:$A$4352,0),MATCH(F$5,[1]БД_кн!$A$1:$N$1,0))</f>
        <v>0</v>
      </c>
      <c r="G265" s="3" t="s">
        <v>30</v>
      </c>
      <c r="H265" s="3" t="s">
        <v>312</v>
      </c>
      <c r="I265" s="4">
        <v>44307</v>
      </c>
      <c r="J265" s="25">
        <f>MONTH(книги[[#This Row],[Дата]])</f>
        <v>4</v>
      </c>
      <c r="K265" s="25">
        <v>4</v>
      </c>
      <c r="L265" s="5">
        <f>INDEX([1]БД_кн!$A$2:$N$4352,MATCH($G265,[1]БД_кн!$A$2:$A$4352,0),MATCH(L$5,[1]БД_кн!$A$1:$N$1,0))</f>
        <v>400</v>
      </c>
      <c r="M265" s="5">
        <f>книги[[#This Row],[Кол-во]]*книги[[#This Row],[Цена_закуп]]</f>
        <v>1600</v>
      </c>
    </row>
    <row r="266" spans="2:13" x14ac:dyDescent="0.3">
      <c r="B266" s="2" t="str">
        <f>INDEX([1]БД_кн!$A$2:$N$4352,MATCH($G266,[1]БД_кн!$A$2:$A$4352,0),MATCH(B$5,[1]БД_кн!$A$1:$N$1,0))</f>
        <v>Художественная лит-ра</v>
      </c>
      <c r="C266" s="2" t="str">
        <f>INDEX([1]БД_кн!$A$2:$N$4352,MATCH($G266,[1]БД_кн!$A$2:$A$4352,0),MATCH(C$5,[1]БД_кн!$A$1:$N$1,0))</f>
        <v>Фантастика и фэнтези</v>
      </c>
      <c r="D266" s="2" t="str">
        <f>INDEX([1]БД_кн!$A$2:$N$4352,MATCH($G266,[1]БД_кн!$A$2:$A$4352,0),MATCH(D$5,[1]БД_кн!$A$1:$N$1,0))</f>
        <v>Лавкрафт Г. Ф.: Зов Ктулху</v>
      </c>
      <c r="E266" s="2" t="str">
        <f>INDEX([1]БД_кн!$A$2:$N$4352,MATCH($G266,[1]БД_кн!$A$2:$A$4352,0),MATCH(E$5,[1]БД_кн!$A$1:$N$1,0))</f>
        <v>Лавкрафт Г. Ф.</v>
      </c>
      <c r="F266" s="2" t="str">
        <f>INDEX([1]БД_кн!$A$2:$N$4352,MATCH($G266,[1]БД_кн!$A$2:$A$4352,0),MATCH(F$5,[1]БД_кн!$A$1:$N$1,0))</f>
        <v>АСТ</v>
      </c>
      <c r="G266" s="3" t="s">
        <v>145</v>
      </c>
      <c r="H266" s="3" t="s">
        <v>312</v>
      </c>
      <c r="I266" s="4">
        <v>44308</v>
      </c>
      <c r="J266" s="25">
        <f>MONTH(книги[[#This Row],[Дата]])</f>
        <v>4</v>
      </c>
      <c r="K266" s="25">
        <v>7</v>
      </c>
      <c r="L266" s="5">
        <f>INDEX([1]БД_кн!$A$2:$N$4352,MATCH($G266,[1]БД_кн!$A$2:$A$4352,0),MATCH(L$5,[1]БД_кн!$A$1:$N$1,0))</f>
        <v>2390</v>
      </c>
      <c r="M266" s="5">
        <f>книги[[#This Row],[Кол-во]]*книги[[#This Row],[Цена_закуп]]</f>
        <v>16730</v>
      </c>
    </row>
    <row r="267" spans="2:13" x14ac:dyDescent="0.3">
      <c r="B267" s="2" t="str">
        <f>INDEX([1]БД_кн!$A$2:$N$4352,MATCH($G267,[1]БД_кн!$A$2:$A$4352,0),MATCH(B$5,[1]БД_кн!$A$1:$N$1,0))</f>
        <v>История. Мифология</v>
      </c>
      <c r="C267" s="2" t="str">
        <f>INDEX([1]БД_кн!$A$2:$N$4352,MATCH($G267,[1]БД_кн!$A$2:$A$4352,0),MATCH(C$5,[1]БД_кн!$A$1:$N$1,0))</f>
        <v>Великая Отечественная Война</v>
      </c>
      <c r="D267" s="2" t="str">
        <f>INDEX([1]БД_кн!$A$2:$N$4352,MATCH($G267,[1]БД_кн!$A$2:$A$4352,0),MATCH(D$5,[1]БД_кн!$A$1:$N$1,0))</f>
        <v>Фрунзе М. В.: Военная доктрина Красной Армии</v>
      </c>
      <c r="E267" s="2" t="str">
        <f>INDEX([1]БД_кн!$A$2:$N$4352,MATCH($G267,[1]БД_кн!$A$2:$A$4352,0),MATCH(E$5,[1]БД_кн!$A$1:$N$1,0))</f>
        <v>Фрунзе М. В.</v>
      </c>
      <c r="F267" s="2" t="str">
        <f>INDEX([1]БД_кн!$A$2:$N$4352,MATCH($G267,[1]БД_кн!$A$2:$A$4352,0),MATCH(F$5,[1]БД_кн!$A$1:$N$1,0))</f>
        <v>Эксмо</v>
      </c>
      <c r="G267" s="3" t="s">
        <v>163</v>
      </c>
      <c r="H267" s="3" t="s">
        <v>312</v>
      </c>
      <c r="I267" s="4">
        <v>44308</v>
      </c>
      <c r="J267" s="25">
        <f>MONTH(книги[[#This Row],[Дата]])</f>
        <v>4</v>
      </c>
      <c r="K267" s="25">
        <v>3</v>
      </c>
      <c r="L267" s="5">
        <f>INDEX([1]БД_кн!$A$2:$N$4352,MATCH($G267,[1]БД_кн!$A$2:$A$4352,0),MATCH(L$5,[1]БД_кн!$A$1:$N$1,0))</f>
        <v>2020</v>
      </c>
      <c r="M267" s="5">
        <f>книги[[#This Row],[Кол-во]]*книги[[#This Row],[Цена_закуп]]</f>
        <v>6060</v>
      </c>
    </row>
    <row r="268" spans="2:13" x14ac:dyDescent="0.3">
      <c r="B268" s="2" t="str">
        <f>INDEX([1]БД_кн!$A$2:$N$4352,MATCH($G268,[1]БД_кн!$A$2:$A$4352,0),MATCH(B$5,[1]БД_кн!$A$1:$N$1,0))</f>
        <v>Бизнес лит-ра</v>
      </c>
      <c r="C268" s="2" t="str">
        <f>INDEX([1]БД_кн!$A$2:$N$4352,MATCH($G268,[1]БД_кн!$A$2:$A$4352,0),MATCH(C$5,[1]БД_кн!$A$1:$N$1,0))</f>
        <v>Для начинающих</v>
      </c>
      <c r="D268" s="2" t="str">
        <f>INDEX([1]БД_кн!$A$2:$N$4352,MATCH($G268,[1]БД_кн!$A$2:$A$4352,0),MATCH(D$5,[1]БД_кн!$A$1:$N$1,0))</f>
        <v>Аяз Би. : Катарсис. Кедей болуға мүмкіндік жоқ</v>
      </c>
      <c r="E268" s="2" t="str">
        <f>INDEX([1]БД_кн!$A$2:$N$4352,MATCH($G268,[1]БД_кн!$A$2:$A$4352,0),MATCH(E$5,[1]БД_кн!$A$1:$N$1,0))</f>
        <v>Аяз Би</v>
      </c>
      <c r="F268" s="2" t="str">
        <f>INDEX([1]БД_кн!$A$2:$N$4352,MATCH($G268,[1]БД_кн!$A$2:$A$4352,0),MATCH(F$5,[1]БД_кн!$A$1:$N$1,0))</f>
        <v>Баспа үйі Қазақ университеті</v>
      </c>
      <c r="G268" s="3" t="s">
        <v>74</v>
      </c>
      <c r="H268" s="3" t="s">
        <v>312</v>
      </c>
      <c r="I268" s="4">
        <v>44308</v>
      </c>
      <c r="J268" s="25">
        <f>MONTH(книги[[#This Row],[Дата]])</f>
        <v>4</v>
      </c>
      <c r="K268" s="25">
        <v>7</v>
      </c>
      <c r="L268" s="5">
        <f>INDEX([1]БД_кн!$A$2:$N$4352,MATCH($G268,[1]БД_кн!$A$2:$A$4352,0),MATCH(L$5,[1]БД_кн!$A$1:$N$1,0))</f>
        <v>3850</v>
      </c>
      <c r="M268" s="5">
        <f>книги[[#This Row],[Кол-во]]*книги[[#This Row],[Цена_закуп]]</f>
        <v>26950</v>
      </c>
    </row>
    <row r="269" spans="2:13" x14ac:dyDescent="0.3">
      <c r="B269" s="2" t="str">
        <f>INDEX([1]БД_кн!$A$2:$N$4352,MATCH($G269,[1]БД_кн!$A$2:$A$4352,0),MATCH(B$5,[1]БД_кн!$A$1:$N$1,0))</f>
        <v>Бизнес лит-ра</v>
      </c>
      <c r="C269" s="2" t="str">
        <f>INDEX([1]БД_кн!$A$2:$N$4352,MATCH($G269,[1]БД_кн!$A$2:$A$4352,0),MATCH(C$5,[1]БД_кн!$A$1:$N$1,0))</f>
        <v>Экономика</v>
      </c>
      <c r="D269" s="2" t="str">
        <f>INDEX([1]БД_кн!$A$2:$N$4352,MATCH($G269,[1]БД_кн!$A$2:$A$4352,0),MATCH(D$5,[1]БД_кн!$A$1:$N$1,0))</f>
        <v>Кунцевич И.: Экономическое равновесие: Теория объемной геометрии в экономике</v>
      </c>
      <c r="E269" s="2" t="str">
        <f>INDEX([1]БД_кн!$A$2:$N$4352,MATCH($G269,[1]БД_кн!$A$2:$A$4352,0),MATCH(E$5,[1]БД_кн!$A$1:$N$1,0))</f>
        <v>Кунцевич И.</v>
      </c>
      <c r="F269" s="2" t="str">
        <f>INDEX([1]БД_кн!$A$2:$N$4352,MATCH($G269,[1]БД_кн!$A$2:$A$4352,0),MATCH(F$5,[1]БД_кн!$A$1:$N$1,0))</f>
        <v>Альпина Паблишер</v>
      </c>
      <c r="G269" s="3" t="s">
        <v>75</v>
      </c>
      <c r="H269" s="3" t="s">
        <v>312</v>
      </c>
      <c r="I269" s="4">
        <v>44309</v>
      </c>
      <c r="J269" s="25">
        <f>MONTH(книги[[#This Row],[Дата]])</f>
        <v>4</v>
      </c>
      <c r="K269" s="25">
        <v>9</v>
      </c>
      <c r="L269" s="5">
        <f>INDEX([1]БД_кн!$A$2:$N$4352,MATCH($G269,[1]БД_кн!$A$2:$A$4352,0),MATCH(L$5,[1]БД_кн!$A$1:$N$1,0))</f>
        <v>1699</v>
      </c>
      <c r="M269" s="5">
        <f>книги[[#This Row],[Кол-во]]*книги[[#This Row],[Цена_закуп]]</f>
        <v>15291</v>
      </c>
    </row>
    <row r="270" spans="2:13" x14ac:dyDescent="0.3">
      <c r="B270" s="2" t="str">
        <f>INDEX([1]БД_кн!$A$2:$N$4352,MATCH($G270,[1]БД_кн!$A$2:$A$4352,0),MATCH(B$5,[1]БД_кн!$A$1:$N$1,0))</f>
        <v>Художественная лит-ра</v>
      </c>
      <c r="C270" s="2" t="str">
        <f>INDEX([1]БД_кн!$A$2:$N$4352,MATCH($G270,[1]БД_кн!$A$2:$A$4352,0),MATCH(C$5,[1]БД_кн!$A$1:$N$1,0))</f>
        <v>Эксклюзивная классика</v>
      </c>
      <c r="D270" s="2" t="str">
        <f>INDEX([1]БД_кн!$A$2:$N$4352,MATCH($G270,[1]БД_кн!$A$2:$A$4352,0),MATCH(D$5,[1]БД_кн!$A$1:$N$1,0))</f>
        <v>Хаксли О.: Остров</v>
      </c>
      <c r="E270" s="2" t="str">
        <f>INDEX([1]БД_кн!$A$2:$N$4352,MATCH($G270,[1]БД_кн!$A$2:$A$4352,0),MATCH(E$5,[1]БД_кн!$A$1:$N$1,0))</f>
        <v>Олдос Хаксли</v>
      </c>
      <c r="F270" s="2" t="str">
        <f>INDEX([1]БД_кн!$A$2:$N$4352,MATCH($G270,[1]БД_кн!$A$2:$A$4352,0),MATCH(F$5,[1]БД_кн!$A$1:$N$1,0))</f>
        <v>АСТ</v>
      </c>
      <c r="G270" s="3" t="s">
        <v>135</v>
      </c>
      <c r="H270" s="3" t="s">
        <v>312</v>
      </c>
      <c r="I270" s="4">
        <v>44309</v>
      </c>
      <c r="J270" s="25">
        <f>MONTH(книги[[#This Row],[Дата]])</f>
        <v>4</v>
      </c>
      <c r="K270" s="25">
        <v>2</v>
      </c>
      <c r="L270" s="5">
        <f>INDEX([1]БД_кн!$A$2:$N$4352,MATCH($G270,[1]БД_кн!$A$2:$A$4352,0),MATCH(L$5,[1]БД_кн!$A$1:$N$1,0))</f>
        <v>1280</v>
      </c>
      <c r="M270" s="5">
        <f>книги[[#This Row],[Кол-во]]*книги[[#This Row],[Цена_закуп]]</f>
        <v>2560</v>
      </c>
    </row>
    <row r="271" spans="2:13" x14ac:dyDescent="0.3">
      <c r="B271" s="2" t="str">
        <f>INDEX([1]БД_кн!$A$2:$N$4352,MATCH($G271,[1]БД_кн!$A$2:$A$4352,0),MATCH(B$5,[1]БД_кн!$A$1:$N$1,0))</f>
        <v>Здоровье. Мать и дитя</v>
      </c>
      <c r="C271" s="2" t="str">
        <f>INDEX([1]БД_кн!$A$2:$N$4352,MATCH($G271,[1]БД_кн!$A$2:$A$4352,0),MATCH(C$5,[1]БД_кн!$A$1:$N$1,0))</f>
        <v>Мать и дитя. Отец и дитя</v>
      </c>
      <c r="D271" s="2" t="str">
        <f>INDEX([1]БД_кн!$A$2:$N$4352,MATCH($G271,[1]БД_кн!$A$2:$A$4352,0),MATCH(D$5,[1]БД_кн!$A$1:$N$1,0))</f>
        <v>Петрановская Л.В.:Если с ребенком трудно</v>
      </c>
      <c r="E271" s="2" t="str">
        <f>INDEX([1]БД_кн!$A$2:$N$4352,MATCH($G271,[1]БД_кн!$A$2:$A$4352,0),MATCH(E$5,[1]БД_кн!$A$1:$N$1,0))</f>
        <v xml:space="preserve"> Петрановская Л.В.</v>
      </c>
      <c r="F271" s="2" t="str">
        <f>INDEX([1]БД_кн!$A$2:$N$4352,MATCH($G271,[1]БД_кн!$A$2:$A$4352,0),MATCH(F$5,[1]БД_кн!$A$1:$N$1,0))</f>
        <v>АСТ</v>
      </c>
      <c r="G271" s="3" t="s">
        <v>164</v>
      </c>
      <c r="H271" s="3" t="s">
        <v>312</v>
      </c>
      <c r="I271" s="4">
        <v>44309</v>
      </c>
      <c r="J271" s="25">
        <f>MONTH(книги[[#This Row],[Дата]])</f>
        <v>4</v>
      </c>
      <c r="K271" s="25">
        <v>35</v>
      </c>
      <c r="L271" s="5">
        <f>INDEX([1]БД_кн!$A$2:$N$4352,MATCH($G271,[1]БД_кн!$A$2:$A$4352,0),MATCH(L$5,[1]БД_кн!$A$1:$N$1,0))</f>
        <v>1365</v>
      </c>
      <c r="M271" s="5">
        <f>книги[[#This Row],[Кол-во]]*книги[[#This Row],[Цена_закуп]]</f>
        <v>47775</v>
      </c>
    </row>
    <row r="272" spans="2:13" x14ac:dyDescent="0.3">
      <c r="B272" s="2" t="str">
        <f>INDEX([1]БД_кн!$A$2:$N$4352,MATCH($G272,[1]БД_кн!$A$2:$A$4352,0),MATCH(B$5,[1]БД_кн!$A$1:$N$1,0))</f>
        <v>История. Мифология</v>
      </c>
      <c r="C272" s="2" t="str">
        <f>INDEX([1]БД_кн!$A$2:$N$4352,MATCH($G272,[1]БД_кн!$A$2:$A$4352,0),MATCH(C$5,[1]БД_кн!$A$1:$N$1,0))</f>
        <v>Всемирная история</v>
      </c>
      <c r="D272" s="2" t="str">
        <f>INDEX([1]БД_кн!$A$2:$N$4352,MATCH($G272,[1]БД_кн!$A$2:$A$4352,0),MATCH(D$5,[1]БД_кн!$A$1:$N$1,0))</f>
        <v>Эрс Ж.: История крестовых походов</v>
      </c>
      <c r="E272" s="2" t="str">
        <f>INDEX([1]БД_кн!$A$2:$N$4352,MATCH($G272,[1]БД_кн!$A$2:$A$4352,0),MATCH(E$5,[1]БД_кн!$A$1:$N$1,0))</f>
        <v>Эрс Ж.</v>
      </c>
      <c r="F272" s="2" t="str">
        <f>INDEX([1]БД_кн!$A$2:$N$4352,MATCH($G272,[1]БД_кн!$A$2:$A$4352,0),MATCH(F$5,[1]БД_кн!$A$1:$N$1,0))</f>
        <v>Евразия</v>
      </c>
      <c r="G272" s="3" t="s">
        <v>165</v>
      </c>
      <c r="H272" s="3" t="s">
        <v>312</v>
      </c>
      <c r="I272" s="4">
        <v>44310</v>
      </c>
      <c r="J272" s="25">
        <f>MONTH(книги[[#This Row],[Дата]])</f>
        <v>4</v>
      </c>
      <c r="K272" s="25">
        <v>8</v>
      </c>
      <c r="L272" s="5">
        <f>INDEX([1]БД_кн!$A$2:$N$4352,MATCH($G272,[1]БД_кн!$A$2:$A$4352,0),MATCH(L$5,[1]БД_кн!$A$1:$N$1,0))</f>
        <v>2620</v>
      </c>
      <c r="M272" s="5">
        <f>книги[[#This Row],[Кол-во]]*книги[[#This Row],[Цена_закуп]]</f>
        <v>20960</v>
      </c>
    </row>
    <row r="273" spans="2:13" x14ac:dyDescent="0.3">
      <c r="B273" s="2" t="str">
        <f>INDEX([1]БД_кн!$A$2:$N$4352,MATCH($G273,[1]БД_кн!$A$2:$A$4352,0),MATCH(B$5,[1]БД_кн!$A$1:$N$1,0))</f>
        <v>Психологическая литература</v>
      </c>
      <c r="C273" s="2" t="str">
        <f>INDEX([1]БД_кн!$A$2:$N$4352,MATCH($G273,[1]БД_кн!$A$2:$A$4352,0),MATCH(C$5,[1]БД_кн!$A$1:$N$1,0))</f>
        <v>Психология детей и подростков</v>
      </c>
      <c r="D273" s="2" t="str">
        <f>INDEX([1]БД_кн!$A$2:$N$4352,MATCH($G273,[1]БД_кн!$A$2:$A$4352,0),MATCH(D$5,[1]БД_кн!$A$1:$N$1,0))</f>
        <v>Уинстон Р.: Как помочь ребенку повзрослеть. Иллюстрированное руководство для родителей по переходному возрасту</v>
      </c>
      <c r="E273" s="2" t="str">
        <f>INDEX([1]БД_кн!$A$2:$N$4352,MATCH($G273,[1]БД_кн!$A$2:$A$4352,0),MATCH(E$5,[1]БД_кн!$A$1:$N$1,0))</f>
        <v>Уинстон Р.</v>
      </c>
      <c r="F273" s="2" t="str">
        <f>INDEX([1]БД_кн!$A$2:$N$4352,MATCH($G273,[1]БД_кн!$A$2:$A$4352,0),MATCH(F$5,[1]БД_кн!$A$1:$N$1,0))</f>
        <v>МИиФ</v>
      </c>
      <c r="G273" s="3" t="s">
        <v>166</v>
      </c>
      <c r="H273" s="3" t="s">
        <v>312</v>
      </c>
      <c r="I273" s="4">
        <v>44310</v>
      </c>
      <c r="J273" s="25">
        <f>MONTH(книги[[#This Row],[Дата]])</f>
        <v>4</v>
      </c>
      <c r="K273" s="25">
        <v>3</v>
      </c>
      <c r="L273" s="5">
        <f>INDEX([1]БД_кн!$A$2:$N$4352,MATCH($G273,[1]БД_кн!$A$2:$A$4352,0),MATCH(L$5,[1]БД_кн!$A$1:$N$1,0))</f>
        <v>9990</v>
      </c>
      <c r="M273" s="5">
        <f>книги[[#This Row],[Кол-во]]*книги[[#This Row],[Цена_закуп]]</f>
        <v>29970</v>
      </c>
    </row>
    <row r="274" spans="2:13" x14ac:dyDescent="0.3">
      <c r="B274" s="2" t="str">
        <f>INDEX([1]БД_кн!$A$2:$N$4352,MATCH($G274,[1]БД_кн!$A$2:$A$4352,0),MATCH(B$5,[1]БД_кн!$A$1:$N$1,0))</f>
        <v>Бизнес лит-ра</v>
      </c>
      <c r="C274" s="2" t="str">
        <f>INDEX([1]БД_кн!$A$2:$N$4352,MATCH($G274,[1]БД_кн!$A$2:$A$4352,0),MATCH(C$5,[1]БД_кн!$A$1:$N$1,0))</f>
        <v>Книги о личной эффективности</v>
      </c>
      <c r="D274" s="2" t="str">
        <f>INDEX([1]БД_кн!$A$2:$N$4352,MATCH($G274,[1]БД_кн!$A$2:$A$4352,0),MATCH(D$5,[1]БД_кн!$A$1:$N$1,0))</f>
        <v>Масао К.: Самурай без меча</v>
      </c>
      <c r="E274" s="2" t="str">
        <f>INDEX([1]БД_кн!$A$2:$N$4352,MATCH($G274,[1]БД_кн!$A$2:$A$4352,0),MATCH(E$5,[1]БД_кн!$A$1:$N$1,0))</f>
        <v>Масао К.</v>
      </c>
      <c r="F274" s="2" t="str">
        <f>INDEX([1]БД_кн!$A$2:$N$4352,MATCH($G274,[1]БД_кн!$A$2:$A$4352,0),MATCH(F$5,[1]БД_кн!$A$1:$N$1,0))</f>
        <v>Попурри</v>
      </c>
      <c r="G274" s="3" t="s">
        <v>156</v>
      </c>
      <c r="H274" s="3" t="s">
        <v>312</v>
      </c>
      <c r="I274" s="4">
        <v>44310</v>
      </c>
      <c r="J274" s="25">
        <f>MONTH(книги[[#This Row],[Дата]])</f>
        <v>4</v>
      </c>
      <c r="K274" s="25">
        <v>22</v>
      </c>
      <c r="L274" s="5">
        <f>INDEX([1]БД_кн!$A$2:$N$4352,MATCH($G274,[1]БД_кн!$A$2:$A$4352,0),MATCH(L$5,[1]БД_кн!$A$1:$N$1,0))</f>
        <v>2930</v>
      </c>
      <c r="M274" s="5">
        <f>книги[[#This Row],[Кол-во]]*книги[[#This Row],[Цена_закуп]]</f>
        <v>64460</v>
      </c>
    </row>
    <row r="275" spans="2:13" x14ac:dyDescent="0.3">
      <c r="B275" s="2" t="str">
        <f>INDEX([1]БД_кн!$A$2:$N$4352,MATCH($G275,[1]БД_кн!$A$2:$A$4352,0),MATCH(B$5,[1]БД_кн!$A$1:$N$1,0))</f>
        <v>Детская лит-ра</v>
      </c>
      <c r="C275" s="2" t="str">
        <f>INDEX([1]БД_кн!$A$2:$N$4352,MATCH($G275,[1]БД_кн!$A$2:$A$4352,0),MATCH(C$5,[1]БД_кн!$A$1:$N$1,0))</f>
        <v>Сказки</v>
      </c>
      <c r="D275" s="2" t="str">
        <f>INDEX([1]БД_кн!$A$2:$N$4352,MATCH($G275,[1]БД_кн!$A$2:$A$4352,0),MATCH(D$5,[1]БД_кн!$A$1:$N$1,0))</f>
        <v>Чудовище у ворот Расемон. Японские сказки</v>
      </c>
      <c r="E275" s="2">
        <f>INDEX([1]БД_кн!$A$2:$N$4352,MATCH($G275,[1]БД_кн!$A$2:$A$4352,0),MATCH(E$5,[1]БД_кн!$A$1:$N$1,0))</f>
        <v>0</v>
      </c>
      <c r="F275" s="2" t="str">
        <f>INDEX([1]БД_кн!$A$2:$N$4352,MATCH($G275,[1]БД_кн!$A$2:$A$4352,0),MATCH(F$5,[1]БД_кн!$A$1:$N$1,0))</f>
        <v>Качели</v>
      </c>
      <c r="G275" s="3" t="s">
        <v>167</v>
      </c>
      <c r="H275" s="3" t="s">
        <v>312</v>
      </c>
      <c r="I275" s="4">
        <v>44310</v>
      </c>
      <c r="J275" s="25">
        <f>MONTH(книги[[#This Row],[Дата]])</f>
        <v>4</v>
      </c>
      <c r="K275" s="25">
        <v>3</v>
      </c>
      <c r="L275" s="5">
        <f>INDEX([1]БД_кн!$A$2:$N$4352,MATCH($G275,[1]БД_кн!$A$2:$A$4352,0),MATCH(L$5,[1]БД_кн!$A$1:$N$1,0))</f>
        <v>4180</v>
      </c>
      <c r="M275" s="5">
        <f>книги[[#This Row],[Кол-во]]*книги[[#This Row],[Цена_закуп]]</f>
        <v>12540</v>
      </c>
    </row>
    <row r="276" spans="2:13" x14ac:dyDescent="0.3">
      <c r="B276" s="2" t="str">
        <f>INDEX([1]БД_кн!$A$2:$N$4352,MATCH($G276,[1]БД_кн!$A$2:$A$4352,0),MATCH(B$5,[1]БД_кн!$A$1:$N$1,0))</f>
        <v>История. Мифология</v>
      </c>
      <c r="C276" s="2" t="str">
        <f>INDEX([1]БД_кн!$A$2:$N$4352,MATCH($G276,[1]БД_кн!$A$2:$A$4352,0),MATCH(C$5,[1]БД_кн!$A$1:$N$1,0))</f>
        <v>История других стран</v>
      </c>
      <c r="D276" s="2" t="str">
        <f>INDEX([1]БД_кн!$A$2:$N$4352,MATCH($G276,[1]БД_кн!$A$2:$A$4352,0),MATCH(D$5,[1]БД_кн!$A$1:$N$1,0))</f>
        <v>Хоус Дж.: Краткая история Германии</v>
      </c>
      <c r="E276" s="2" t="str">
        <f>INDEX([1]БД_кн!$A$2:$N$4352,MATCH($G276,[1]БД_кн!$A$2:$A$4352,0),MATCH(E$5,[1]БД_кн!$A$1:$N$1,0))</f>
        <v>Хоус Дж.</v>
      </c>
      <c r="F276" s="2" t="str">
        <f>INDEX([1]БД_кн!$A$2:$N$4352,MATCH($G276,[1]БД_кн!$A$2:$A$4352,0),MATCH(F$5,[1]БД_кн!$A$1:$N$1,0))</f>
        <v>Азбука</v>
      </c>
      <c r="G276" s="3" t="s">
        <v>168</v>
      </c>
      <c r="H276" s="3" t="s">
        <v>312</v>
      </c>
      <c r="I276" s="4">
        <v>44311</v>
      </c>
      <c r="J276" s="25">
        <f>MONTH(книги[[#This Row],[Дата]])</f>
        <v>4</v>
      </c>
      <c r="K276" s="25">
        <v>5</v>
      </c>
      <c r="L276" s="5">
        <f>INDEX([1]БД_кн!$A$2:$N$4352,MATCH($G276,[1]БД_кн!$A$2:$A$4352,0),MATCH(L$5,[1]БД_кн!$A$1:$N$1,0))</f>
        <v>2820</v>
      </c>
      <c r="M276" s="5">
        <f>книги[[#This Row],[Кол-во]]*книги[[#This Row],[Цена_закуп]]</f>
        <v>14100</v>
      </c>
    </row>
    <row r="277" spans="2:13" x14ac:dyDescent="0.3">
      <c r="B277" s="2" t="str">
        <f>INDEX([1]БД_кн!$A$2:$N$4352,MATCH($G277,[1]БД_кн!$A$2:$A$4352,0),MATCH(B$5,[1]БД_кн!$A$1:$N$1,0))</f>
        <v>Бизнес лит-ра</v>
      </c>
      <c r="C277" s="2" t="str">
        <f>INDEX([1]БД_кн!$A$2:$N$4352,MATCH($G277,[1]БД_кн!$A$2:$A$4352,0),MATCH(C$5,[1]БД_кн!$A$1:$N$1,0))</f>
        <v>Книги о личной эффективности</v>
      </c>
      <c r="D277" s="2" t="str">
        <f>INDEX([1]БД_кн!$A$2:$N$4352,MATCH($G277,[1]БД_кн!$A$2:$A$4352,0),MATCH(D$5,[1]БД_кн!$A$1:$N$1,0))</f>
        <v xml:space="preserve">Роббинс Т., Маллуком П.: Непоколебимый. Ваш сценарий финансовой свободы </v>
      </c>
      <c r="E277" s="2" t="str">
        <f>INDEX([1]БД_кн!$A$2:$N$4352,MATCH($G277,[1]БД_кн!$A$2:$A$4352,0),MATCH(E$5,[1]БД_кн!$A$1:$N$1,0))</f>
        <v>Роббинс Т., Маллуком П.</v>
      </c>
      <c r="F277" s="2" t="str">
        <f>INDEX([1]БД_кн!$A$2:$N$4352,MATCH($G277,[1]БД_кн!$A$2:$A$4352,0),MATCH(F$5,[1]БД_кн!$A$1:$N$1,0))</f>
        <v>Попурри</v>
      </c>
      <c r="G277" s="3" t="s">
        <v>42</v>
      </c>
      <c r="H277" s="3" t="s">
        <v>312</v>
      </c>
      <c r="I277" s="4">
        <v>44311</v>
      </c>
      <c r="J277" s="25">
        <f>MONTH(книги[[#This Row],[Дата]])</f>
        <v>4</v>
      </c>
      <c r="K277" s="25">
        <v>9</v>
      </c>
      <c r="L277" s="5">
        <f>INDEX([1]БД_кн!$A$2:$N$4352,MATCH($G277,[1]БД_кн!$A$2:$A$4352,0),MATCH(L$5,[1]БД_кн!$A$1:$N$1,0))</f>
        <v>4605</v>
      </c>
      <c r="M277" s="5">
        <f>книги[[#This Row],[Кол-во]]*книги[[#This Row],[Цена_закуп]]</f>
        <v>41445</v>
      </c>
    </row>
    <row r="278" spans="2:13" x14ac:dyDescent="0.3">
      <c r="B278" s="2" t="str">
        <f>INDEX([1]БД_кн!$A$2:$N$4352,MATCH($G278,[1]БД_кн!$A$2:$A$4352,0),MATCH(B$5,[1]БД_кн!$A$1:$N$1,0))</f>
        <v>Публицистика. Биография. Мемуары.</v>
      </c>
      <c r="C278" s="2" t="str">
        <f>INDEX([1]БД_кн!$A$2:$N$4352,MATCH($G278,[1]БД_кн!$A$2:$A$4352,0),MATCH(C$5,[1]БД_кн!$A$1:$N$1,0))</f>
        <v>Биографии музыкантов</v>
      </c>
      <c r="D278" s="2" t="str">
        <f>INDEX([1]БД_кн!$A$2:$N$4352,MATCH($G278,[1]БД_кн!$A$2:$A$4352,0),MATCH(D$5,[1]БД_кн!$A$1:$N$1,0))</f>
        <v>Хеммингс Л.: 5 Seconds of Summer. История успеха</v>
      </c>
      <c r="E278" s="2" t="str">
        <f>INDEX([1]БД_кн!$A$2:$N$4352,MATCH($G278,[1]БД_кн!$A$2:$A$4352,0),MATCH(E$5,[1]БД_кн!$A$1:$N$1,0))</f>
        <v>Хеммингс Л.</v>
      </c>
      <c r="F278" s="2" t="str">
        <f>INDEX([1]БД_кн!$A$2:$N$4352,MATCH($G278,[1]БД_кн!$A$2:$A$4352,0),MATCH(F$5,[1]БД_кн!$A$1:$N$1,0))</f>
        <v>АСТ</v>
      </c>
      <c r="G278" s="3" t="s">
        <v>127</v>
      </c>
      <c r="H278" s="3" t="s">
        <v>312</v>
      </c>
      <c r="I278" s="4">
        <v>44311</v>
      </c>
      <c r="J278" s="25">
        <f>MONTH(книги[[#This Row],[Дата]])</f>
        <v>4</v>
      </c>
      <c r="K278" s="25">
        <v>3</v>
      </c>
      <c r="L278" s="5">
        <f>INDEX([1]БД_кн!$A$2:$N$4352,MATCH($G278,[1]БД_кн!$A$2:$A$4352,0),MATCH(L$5,[1]БД_кн!$A$1:$N$1,0))</f>
        <v>5200</v>
      </c>
      <c r="M278" s="5">
        <f>книги[[#This Row],[Кол-во]]*книги[[#This Row],[Цена_закуп]]</f>
        <v>15600</v>
      </c>
    </row>
    <row r="279" spans="2:13" x14ac:dyDescent="0.3">
      <c r="B279" s="2" t="str">
        <f>INDEX([1]БД_кн!$A$2:$N$4352,MATCH($G279,[1]БД_кн!$A$2:$A$4352,0),MATCH(B$5,[1]БД_кн!$A$1:$N$1,0))</f>
        <v>Здоровье. Мать и дитя</v>
      </c>
      <c r="C279" s="2" t="str">
        <f>INDEX([1]БД_кн!$A$2:$N$4352,MATCH($G279,[1]БД_кн!$A$2:$A$4352,0),MATCH(C$5,[1]БД_кн!$A$1:$N$1,0))</f>
        <v>Здоровье</v>
      </c>
      <c r="D279" s="2" t="str">
        <f>INDEX([1]БД_кн!$A$2:$N$4352,MATCH($G279,[1]БД_кн!$A$2:$A$4352,0),MATCH(D$5,[1]БД_кн!$A$1:$N$1,0))</f>
        <v>Стайбл В.: Тета-исцеление: Уникальный метод активации жизненной энергии</v>
      </c>
      <c r="E279" s="2" t="str">
        <f>INDEX([1]БД_кн!$A$2:$N$4352,MATCH($G279,[1]БД_кн!$A$2:$A$4352,0),MATCH(E$5,[1]БД_кн!$A$1:$N$1,0))</f>
        <v xml:space="preserve"> Стайбл В.</v>
      </c>
      <c r="F279" s="2" t="str">
        <f>INDEX([1]БД_кн!$A$2:$N$4352,MATCH($G279,[1]БД_кн!$A$2:$A$4352,0),MATCH(F$5,[1]БД_кн!$A$1:$N$1,0))</f>
        <v>София</v>
      </c>
      <c r="G279" s="3" t="s">
        <v>169</v>
      </c>
      <c r="H279" s="3" t="s">
        <v>312</v>
      </c>
      <c r="I279" s="4">
        <v>44311</v>
      </c>
      <c r="J279" s="25">
        <f>MONTH(книги[[#This Row],[Дата]])</f>
        <v>4</v>
      </c>
      <c r="K279" s="25">
        <v>2</v>
      </c>
      <c r="L279" s="5">
        <f>INDEX([1]БД_кн!$A$2:$N$4352,MATCH($G279,[1]БД_кн!$A$2:$A$4352,0),MATCH(L$5,[1]БД_кн!$A$1:$N$1,0))</f>
        <v>2335</v>
      </c>
      <c r="M279" s="5">
        <f>книги[[#This Row],[Кол-во]]*книги[[#This Row],[Цена_закуп]]</f>
        <v>4670</v>
      </c>
    </row>
    <row r="280" spans="2:13" x14ac:dyDescent="0.3">
      <c r="B280" s="2" t="str">
        <f>INDEX([1]БД_кн!$A$2:$N$4352,MATCH($G280,[1]БД_кн!$A$2:$A$4352,0),MATCH(B$5,[1]БД_кн!$A$1:$N$1,0))</f>
        <v>История. Мифология</v>
      </c>
      <c r="C280" s="2" t="str">
        <f>INDEX([1]БД_кн!$A$2:$N$4352,MATCH($G280,[1]БД_кн!$A$2:$A$4352,0),MATCH(C$5,[1]БД_кн!$A$1:$N$1,0))</f>
        <v>История других стран</v>
      </c>
      <c r="D280" s="2" t="str">
        <f>INDEX([1]БД_кн!$A$2:$N$4352,MATCH($G280,[1]БД_кн!$A$2:$A$4352,0),MATCH(D$5,[1]БД_кн!$A$1:$N$1,0))</f>
        <v>Брайсон Б.: Беспокойное лето 1927</v>
      </c>
      <c r="E280" s="2" t="str">
        <f>INDEX([1]БД_кн!$A$2:$N$4352,MATCH($G280,[1]БД_кн!$A$2:$A$4352,0),MATCH(E$5,[1]БД_кн!$A$1:$N$1,0))</f>
        <v>Брайсон Б.</v>
      </c>
      <c r="F280" s="2" t="str">
        <f>INDEX([1]БД_кн!$A$2:$N$4352,MATCH($G280,[1]БД_кн!$A$2:$A$4352,0),MATCH(F$5,[1]БД_кн!$A$1:$N$1,0))</f>
        <v>АСТ</v>
      </c>
      <c r="G280" s="3" t="s">
        <v>170</v>
      </c>
      <c r="H280" s="3" t="s">
        <v>312</v>
      </c>
      <c r="I280" s="4">
        <v>44311</v>
      </c>
      <c r="J280" s="25">
        <f>MONTH(книги[[#This Row],[Дата]])</f>
        <v>4</v>
      </c>
      <c r="K280" s="25">
        <v>5</v>
      </c>
      <c r="L280" s="5">
        <f>INDEX([1]БД_кн!$A$2:$N$4352,MATCH($G280,[1]БД_кн!$A$2:$A$4352,0),MATCH(L$5,[1]БД_кн!$A$1:$N$1,0))</f>
        <v>3830</v>
      </c>
      <c r="M280" s="5">
        <f>книги[[#This Row],[Кол-во]]*книги[[#This Row],[Цена_закуп]]</f>
        <v>19150</v>
      </c>
    </row>
    <row r="281" spans="2:13" x14ac:dyDescent="0.3">
      <c r="B281" s="2" t="str">
        <f>INDEX([1]БД_кн!$A$2:$N$4352,MATCH($G281,[1]БД_кн!$A$2:$A$4352,0),MATCH(B$5,[1]БД_кн!$A$1:$N$1,0))</f>
        <v>Публицистика. Биография. Мемуары.</v>
      </c>
      <c r="C281" s="2" t="str">
        <f>INDEX([1]БД_кн!$A$2:$N$4352,MATCH($G281,[1]БД_кн!$A$2:$A$4352,0),MATCH(C$5,[1]БД_кн!$A$1:$N$1,0))</f>
        <v>Публицистика</v>
      </c>
      <c r="D281" s="2" t="str">
        <f>INDEX([1]БД_кн!$A$2:$N$4352,MATCH($G281,[1]БД_кн!$A$2:$A$4352,0),MATCH(D$5,[1]БД_кн!$A$1:$N$1,0))</f>
        <v>Кларксон Дж.: Вокруг света с Кларксоном. Особенности национальной езды</v>
      </c>
      <c r="E281" s="2" t="str">
        <f>INDEX([1]БД_кн!$A$2:$N$4352,MATCH($G281,[1]БД_кн!$A$2:$A$4352,0),MATCH(E$5,[1]БД_кн!$A$1:$N$1,0))</f>
        <v>Кларксон Дж.</v>
      </c>
      <c r="F281" s="2" t="str">
        <f>INDEX([1]БД_кн!$A$2:$N$4352,MATCH($G281,[1]БД_кн!$A$2:$A$4352,0),MATCH(F$5,[1]БД_кн!$A$1:$N$1,0))</f>
        <v>Альпина Паблишер</v>
      </c>
      <c r="G281" s="3" t="s">
        <v>171</v>
      </c>
      <c r="H281" s="3" t="s">
        <v>312</v>
      </c>
      <c r="I281" s="4">
        <v>44312</v>
      </c>
      <c r="J281" s="25">
        <f>MONTH(книги[[#This Row],[Дата]])</f>
        <v>4</v>
      </c>
      <c r="K281" s="25">
        <v>6</v>
      </c>
      <c r="L281" s="5">
        <f>INDEX([1]БД_кн!$A$2:$N$4352,MATCH($G281,[1]БД_кн!$A$2:$A$4352,0),MATCH(L$5,[1]БД_кн!$A$1:$N$1,0))</f>
        <v>3124</v>
      </c>
      <c r="M281" s="5">
        <f>книги[[#This Row],[Кол-во]]*книги[[#This Row],[Цена_закуп]]</f>
        <v>18744</v>
      </c>
    </row>
    <row r="282" spans="2:13" x14ac:dyDescent="0.3">
      <c r="B282" s="2" t="str">
        <f>INDEX([1]БД_кн!$A$2:$N$4352,MATCH($G282,[1]БД_кн!$A$2:$A$4352,0),MATCH(B$5,[1]БД_кн!$A$1:$N$1,0))</f>
        <v>Публицистика. Биография. Мемуары.</v>
      </c>
      <c r="C282" s="2" t="str">
        <f>INDEX([1]БД_кн!$A$2:$N$4352,MATCH($G282,[1]БД_кн!$A$2:$A$4352,0),MATCH(C$5,[1]БД_кн!$A$1:$N$1,0))</f>
        <v>Биографии художников</v>
      </c>
      <c r="D282" s="2" t="str">
        <f>INDEX([1]БД_кн!$A$2:$N$4352,MATCH($G282,[1]БД_кн!$A$2:$A$4352,0),MATCH(D$5,[1]БД_кн!$A$1:$N$1,0))</f>
        <v>Бокрис В.: Уорхол: биография (красная)</v>
      </c>
      <c r="E282" s="2" t="str">
        <f>INDEX([1]БД_кн!$A$2:$N$4352,MATCH($G282,[1]БД_кн!$A$2:$A$4352,0),MATCH(E$5,[1]БД_кн!$A$1:$N$1,0))</f>
        <v xml:space="preserve"> Бокрис В.</v>
      </c>
      <c r="F282" s="2" t="str">
        <f>INDEX([1]БД_кн!$A$2:$N$4352,MATCH($G282,[1]БД_кн!$A$2:$A$4352,0),MATCH(F$5,[1]БД_кн!$A$1:$N$1,0))</f>
        <v>Рипол</v>
      </c>
      <c r="G282" s="3" t="s">
        <v>172</v>
      </c>
      <c r="H282" s="3" t="s">
        <v>312</v>
      </c>
      <c r="I282" s="4">
        <v>44312</v>
      </c>
      <c r="J282" s="25">
        <f>MONTH(книги[[#This Row],[Дата]])</f>
        <v>4</v>
      </c>
      <c r="K282" s="25">
        <v>7</v>
      </c>
      <c r="L282" s="5">
        <f>INDEX([1]БД_кн!$A$2:$N$4352,MATCH($G282,[1]БД_кн!$A$2:$A$4352,0),MATCH(L$5,[1]БД_кн!$A$1:$N$1,0))</f>
        <v>12000</v>
      </c>
      <c r="M282" s="5">
        <f>книги[[#This Row],[Кол-во]]*книги[[#This Row],[Цена_закуп]]</f>
        <v>84000</v>
      </c>
    </row>
    <row r="283" spans="2:13" x14ac:dyDescent="0.3">
      <c r="B283" s="2" t="str">
        <f>INDEX([1]БД_кн!$A$2:$N$4352,MATCH($G283,[1]БД_кн!$A$2:$A$4352,0),MATCH(B$5,[1]БД_кн!$A$1:$N$1,0))</f>
        <v>История. Мифология</v>
      </c>
      <c r="C283" s="2" t="str">
        <f>INDEX([1]БД_кн!$A$2:$N$4352,MATCH($G283,[1]БД_кн!$A$2:$A$4352,0),MATCH(C$5,[1]БД_кн!$A$1:$N$1,0))</f>
        <v>История войн до XX века</v>
      </c>
      <c r="D283" s="2" t="str">
        <f>INDEX([1]БД_кн!$A$2:$N$4352,MATCH($G283,[1]БД_кн!$A$2:$A$4352,0),MATCH(D$5,[1]БД_кн!$A$1:$N$1,0))</f>
        <v>Родс Дж. Ф.: История Гражданской войны в США: 1861-1865</v>
      </c>
      <c r="E283" s="2" t="str">
        <f>INDEX([1]БД_кн!$A$2:$N$4352,MATCH($G283,[1]БД_кн!$A$2:$A$4352,0),MATCH(E$5,[1]БД_кн!$A$1:$N$1,0))</f>
        <v>Родс Дж. Ф.</v>
      </c>
      <c r="F283" s="2" t="str">
        <f>INDEX([1]БД_кн!$A$2:$N$4352,MATCH($G283,[1]БД_кн!$A$2:$A$4352,0),MATCH(F$5,[1]БД_кн!$A$1:$N$1,0))</f>
        <v>Колибри</v>
      </c>
      <c r="G283" s="3" t="s">
        <v>173</v>
      </c>
      <c r="H283" s="3" t="s">
        <v>312</v>
      </c>
      <c r="I283" s="4">
        <v>44312</v>
      </c>
      <c r="J283" s="25">
        <f>MONTH(книги[[#This Row],[Дата]])</f>
        <v>4</v>
      </c>
      <c r="K283" s="25">
        <v>9</v>
      </c>
      <c r="L283" s="5">
        <f>INDEX([1]БД_кн!$A$2:$N$4352,MATCH($G283,[1]БД_кн!$A$2:$A$4352,0),MATCH(L$5,[1]БД_кн!$A$1:$N$1,0))</f>
        <v>3300</v>
      </c>
      <c r="M283" s="5">
        <f>книги[[#This Row],[Кол-во]]*книги[[#This Row],[Цена_закуп]]</f>
        <v>29700</v>
      </c>
    </row>
    <row r="284" spans="2:13" x14ac:dyDescent="0.3">
      <c r="B284" s="2" t="str">
        <f>INDEX([1]БД_кн!$A$2:$N$4352,MATCH($G284,[1]БД_кн!$A$2:$A$4352,0),MATCH(B$5,[1]БД_кн!$A$1:$N$1,0))</f>
        <v>Здоровье. Мать и дитя</v>
      </c>
      <c r="C284" s="2" t="str">
        <f>INDEX([1]БД_кн!$A$2:$N$4352,MATCH($G284,[1]БД_кн!$A$2:$A$4352,0),MATCH(C$5,[1]БД_кн!$A$1:$N$1,0))</f>
        <v>Здоровье</v>
      </c>
      <c r="D284" s="2" t="str">
        <f>INDEX([1]БД_кн!$A$2:$N$4352,MATCH($G284,[1]БД_кн!$A$2:$A$4352,0),MATCH(D$5,[1]БД_кн!$A$1:$N$1,0))</f>
        <v>Перлмуттер Д.: Кишечник и мозг. Как кишечные бактерии исцеляют и защищают ваш мозг</v>
      </c>
      <c r="E284" s="2" t="str">
        <f>INDEX([1]БД_кн!$A$2:$N$4352,MATCH($G284,[1]БД_кн!$A$2:$A$4352,0),MATCH(E$5,[1]БД_кн!$A$1:$N$1,0))</f>
        <v xml:space="preserve"> Перлмуттер Д.</v>
      </c>
      <c r="F284" s="2" t="str">
        <f>INDEX([1]БД_кн!$A$2:$N$4352,MATCH($G284,[1]БД_кн!$A$2:$A$4352,0),MATCH(F$5,[1]БД_кн!$A$1:$N$1,0))</f>
        <v>МИиФ</v>
      </c>
      <c r="G284" s="3" t="s">
        <v>43</v>
      </c>
      <c r="H284" s="3" t="s">
        <v>312</v>
      </c>
      <c r="I284" s="4">
        <v>44312</v>
      </c>
      <c r="J284" s="25">
        <f>MONTH(книги[[#This Row],[Дата]])</f>
        <v>4</v>
      </c>
      <c r="K284" s="25">
        <v>10</v>
      </c>
      <c r="L284" s="5">
        <f>INDEX([1]БД_кн!$A$2:$N$4352,MATCH($G284,[1]БД_кн!$A$2:$A$4352,0),MATCH(L$5,[1]БД_кн!$A$1:$N$1,0))</f>
        <v>5490</v>
      </c>
      <c r="M284" s="5">
        <f>книги[[#This Row],[Кол-во]]*книги[[#This Row],[Цена_закуп]]</f>
        <v>54900</v>
      </c>
    </row>
    <row r="285" spans="2:13" x14ac:dyDescent="0.3">
      <c r="B285" s="2" t="str">
        <f>INDEX([1]БД_кн!$A$2:$N$4352,MATCH($G285,[1]БД_кн!$A$2:$A$4352,0),MATCH(B$5,[1]БД_кн!$A$1:$N$1,0))</f>
        <v>Эзотерика</v>
      </c>
      <c r="C285" s="2" t="str">
        <f>INDEX([1]БД_кн!$A$2:$N$4352,MATCH($G285,[1]БД_кн!$A$2:$A$4352,0),MATCH(C$5,[1]БД_кн!$A$1:$N$1,0))</f>
        <v>Теософия, велнесс</v>
      </c>
      <c r="D285" s="2" t="str">
        <f>INDEX([1]БД_кн!$A$2:$N$4352,MATCH($G285,[1]БД_кн!$A$2:$A$4352,0),MATCH(D$5,[1]БД_кн!$A$1:$N$1,0))</f>
        <v>Дэйл С.: Тонкое тело: Полная энциклопедия биоэнергетической медицины (новое оформление)</v>
      </c>
      <c r="E285" s="2">
        <f>INDEX([1]БД_кн!$A$2:$N$4352,MATCH($G285,[1]БД_кн!$A$2:$A$4352,0),MATCH(E$5,[1]БД_кн!$A$1:$N$1,0))</f>
        <v>0</v>
      </c>
      <c r="F285" s="2" t="str">
        <f>INDEX([1]БД_кн!$A$2:$N$4352,MATCH($G285,[1]БД_кн!$A$2:$A$4352,0),MATCH(F$5,[1]БД_кн!$A$1:$N$1,0))</f>
        <v>Эксмо</v>
      </c>
      <c r="G285" s="3" t="s">
        <v>174</v>
      </c>
      <c r="H285" s="3" t="s">
        <v>312</v>
      </c>
      <c r="I285" s="4">
        <v>44312</v>
      </c>
      <c r="J285" s="25">
        <f>MONTH(книги[[#This Row],[Дата]])</f>
        <v>4</v>
      </c>
      <c r="K285" s="25">
        <v>12</v>
      </c>
      <c r="L285" s="5">
        <f>INDEX([1]БД_кн!$A$2:$N$4352,MATCH($G285,[1]БД_кн!$A$2:$A$4352,0),MATCH(L$5,[1]БД_кн!$A$1:$N$1,0))</f>
        <v>5275</v>
      </c>
      <c r="M285" s="5">
        <f>книги[[#This Row],[Кол-во]]*книги[[#This Row],[Цена_закуп]]</f>
        <v>63300</v>
      </c>
    </row>
    <row r="286" spans="2:13" x14ac:dyDescent="0.3">
      <c r="B286" s="2" t="str">
        <f>INDEX([1]БД_кн!$A$2:$N$4352,MATCH($G286,[1]БД_кн!$A$2:$A$4352,0),MATCH(B$5,[1]БД_кн!$A$1:$N$1,0))</f>
        <v>Кулинария</v>
      </c>
      <c r="C286" s="2" t="str">
        <f>INDEX([1]БД_кн!$A$2:$N$4352,MATCH($G286,[1]БД_кн!$A$2:$A$4352,0),MATCH(C$5,[1]БД_кн!$A$1:$N$1,0))</f>
        <v>Итальянская кухня</v>
      </c>
      <c r="D286" s="2" t="str">
        <f>INDEX([1]БД_кн!$A$2:$N$4352,MATCH($G286,[1]БД_кн!$A$2:$A$4352,0),MATCH(D$5,[1]БД_кн!$A$1:$N$1,0))</f>
        <v>Итальянская кухня</v>
      </c>
      <c r="E286" s="2" t="str">
        <f>INDEX([1]БД_кн!$A$2:$N$4352,MATCH($G286,[1]БД_кн!$A$2:$A$4352,0),MATCH(E$5,[1]БД_кн!$A$1:$N$1,0))</f>
        <v>Полетаева Н.</v>
      </c>
      <c r="F286" s="2" t="str">
        <f>INDEX([1]БД_кн!$A$2:$N$4352,MATCH($G286,[1]БД_кн!$A$2:$A$4352,0),MATCH(F$5,[1]БД_кн!$A$1:$N$1,0))</f>
        <v>АСТ</v>
      </c>
      <c r="G286" s="3" t="s">
        <v>175</v>
      </c>
      <c r="H286" s="3" t="s">
        <v>312</v>
      </c>
      <c r="I286" s="4">
        <v>44312</v>
      </c>
      <c r="J286" s="25">
        <f>MONTH(книги[[#This Row],[Дата]])</f>
        <v>4</v>
      </c>
      <c r="K286" s="25">
        <v>4</v>
      </c>
      <c r="L286" s="5">
        <f>INDEX([1]БД_кн!$A$2:$N$4352,MATCH($G286,[1]БД_кн!$A$2:$A$4352,0),MATCH(L$5,[1]БД_кн!$A$1:$N$1,0))</f>
        <v>2156</v>
      </c>
      <c r="M286" s="5">
        <f>книги[[#This Row],[Кол-во]]*книги[[#This Row],[Цена_закуп]]</f>
        <v>8624</v>
      </c>
    </row>
    <row r="287" spans="2:13" x14ac:dyDescent="0.3">
      <c r="B287" s="2" t="str">
        <f>INDEX([1]БД_кн!$A$2:$N$4352,MATCH($G287,[1]БД_кн!$A$2:$A$4352,0),MATCH(B$5,[1]БД_кн!$A$1:$N$1,0))</f>
        <v>Тайны. Сенсации. Катастрофы</v>
      </c>
      <c r="C287" s="2" t="str">
        <f>INDEX([1]БД_кн!$A$2:$N$4352,MATCH($G287,[1]БД_кн!$A$2:$A$4352,0),MATCH(C$5,[1]БД_кн!$A$1:$N$1,0))</f>
        <v>Тайны</v>
      </c>
      <c r="D287" s="2" t="str">
        <f>INDEX([1]БД_кн!$A$2:$N$4352,MATCH($G287,[1]БД_кн!$A$2:$A$4352,0),MATCH(D$5,[1]БД_кн!$A$1:$N$1,0))</f>
        <v>Прокопенко И. С.: Последняя миссия Гитлера</v>
      </c>
      <c r="E287" s="2" t="str">
        <f>INDEX([1]БД_кн!$A$2:$N$4352,MATCH($G287,[1]БД_кн!$A$2:$A$4352,0),MATCH(E$5,[1]БД_кн!$A$1:$N$1,0))</f>
        <v xml:space="preserve"> Прокопенко И. С.</v>
      </c>
      <c r="F287" s="2" t="str">
        <f>INDEX([1]БД_кн!$A$2:$N$4352,MATCH($G287,[1]БД_кн!$A$2:$A$4352,0),MATCH(F$5,[1]БД_кн!$A$1:$N$1,0))</f>
        <v>Эксмо</v>
      </c>
      <c r="G287" s="3" t="s">
        <v>176</v>
      </c>
      <c r="H287" s="3" t="s">
        <v>312</v>
      </c>
      <c r="I287" s="4">
        <v>44313</v>
      </c>
      <c r="J287" s="25">
        <f>MONTH(книги[[#This Row],[Дата]])</f>
        <v>4</v>
      </c>
      <c r="K287" s="25">
        <v>2</v>
      </c>
      <c r="L287" s="5">
        <f>INDEX([1]БД_кн!$A$2:$N$4352,MATCH($G287,[1]БД_кн!$A$2:$A$4352,0),MATCH(L$5,[1]БД_кн!$A$1:$N$1,0))</f>
        <v>2650</v>
      </c>
      <c r="M287" s="5">
        <f>книги[[#This Row],[Кол-во]]*книги[[#This Row],[Цена_закуп]]</f>
        <v>5300</v>
      </c>
    </row>
    <row r="288" spans="2:13" x14ac:dyDescent="0.3">
      <c r="B288" s="2" t="str">
        <f>INDEX([1]БД_кн!$A$2:$N$4352,MATCH($G288,[1]БД_кн!$A$2:$A$4352,0),MATCH(B$5,[1]БД_кн!$A$1:$N$1,0))</f>
        <v>Путешествия. Хобби. Спорт</v>
      </c>
      <c r="C288" s="2" t="str">
        <f>INDEX([1]БД_кн!$A$2:$N$4352,MATCH($G288,[1]БД_кн!$A$2:$A$4352,0),MATCH(C$5,[1]БД_кн!$A$1:$N$1,0))</f>
        <v>Хобби</v>
      </c>
      <c r="D288" s="2" t="str">
        <f>INDEX([1]БД_кн!$A$2:$N$4352,MATCH($G288,[1]БД_кн!$A$2:$A$4352,0),MATCH(D$5,[1]БД_кн!$A$1:$N$1,0))</f>
        <v>Корабли. Иллюстрированная энциклопедия</v>
      </c>
      <c r="E288" s="2">
        <f>INDEX([1]БД_кн!$A$2:$N$4352,MATCH($G288,[1]БД_кн!$A$2:$A$4352,0),MATCH(E$5,[1]БД_кн!$A$1:$N$1,0))</f>
        <v>0</v>
      </c>
      <c r="F288" s="2" t="str">
        <f>INDEX([1]БД_кн!$A$2:$N$4352,MATCH($G288,[1]БД_кн!$A$2:$A$4352,0),MATCH(F$5,[1]БД_кн!$A$1:$N$1,0))</f>
        <v>АСТ</v>
      </c>
      <c r="G288" s="3" t="s">
        <v>177</v>
      </c>
      <c r="H288" s="3" t="s">
        <v>312</v>
      </c>
      <c r="I288" s="4">
        <v>44314</v>
      </c>
      <c r="J288" s="25">
        <f>MONTH(книги[[#This Row],[Дата]])</f>
        <v>4</v>
      </c>
      <c r="K288" s="25">
        <v>16</v>
      </c>
      <c r="L288" s="5">
        <f>INDEX([1]БД_кн!$A$2:$N$4352,MATCH($G288,[1]БД_кн!$A$2:$A$4352,0),MATCH(L$5,[1]БД_кн!$A$1:$N$1,0))</f>
        <v>6560</v>
      </c>
      <c r="M288" s="5">
        <f>книги[[#This Row],[Кол-во]]*книги[[#This Row],[Цена_закуп]]</f>
        <v>104960</v>
      </c>
    </row>
    <row r="289" spans="2:13" x14ac:dyDescent="0.3">
      <c r="B289" s="2" t="str">
        <f>INDEX([1]БД_кн!$A$2:$N$4352,MATCH($G289,[1]БД_кн!$A$2:$A$4352,0),MATCH(B$5,[1]БД_кн!$A$1:$N$1,0))</f>
        <v>История. Мифология</v>
      </c>
      <c r="C289" s="2" t="str">
        <f>INDEX([1]БД_кн!$A$2:$N$4352,MATCH($G289,[1]БД_кн!$A$2:$A$4352,0),MATCH(C$5,[1]БД_кн!$A$1:$N$1,0))</f>
        <v>Тюрки. Монголы. Великая Степь</v>
      </c>
      <c r="D289" s="2" t="str">
        <f>INDEX([1]БД_кн!$A$2:$N$4352,MATCH($G289,[1]БД_кн!$A$2:$A$4352,0),MATCH(D$5,[1]БД_кн!$A$1:$N$1,0))</f>
        <v>Мелехин А. В.: Чингисхан</v>
      </c>
      <c r="E289" s="2" t="str">
        <f>INDEX([1]БД_кн!$A$2:$N$4352,MATCH($G289,[1]БД_кн!$A$2:$A$4352,0),MATCH(E$5,[1]БД_кн!$A$1:$N$1,0))</f>
        <v>Мелехин А. В.</v>
      </c>
      <c r="F289" s="2" t="str">
        <f>INDEX([1]БД_кн!$A$2:$N$4352,MATCH($G289,[1]БД_кн!$A$2:$A$4352,0),MATCH(F$5,[1]БД_кн!$A$1:$N$1,0))</f>
        <v>АСТ</v>
      </c>
      <c r="G289" s="3" t="s">
        <v>178</v>
      </c>
      <c r="H289" s="3" t="s">
        <v>312</v>
      </c>
      <c r="I289" s="4">
        <v>44314</v>
      </c>
      <c r="J289" s="25">
        <f>MONTH(книги[[#This Row],[Дата]])</f>
        <v>4</v>
      </c>
      <c r="K289" s="25">
        <v>6</v>
      </c>
      <c r="L289" s="5">
        <f>INDEX([1]БД_кн!$A$2:$N$4352,MATCH($G289,[1]БД_кн!$A$2:$A$4352,0),MATCH(L$5,[1]БД_кн!$A$1:$N$1,0))</f>
        <v>2230</v>
      </c>
      <c r="M289" s="5">
        <f>книги[[#This Row],[Кол-во]]*книги[[#This Row],[Цена_закуп]]</f>
        <v>13380</v>
      </c>
    </row>
    <row r="290" spans="2:13" x14ac:dyDescent="0.3">
      <c r="B290" s="2" t="str">
        <f>INDEX([1]БД_кн!$A$2:$N$4352,MATCH($G290,[1]БД_кн!$A$2:$A$4352,0),MATCH(B$5,[1]БД_кн!$A$1:$N$1,0))</f>
        <v>Художественная лит-ра</v>
      </c>
      <c r="C290" s="2" t="str">
        <f>INDEX([1]БД_кн!$A$2:$N$4352,MATCH($G290,[1]БД_кн!$A$2:$A$4352,0),MATCH(C$5,[1]БД_кн!$A$1:$N$1,0))</f>
        <v>Всемирная классика</v>
      </c>
      <c r="D290" s="2" t="str">
        <f>INDEX([1]БД_кн!$A$2:$N$4352,MATCH($G290,[1]БД_кн!$A$2:$A$4352,0),MATCH(D$5,[1]БД_кн!$A$1:$N$1,0))</f>
        <v>Бронте Ш.: Джейн Эйр</v>
      </c>
      <c r="E290" s="2" t="str">
        <f>INDEX([1]БД_кн!$A$2:$N$4352,MATCH($G290,[1]БД_кн!$A$2:$A$4352,0),MATCH(E$5,[1]БД_кн!$A$1:$N$1,0))</f>
        <v>Бронте Ш.</v>
      </c>
      <c r="F290" s="2" t="str">
        <f>INDEX([1]БД_кн!$A$2:$N$4352,MATCH($G290,[1]БД_кн!$A$2:$A$4352,0),MATCH(F$5,[1]БД_кн!$A$1:$N$1,0))</f>
        <v>Азбука</v>
      </c>
      <c r="G290" s="3" t="s">
        <v>179</v>
      </c>
      <c r="H290" s="3" t="s">
        <v>312</v>
      </c>
      <c r="I290" s="4">
        <v>44314</v>
      </c>
      <c r="J290" s="25">
        <f>MONTH(книги[[#This Row],[Дата]])</f>
        <v>4</v>
      </c>
      <c r="K290" s="25">
        <v>8</v>
      </c>
      <c r="L290" s="5">
        <f>INDEX([1]БД_кн!$A$2:$N$4352,MATCH($G290,[1]БД_кн!$A$2:$A$4352,0),MATCH(L$5,[1]БД_кн!$A$1:$N$1,0))</f>
        <v>940</v>
      </c>
      <c r="M290" s="5">
        <f>книги[[#This Row],[Кол-во]]*книги[[#This Row],[Цена_закуп]]</f>
        <v>7520</v>
      </c>
    </row>
    <row r="291" spans="2:13" x14ac:dyDescent="0.3">
      <c r="B291" s="2" t="str">
        <f>INDEX([1]БД_кн!$A$2:$N$4352,MATCH($G291,[1]БД_кн!$A$2:$A$4352,0),MATCH(B$5,[1]БД_кн!$A$1:$N$1,0))</f>
        <v>Художественная лит-ра</v>
      </c>
      <c r="C291" s="2" t="str">
        <f>INDEX([1]БД_кн!$A$2:$N$4352,MATCH($G291,[1]БД_кн!$A$2:$A$4352,0),MATCH(C$5,[1]БД_кн!$A$1:$N$1,0))</f>
        <v>Фантастика и фэнтези</v>
      </c>
      <c r="D291" s="2" t="str">
        <f>INDEX([1]БД_кн!$A$2:$N$4352,MATCH($G291,[1]БД_кн!$A$2:$A$4352,0),MATCH(D$5,[1]БД_кн!$A$1:$N$1,0))</f>
        <v xml:space="preserve">Стругацкий А. Н., Стругацкий Б. Н.: Собрание сочинений 1969-1973 </v>
      </c>
      <c r="E291" s="2" t="str">
        <f>INDEX([1]БД_кн!$A$2:$N$4352,MATCH($G291,[1]БД_кн!$A$2:$A$4352,0),MATCH(E$5,[1]БД_кн!$A$1:$N$1,0))</f>
        <v>Стругацкий А. Н.</v>
      </c>
      <c r="F291" s="2" t="str">
        <f>INDEX([1]БД_кн!$A$2:$N$4352,MATCH($G291,[1]БД_кн!$A$2:$A$4352,0),MATCH(F$5,[1]БД_кн!$A$1:$N$1,0))</f>
        <v>АСТ</v>
      </c>
      <c r="G291" s="3" t="s">
        <v>180</v>
      </c>
      <c r="H291" s="3" t="s">
        <v>312</v>
      </c>
      <c r="I291" s="4">
        <v>44315</v>
      </c>
      <c r="J291" s="25">
        <f>MONTH(книги[[#This Row],[Дата]])</f>
        <v>4</v>
      </c>
      <c r="K291" s="25">
        <v>5</v>
      </c>
      <c r="L291" s="5">
        <f>INDEX([1]БД_кн!$A$2:$N$4352,MATCH($G291,[1]БД_кн!$A$2:$A$4352,0),MATCH(L$5,[1]БД_кн!$A$1:$N$1,0))</f>
        <v>4350</v>
      </c>
      <c r="M291" s="5">
        <f>книги[[#This Row],[Кол-во]]*книги[[#This Row],[Цена_закуп]]</f>
        <v>21750</v>
      </c>
    </row>
    <row r="292" spans="2:13" x14ac:dyDescent="0.3">
      <c r="B292" s="2" t="str">
        <f>INDEX([1]БД_кн!$A$2:$N$4352,MATCH($G292,[1]БД_кн!$A$2:$A$4352,0),MATCH(B$5,[1]БД_кн!$A$1:$N$1,0))</f>
        <v>Иностранные языки</v>
      </c>
      <c r="C292" s="2" t="str">
        <f>INDEX([1]БД_кн!$A$2:$N$4352,MATCH($G292,[1]БД_кн!$A$2:$A$4352,0),MATCH(C$5,[1]БД_кн!$A$1:$N$1,0))</f>
        <v>Немецкий язык</v>
      </c>
      <c r="D292" s="2" t="str">
        <f>INDEX([1]БД_кн!$A$2:$N$4352,MATCH($G292,[1]БД_кн!$A$2:$A$4352,0),MATCH(D$5,[1]БД_кн!$A$1:$N$1,0))</f>
        <v>Матвеев С.А.:Немецко-русский. Русско-немецкий словарь с произношением</v>
      </c>
      <c r="E292" s="2" t="str">
        <f>INDEX([1]БД_кн!$A$2:$N$4352,MATCH($G292,[1]БД_кн!$A$2:$A$4352,0),MATCH(E$5,[1]БД_кн!$A$1:$N$1,0))</f>
        <v>Матвеев С. А.</v>
      </c>
      <c r="F292" s="2" t="str">
        <f>INDEX([1]БД_кн!$A$2:$N$4352,MATCH($G292,[1]БД_кн!$A$2:$A$4352,0),MATCH(F$5,[1]БД_кн!$A$1:$N$1,0))</f>
        <v>АСТ</v>
      </c>
      <c r="G292" s="3" t="s">
        <v>181</v>
      </c>
      <c r="H292" s="3" t="s">
        <v>312</v>
      </c>
      <c r="I292" s="4">
        <v>44315</v>
      </c>
      <c r="J292" s="25">
        <f>MONTH(книги[[#This Row],[Дата]])</f>
        <v>4</v>
      </c>
      <c r="K292" s="25">
        <v>6</v>
      </c>
      <c r="L292" s="5">
        <f>INDEX([1]БД_кн!$A$2:$N$4352,MATCH($G292,[1]БД_кн!$A$2:$A$4352,0),MATCH(L$5,[1]БД_кн!$A$1:$N$1,0))</f>
        <v>1050</v>
      </c>
      <c r="M292" s="5">
        <f>книги[[#This Row],[Кол-во]]*книги[[#This Row],[Цена_закуп]]</f>
        <v>6300</v>
      </c>
    </row>
    <row r="293" spans="2:13" x14ac:dyDescent="0.3">
      <c r="B293" s="2" t="str">
        <f>INDEX([1]БД_кн!$A$2:$N$4352,MATCH($G293,[1]БД_кн!$A$2:$A$4352,0),MATCH(B$5,[1]БД_кн!$A$1:$N$1,0))</f>
        <v>История. Мифология</v>
      </c>
      <c r="C293" s="2" t="str">
        <f>INDEX([1]БД_кн!$A$2:$N$4352,MATCH($G293,[1]БД_кн!$A$2:$A$4352,0),MATCH(C$5,[1]БД_кн!$A$1:$N$1,0))</f>
        <v>История войн до XX века</v>
      </c>
      <c r="D293" s="2" t="str">
        <f>INDEX([1]БД_кн!$A$2:$N$4352,MATCH($G293,[1]БД_кн!$A$2:$A$4352,0),MATCH(D$5,[1]БД_кн!$A$1:$N$1,0))</f>
        <v>Суворов А. В.: Наука побеждать</v>
      </c>
      <c r="E293" s="2" t="str">
        <f>INDEX([1]БД_кн!$A$2:$N$4352,MATCH($G293,[1]БД_кн!$A$2:$A$4352,0),MATCH(E$5,[1]БД_кн!$A$1:$N$1,0))</f>
        <v>Суворов А. В.</v>
      </c>
      <c r="F293" s="2" t="str">
        <f>INDEX([1]БД_кн!$A$2:$N$4352,MATCH($G293,[1]БД_кн!$A$2:$A$4352,0),MATCH(F$5,[1]БД_кн!$A$1:$N$1,0))</f>
        <v>АСТ</v>
      </c>
      <c r="G293" s="3" t="s">
        <v>182</v>
      </c>
      <c r="H293" s="3" t="s">
        <v>312</v>
      </c>
      <c r="I293" s="4">
        <v>44315</v>
      </c>
      <c r="J293" s="25">
        <f>MONTH(книги[[#This Row],[Дата]])</f>
        <v>4</v>
      </c>
      <c r="K293" s="25">
        <v>8</v>
      </c>
      <c r="L293" s="5">
        <f>INDEX([1]БД_кн!$A$2:$N$4352,MATCH($G293,[1]БД_кн!$A$2:$A$4352,0),MATCH(L$5,[1]БД_кн!$A$1:$N$1,0))</f>
        <v>3830</v>
      </c>
      <c r="M293" s="5">
        <f>книги[[#This Row],[Кол-во]]*книги[[#This Row],[Цена_закуп]]</f>
        <v>30640</v>
      </c>
    </row>
    <row r="294" spans="2:13" x14ac:dyDescent="0.3">
      <c r="B294" s="2" t="str">
        <f>INDEX([1]БД_кн!$A$2:$N$4352,MATCH($G294,[1]БД_кн!$A$2:$A$4352,0),MATCH(B$5,[1]БД_кн!$A$1:$N$1,0))</f>
        <v>Энциклопедии. Справочники. Словари</v>
      </c>
      <c r="C294" s="2" t="str">
        <f>INDEX([1]БД_кн!$A$2:$N$4352,MATCH($G294,[1]БД_кн!$A$2:$A$4352,0),MATCH(C$5,[1]БД_кн!$A$1:$N$1,0))</f>
        <v>Энциклопедии для взрослых</v>
      </c>
      <c r="D294" s="2" t="str">
        <f>INDEX([1]БД_кн!$A$2:$N$4352,MATCH($G294,[1]БД_кн!$A$2:$A$4352,0),MATCH(D$5,[1]БД_кн!$A$1:$N$1,0))</f>
        <v>Фрейд З.: Я и Оно. Антология мысли</v>
      </c>
      <c r="E294" s="2" t="str">
        <f>INDEX([1]БД_кн!$A$2:$N$4352,MATCH($G294,[1]БД_кн!$A$2:$A$4352,0),MATCH(E$5,[1]БД_кн!$A$1:$N$1,0))</f>
        <v xml:space="preserve"> Зигмунд Фрейд</v>
      </c>
      <c r="F294" s="2" t="str">
        <f>INDEX([1]БД_кн!$A$2:$N$4352,MATCH($G294,[1]БД_кн!$A$2:$A$4352,0),MATCH(F$5,[1]БД_кн!$A$1:$N$1,0))</f>
        <v>Эксмо</v>
      </c>
      <c r="G294" s="3" t="s">
        <v>183</v>
      </c>
      <c r="H294" s="3" t="s">
        <v>312</v>
      </c>
      <c r="I294" s="4">
        <v>44315</v>
      </c>
      <c r="J294" s="25">
        <f>MONTH(книги[[#This Row],[Дата]])</f>
        <v>4</v>
      </c>
      <c r="K294" s="25">
        <v>9</v>
      </c>
      <c r="L294" s="5">
        <f>INDEX([1]БД_кн!$A$2:$N$4352,MATCH($G294,[1]БД_кн!$A$2:$A$4352,0),MATCH(L$5,[1]БД_кн!$A$1:$N$1,0))</f>
        <v>2860</v>
      </c>
      <c r="M294" s="5">
        <f>книги[[#This Row],[Кол-во]]*книги[[#This Row],[Цена_закуп]]</f>
        <v>25740</v>
      </c>
    </row>
    <row r="295" spans="2:13" x14ac:dyDescent="0.3">
      <c r="B295" s="2" t="str">
        <f>INDEX([1]БД_кн!$A$2:$N$4352,MATCH($G295,[1]БД_кн!$A$2:$A$4352,0),MATCH(B$5,[1]БД_кн!$A$1:$N$1,0))</f>
        <v>Бизнес лит-ра</v>
      </c>
      <c r="C295" s="2" t="str">
        <f>INDEX([1]БД_кн!$A$2:$N$4352,MATCH($G295,[1]БД_кн!$A$2:$A$4352,0),MATCH(C$5,[1]БД_кн!$A$1:$N$1,0))</f>
        <v>Банковское дело. Финансы</v>
      </c>
      <c r="D295" s="2" t="str">
        <f>INDEX([1]БД_кн!$A$2:$N$4352,MATCH($G295,[1]БД_кн!$A$2:$A$4352,0),MATCH(D$5,[1]БД_кн!$A$1:$N$1,0))</f>
        <v>Кийосаки Р.: Богатый папа, бедный папа</v>
      </c>
      <c r="E295" s="2" t="str">
        <f>INDEX([1]БД_кн!$A$2:$N$4352,MATCH($G295,[1]БД_кн!$A$2:$A$4352,0),MATCH(E$5,[1]БД_кн!$A$1:$N$1,0))</f>
        <v>Кийосаки Р.</v>
      </c>
      <c r="F295" s="2" t="str">
        <f>INDEX([1]БД_кн!$A$2:$N$4352,MATCH($G295,[1]БД_кн!$A$2:$A$4352,0),MATCH(F$5,[1]БД_кн!$A$1:$N$1,0))</f>
        <v>Попурри</v>
      </c>
      <c r="G295" s="3" t="s">
        <v>19</v>
      </c>
      <c r="H295" s="3" t="s">
        <v>312</v>
      </c>
      <c r="I295" s="4">
        <v>44315</v>
      </c>
      <c r="J295" s="25">
        <f>MONTH(книги[[#This Row],[Дата]])</f>
        <v>4</v>
      </c>
      <c r="K295" s="25">
        <v>45</v>
      </c>
      <c r="L295" s="5">
        <f>INDEX([1]БД_кн!$A$2:$N$4352,MATCH($G295,[1]БД_кн!$A$2:$A$4352,0),MATCH(L$5,[1]БД_кн!$A$1:$N$1,0))</f>
        <v>5690</v>
      </c>
      <c r="M295" s="5">
        <f>книги[[#This Row],[Кол-во]]*книги[[#This Row],[Цена_закуп]]</f>
        <v>256050</v>
      </c>
    </row>
    <row r="296" spans="2:13" x14ac:dyDescent="0.3">
      <c r="B296" s="2" t="str">
        <f>INDEX([1]БД_кн!$A$2:$N$4352,MATCH($G296,[1]БД_кн!$A$2:$A$4352,0),MATCH(B$5,[1]БД_кн!$A$1:$N$1,0))</f>
        <v>Тайны. Сенсации. Катастрофы</v>
      </c>
      <c r="C296" s="2" t="str">
        <f>INDEX([1]БД_кн!$A$2:$N$4352,MATCH($G296,[1]БД_кн!$A$2:$A$4352,0),MATCH(C$5,[1]БД_кн!$A$1:$N$1,0))</f>
        <v>Тайны</v>
      </c>
      <c r="D296" s="2" t="str">
        <f>INDEX([1]БД_кн!$A$2:$N$4352,MATCH($G296,[1]БД_кн!$A$2:$A$4352,0),MATCH(D$5,[1]БД_кн!$A$1:$N$1,0))</f>
        <v>Вирче Д.: Ангелы среди нас</v>
      </c>
      <c r="E296" s="2" t="str">
        <f>INDEX([1]БД_кн!$A$2:$N$4352,MATCH($G296,[1]БД_кн!$A$2:$A$4352,0),MATCH(E$5,[1]БД_кн!$A$1:$N$1,0))</f>
        <v xml:space="preserve"> Вирче Д.</v>
      </c>
      <c r="F296" s="2" t="str">
        <f>INDEX([1]БД_кн!$A$2:$N$4352,MATCH($G296,[1]БД_кн!$A$2:$A$4352,0),MATCH(F$5,[1]БД_кн!$A$1:$N$1,0))</f>
        <v>Попурри</v>
      </c>
      <c r="G296" s="3" t="s">
        <v>184</v>
      </c>
      <c r="H296" s="3" t="s">
        <v>312</v>
      </c>
      <c r="I296" s="4">
        <v>44316</v>
      </c>
      <c r="J296" s="25">
        <f>MONTH(книги[[#This Row],[Дата]])</f>
        <v>4</v>
      </c>
      <c r="K296" s="25">
        <v>7</v>
      </c>
      <c r="L296" s="5">
        <f>INDEX([1]БД_кн!$A$2:$N$4352,MATCH($G296,[1]БД_кн!$A$2:$A$4352,0),MATCH(L$5,[1]БД_кн!$A$1:$N$1,0))</f>
        <v>2195</v>
      </c>
      <c r="M296" s="5">
        <f>книги[[#This Row],[Кол-во]]*книги[[#This Row],[Цена_закуп]]</f>
        <v>15365</v>
      </c>
    </row>
    <row r="297" spans="2:13" x14ac:dyDescent="0.3">
      <c r="B297" s="2" t="str">
        <f>INDEX([1]БД_кн!$A$2:$N$4352,MATCH($G297,[1]БД_кн!$A$2:$A$4352,0),MATCH(B$5,[1]БД_кн!$A$1:$N$1,0))</f>
        <v>Эзотерика</v>
      </c>
      <c r="C297" s="2" t="str">
        <f>INDEX([1]БД_кн!$A$2:$N$4352,MATCH($G297,[1]БД_кн!$A$2:$A$4352,0),MATCH(C$5,[1]БД_кн!$A$1:$N$1,0))</f>
        <v>Практическая эзотерика</v>
      </c>
      <c r="D297" s="2" t="str">
        <f>INDEX([1]БД_кн!$A$2:$N$4352,MATCH($G297,[1]БД_кн!$A$2:$A$4352,0),MATCH(D$5,[1]БД_кн!$A$1:$N$1,0))</f>
        <v>Чопра Д.: Семь духовных законов успеха (нов.)</v>
      </c>
      <c r="E297" s="2" t="str">
        <f>INDEX([1]БД_кн!$A$2:$N$4352,MATCH($G297,[1]БД_кн!$A$2:$A$4352,0),MATCH(E$5,[1]БД_кн!$A$1:$N$1,0))</f>
        <v>Чопра Д.</v>
      </c>
      <c r="F297" s="2" t="str">
        <f>INDEX([1]БД_кн!$A$2:$N$4352,MATCH($G297,[1]БД_кн!$A$2:$A$4352,0),MATCH(F$5,[1]БД_кн!$A$1:$N$1,0))</f>
        <v>София</v>
      </c>
      <c r="G297" s="3" t="s">
        <v>21</v>
      </c>
      <c r="H297" s="3" t="s">
        <v>312</v>
      </c>
      <c r="I297" s="4">
        <v>44316</v>
      </c>
      <c r="J297" s="25">
        <f>MONTH(книги[[#This Row],[Дата]])</f>
        <v>4</v>
      </c>
      <c r="K297" s="25">
        <v>9</v>
      </c>
      <c r="L297" s="5">
        <f>INDEX([1]БД_кн!$A$2:$N$4352,MATCH($G297,[1]БД_кн!$A$2:$A$4352,0),MATCH(L$5,[1]БД_кн!$A$1:$N$1,0))</f>
        <v>1320</v>
      </c>
      <c r="M297" s="5">
        <f>книги[[#This Row],[Кол-во]]*книги[[#This Row],[Цена_закуп]]</f>
        <v>11880</v>
      </c>
    </row>
    <row r="298" spans="2:13" x14ac:dyDescent="0.3">
      <c r="B298" s="2" t="str">
        <f>INDEX([1]БД_кн!$A$2:$N$4352,MATCH($G298,[1]БД_кн!$A$2:$A$4352,0),MATCH(B$5,[1]БД_кн!$A$1:$N$1,0))</f>
        <v>История. Мифология</v>
      </c>
      <c r="C298" s="2" t="str">
        <f>INDEX([1]БД_кн!$A$2:$N$4352,MATCH($G298,[1]БД_кн!$A$2:$A$4352,0),MATCH(C$5,[1]БД_кн!$A$1:$N$1,0))</f>
        <v>История других стран</v>
      </c>
      <c r="D298" s="2" t="str">
        <f>INDEX([1]БД_кн!$A$2:$N$4352,MATCH($G298,[1]БД_кн!$A$2:$A$4352,0),MATCH(D$5,[1]БД_кн!$A$1:$N$1,0))</f>
        <v>Гаспаров М. Л.: Занимательная Греция. Капитолийская волчица</v>
      </c>
      <c r="E298" s="2" t="str">
        <f>INDEX([1]БД_кн!$A$2:$N$4352,MATCH($G298,[1]БД_кн!$A$2:$A$4352,0),MATCH(E$5,[1]БД_кн!$A$1:$N$1,0))</f>
        <v>Гаспаров М. Л.</v>
      </c>
      <c r="F298" s="2" t="str">
        <f>INDEX([1]БД_кн!$A$2:$N$4352,MATCH($G298,[1]БД_кн!$A$2:$A$4352,0),MATCH(F$5,[1]БД_кн!$A$1:$N$1,0))</f>
        <v>Эксмо</v>
      </c>
      <c r="G298" s="3" t="s">
        <v>185</v>
      </c>
      <c r="H298" s="3" t="s">
        <v>312</v>
      </c>
      <c r="I298" s="4">
        <v>44317</v>
      </c>
      <c r="J298" s="25">
        <f>MONTH(книги[[#This Row],[Дата]])</f>
        <v>5</v>
      </c>
      <c r="K298" s="25">
        <v>3</v>
      </c>
      <c r="L298" s="5">
        <f>INDEX([1]БД_кн!$A$2:$N$4352,MATCH($G298,[1]БД_кн!$A$2:$A$4352,0),MATCH(L$5,[1]БД_кн!$A$1:$N$1,0))</f>
        <v>1930</v>
      </c>
      <c r="M298" s="5">
        <f>книги[[#This Row],[Кол-во]]*книги[[#This Row],[Цена_закуп]]</f>
        <v>5790</v>
      </c>
    </row>
    <row r="299" spans="2:13" x14ac:dyDescent="0.3">
      <c r="B299" s="2" t="str">
        <f>INDEX([1]БД_кн!$A$2:$N$4352,MATCH($G299,[1]БД_кн!$A$2:$A$4352,0),MATCH(B$5,[1]БД_кн!$A$1:$N$1,0))</f>
        <v>Психологическая литература</v>
      </c>
      <c r="C299" s="2" t="str">
        <f>INDEX([1]БД_кн!$A$2:$N$4352,MATCH($G299,[1]БД_кн!$A$2:$A$4352,0),MATCH(C$5,[1]БД_кн!$A$1:$N$1,0))</f>
        <v>Общая психология</v>
      </c>
      <c r="D299" s="2" t="str">
        <f>INDEX([1]БД_кн!$A$2:$N$4352,MATCH($G299,[1]БД_кн!$A$2:$A$4352,0),MATCH(D$5,[1]БД_кн!$A$1:$N$1,0))</f>
        <v>Крогерус М.: Книга перемен</v>
      </c>
      <c r="E299" s="2" t="str">
        <f>INDEX([1]БД_кн!$A$2:$N$4352,MATCH($G299,[1]БД_кн!$A$2:$A$4352,0),MATCH(E$5,[1]БД_кн!$A$1:$N$1,0))</f>
        <v>Крогерус М.</v>
      </c>
      <c r="F299" s="2" t="str">
        <f>INDEX([1]БД_кн!$A$2:$N$4352,MATCH($G299,[1]БД_кн!$A$2:$A$4352,0),MATCH(F$5,[1]БД_кн!$A$1:$N$1,0))</f>
        <v>Олимп-бизнес</v>
      </c>
      <c r="G299" s="3" t="s">
        <v>186</v>
      </c>
      <c r="H299" s="3" t="s">
        <v>312</v>
      </c>
      <c r="I299" s="4">
        <v>44317</v>
      </c>
      <c r="J299" s="25">
        <f>MONTH(книги[[#This Row],[Дата]])</f>
        <v>5</v>
      </c>
      <c r="K299" s="25">
        <v>5</v>
      </c>
      <c r="L299" s="5">
        <f>INDEX([1]БД_кн!$A$2:$N$4352,MATCH($G299,[1]БД_кн!$A$2:$A$4352,0),MATCH(L$5,[1]БД_кн!$A$1:$N$1,0))</f>
        <v>2860</v>
      </c>
      <c r="M299" s="5">
        <f>книги[[#This Row],[Кол-во]]*книги[[#This Row],[Цена_закуп]]</f>
        <v>14300</v>
      </c>
    </row>
    <row r="300" spans="2:13" x14ac:dyDescent="0.3">
      <c r="B300" s="2" t="str">
        <f>INDEX([1]БД_кн!$A$2:$N$4352,MATCH($G300,[1]БД_кн!$A$2:$A$4352,0),MATCH(B$5,[1]БД_кн!$A$1:$N$1,0))</f>
        <v>Бизнес лит-ра</v>
      </c>
      <c r="C300" s="2" t="str">
        <f>INDEX([1]БД_кн!$A$2:$N$4352,MATCH($G300,[1]БД_кн!$A$2:$A$4352,0),MATCH(C$5,[1]БД_кн!$A$1:$N$1,0))</f>
        <v>Экономика</v>
      </c>
      <c r="D300" s="2" t="str">
        <f>INDEX([1]БД_кн!$A$2:$N$4352,MATCH($G300,[1]БД_кн!$A$2:$A$4352,0),MATCH(D$5,[1]БД_кн!$A$1:$N$1,0))</f>
        <v>Кунцевич И.: Экономическое равновесие: Теория объемной геометрии в экономике</v>
      </c>
      <c r="E300" s="2" t="str">
        <f>INDEX([1]БД_кн!$A$2:$N$4352,MATCH($G300,[1]БД_кн!$A$2:$A$4352,0),MATCH(E$5,[1]БД_кн!$A$1:$N$1,0))</f>
        <v>Кунцевич И.</v>
      </c>
      <c r="F300" s="2" t="str">
        <f>INDEX([1]БД_кн!$A$2:$N$4352,MATCH($G300,[1]БД_кн!$A$2:$A$4352,0),MATCH(F$5,[1]БД_кн!$A$1:$N$1,0))</f>
        <v>Альпина Паблишер</v>
      </c>
      <c r="G300" s="3" t="s">
        <v>75</v>
      </c>
      <c r="H300" s="3" t="s">
        <v>312</v>
      </c>
      <c r="I300" s="4">
        <v>44317</v>
      </c>
      <c r="J300" s="25">
        <f>MONTH(книги[[#This Row],[Дата]])</f>
        <v>5</v>
      </c>
      <c r="K300" s="25">
        <v>2</v>
      </c>
      <c r="L300" s="5">
        <f>INDEX([1]БД_кн!$A$2:$N$4352,MATCH($G300,[1]БД_кн!$A$2:$A$4352,0),MATCH(L$5,[1]БД_кн!$A$1:$N$1,0))</f>
        <v>1699</v>
      </c>
      <c r="M300" s="5">
        <f>книги[[#This Row],[Кол-во]]*книги[[#This Row],[Цена_закуп]]</f>
        <v>3398</v>
      </c>
    </row>
    <row r="301" spans="2:13" x14ac:dyDescent="0.3">
      <c r="B301" s="2" t="str">
        <f>INDEX([1]БД_кн!$A$2:$N$4352,MATCH($G301,[1]БД_кн!$A$2:$A$4352,0),MATCH(B$5,[1]БД_кн!$A$1:$N$1,0))</f>
        <v>Художественная лит-ра</v>
      </c>
      <c r="C301" s="2" t="str">
        <f>INDEX([1]БД_кн!$A$2:$N$4352,MATCH($G301,[1]БД_кн!$A$2:$A$4352,0),MATCH(C$5,[1]БД_кн!$A$1:$N$1,0))</f>
        <v>Русская классика</v>
      </c>
      <c r="D301" s="2" t="str">
        <f>INDEX([1]БД_кн!$A$2:$N$4352,MATCH($G301,[1]БД_кн!$A$2:$A$4352,0),MATCH(D$5,[1]БД_кн!$A$1:$N$1,0))</f>
        <v>Толстой Л. Н.: Анна Каренина</v>
      </c>
      <c r="E301" s="2" t="str">
        <f>INDEX([1]БД_кн!$A$2:$N$4352,MATCH($G301,[1]БД_кн!$A$2:$A$4352,0),MATCH(E$5,[1]БД_кн!$A$1:$N$1,0))</f>
        <v>Лев Толстой</v>
      </c>
      <c r="F301" s="2" t="str">
        <f>INDEX([1]БД_кн!$A$2:$N$4352,MATCH($G301,[1]БД_кн!$A$2:$A$4352,0),MATCH(F$5,[1]БД_кн!$A$1:$N$1,0))</f>
        <v>АСТ</v>
      </c>
      <c r="G301" s="3" t="s">
        <v>187</v>
      </c>
      <c r="H301" s="3" t="s">
        <v>312</v>
      </c>
      <c r="I301" s="4">
        <v>44317</v>
      </c>
      <c r="J301" s="25">
        <f>MONTH(книги[[#This Row],[Дата]])</f>
        <v>5</v>
      </c>
      <c r="K301" s="25">
        <v>33</v>
      </c>
      <c r="L301" s="5">
        <f>INDEX([1]БД_кн!$A$2:$N$4352,MATCH($G301,[1]БД_кн!$A$2:$A$4352,0),MATCH(L$5,[1]БД_кн!$A$1:$N$1,0))</f>
        <v>1095</v>
      </c>
      <c r="M301" s="5">
        <f>книги[[#This Row],[Кол-во]]*книги[[#This Row],[Цена_закуп]]</f>
        <v>36135</v>
      </c>
    </row>
    <row r="302" spans="2:13" x14ac:dyDescent="0.3">
      <c r="B302" s="2" t="str">
        <f>INDEX([1]БД_кн!$A$2:$N$4352,MATCH($G302,[1]БД_кн!$A$2:$A$4352,0),MATCH(B$5,[1]БД_кн!$A$1:$N$1,0))</f>
        <v>Энциклопедии. Справочники. Словари</v>
      </c>
      <c r="C302" s="2" t="str">
        <f>INDEX([1]БД_кн!$A$2:$N$4352,MATCH($G302,[1]БД_кн!$A$2:$A$4352,0),MATCH(C$5,[1]БД_кн!$A$1:$N$1,0))</f>
        <v>Энциклопедии для взрослых</v>
      </c>
      <c r="D302" s="2" t="str">
        <f>INDEX([1]БД_кн!$A$2:$N$4352,MATCH($G302,[1]БД_кн!$A$2:$A$4352,0),MATCH(D$5,[1]БД_кн!$A$1:$N$1,0))</f>
        <v>Невероятные факты, которые вы не знали</v>
      </c>
      <c r="E302" s="2">
        <f>INDEX([1]БД_кн!$A$2:$N$4352,MATCH($G302,[1]БД_кн!$A$2:$A$4352,0),MATCH(E$5,[1]БД_кн!$A$1:$N$1,0))</f>
        <v>0</v>
      </c>
      <c r="F302" s="2" t="str">
        <f>INDEX([1]БД_кн!$A$2:$N$4352,MATCH($G302,[1]БД_кн!$A$2:$A$4352,0),MATCH(F$5,[1]БД_кн!$A$1:$N$1,0))</f>
        <v>АСТ</v>
      </c>
      <c r="G302" s="3" t="s">
        <v>188</v>
      </c>
      <c r="H302" s="3" t="s">
        <v>312</v>
      </c>
      <c r="I302" s="4">
        <v>44317</v>
      </c>
      <c r="J302" s="25">
        <f>MONTH(книги[[#This Row],[Дата]])</f>
        <v>5</v>
      </c>
      <c r="K302" s="25">
        <v>7</v>
      </c>
      <c r="L302" s="5">
        <f>INDEX([1]БД_кн!$A$2:$N$4352,MATCH($G302,[1]БД_кн!$A$2:$A$4352,0),MATCH(L$5,[1]БД_кн!$A$1:$N$1,0))</f>
        <v>3800</v>
      </c>
      <c r="M302" s="5">
        <f>книги[[#This Row],[Кол-во]]*книги[[#This Row],[Цена_закуп]]</f>
        <v>26600</v>
      </c>
    </row>
    <row r="303" spans="2:13" x14ac:dyDescent="0.3">
      <c r="B303" s="2" t="str">
        <f>INDEX([1]БД_кн!$A$2:$N$4352,MATCH($G303,[1]БД_кн!$A$2:$A$4352,0),MATCH(B$5,[1]БД_кн!$A$1:$N$1,0))</f>
        <v>Бизнес лит-ра</v>
      </c>
      <c r="C303" s="2" t="str">
        <f>INDEX([1]БД_кн!$A$2:$N$4352,MATCH($G303,[1]БД_кн!$A$2:$A$4352,0),MATCH(C$5,[1]БД_кн!$A$1:$N$1,0))</f>
        <v>Юридическая литература и право</v>
      </c>
      <c r="D303" s="2" t="str">
        <f>INDEX([1]БД_кн!$A$2:$N$4352,MATCH($G303,[1]БД_кн!$A$2:$A$4352,0),MATCH(D$5,[1]БД_кн!$A$1:$N$1,0))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303" s="2" t="str">
        <f>INDEX([1]БД_кн!$A$2:$N$4352,MATCH($G303,[1]БД_кн!$A$2:$A$4352,0),MATCH(E$5,[1]БД_кн!$A$1:$N$1,0))</f>
        <v>Кузьмин С.</v>
      </c>
      <c r="F303" s="2">
        <f>INDEX([1]БД_кн!$A$2:$N$4352,MATCH($G303,[1]БД_кн!$A$2:$A$4352,0),MATCH(F$5,[1]БД_кн!$A$1:$N$1,0))</f>
        <v>0</v>
      </c>
      <c r="G303" s="3" t="s">
        <v>30</v>
      </c>
      <c r="H303" s="3" t="s">
        <v>312</v>
      </c>
      <c r="I303" s="4">
        <v>44317</v>
      </c>
      <c r="J303" s="25">
        <f>MONTH(книги[[#This Row],[Дата]])</f>
        <v>5</v>
      </c>
      <c r="K303" s="25">
        <v>9</v>
      </c>
      <c r="L303" s="5">
        <f>INDEX([1]БД_кн!$A$2:$N$4352,MATCH($G303,[1]БД_кн!$A$2:$A$4352,0),MATCH(L$5,[1]БД_кн!$A$1:$N$1,0))</f>
        <v>400</v>
      </c>
      <c r="M303" s="5">
        <f>книги[[#This Row],[Кол-во]]*книги[[#This Row],[Цена_закуп]]</f>
        <v>3600</v>
      </c>
    </row>
    <row r="304" spans="2:13" x14ac:dyDescent="0.3">
      <c r="B304" s="2" t="str">
        <f>INDEX([1]БД_кн!$A$2:$N$4352,MATCH($G304,[1]БД_кн!$A$2:$A$4352,0),MATCH(B$5,[1]БД_кн!$A$1:$N$1,0))</f>
        <v>История. Мифология</v>
      </c>
      <c r="C304" s="2" t="str">
        <f>INDEX([1]БД_кн!$A$2:$N$4352,MATCH($G304,[1]БД_кн!$A$2:$A$4352,0),MATCH(C$5,[1]БД_кн!$A$1:$N$1,0))</f>
        <v>История других стран</v>
      </c>
      <c r="D304" s="2" t="str">
        <f>INDEX([1]БД_кн!$A$2:$N$4352,MATCH($G304,[1]БД_кн!$A$2:$A$4352,0),MATCH(D$5,[1]БД_кн!$A$1:$N$1,0))</f>
        <v>Гаспаров М. Л.: Занимательная Греция. Капитолийская волчица</v>
      </c>
      <c r="E304" s="2" t="str">
        <f>INDEX([1]БД_кн!$A$2:$N$4352,MATCH($G304,[1]БД_кн!$A$2:$A$4352,0),MATCH(E$5,[1]БД_кн!$A$1:$N$1,0))</f>
        <v>Гаспаров М. Л.</v>
      </c>
      <c r="F304" s="2" t="str">
        <f>INDEX([1]БД_кн!$A$2:$N$4352,MATCH($G304,[1]БД_кн!$A$2:$A$4352,0),MATCH(F$5,[1]БД_кн!$A$1:$N$1,0))</f>
        <v>Эксмо</v>
      </c>
      <c r="G304" s="3" t="s">
        <v>185</v>
      </c>
      <c r="H304" s="3" t="s">
        <v>312</v>
      </c>
      <c r="I304" s="4">
        <v>44318</v>
      </c>
      <c r="J304" s="25">
        <f>MONTH(книги[[#This Row],[Дата]])</f>
        <v>5</v>
      </c>
      <c r="K304" s="25">
        <v>2</v>
      </c>
      <c r="L304" s="5">
        <f>INDEX([1]БД_кн!$A$2:$N$4352,MATCH($G304,[1]БД_кн!$A$2:$A$4352,0),MATCH(L$5,[1]БД_кн!$A$1:$N$1,0))</f>
        <v>1930</v>
      </c>
      <c r="M304" s="5">
        <f>книги[[#This Row],[Кол-во]]*книги[[#This Row],[Цена_закуп]]</f>
        <v>3860</v>
      </c>
    </row>
    <row r="305" spans="2:13" x14ac:dyDescent="0.3">
      <c r="B305" s="2" t="str">
        <f>INDEX([1]БД_кн!$A$2:$N$4352,MATCH($G305,[1]БД_кн!$A$2:$A$4352,0),MATCH(B$5,[1]БД_кн!$A$1:$N$1,0))</f>
        <v>Публицистика. Биография. Мемуары.</v>
      </c>
      <c r="C305" s="2" t="str">
        <f>INDEX([1]БД_кн!$A$2:$N$4352,MATCH($G305,[1]БД_кн!$A$2:$A$4352,0),MATCH(C$5,[1]БД_кн!$A$1:$N$1,0))</f>
        <v>Биографии музыкантов</v>
      </c>
      <c r="D305" s="2" t="str">
        <f>INDEX([1]БД_кн!$A$2:$N$4352,MATCH($G305,[1]БД_кн!$A$2:$A$4352,0),MATCH(D$5,[1]БД_кн!$A$1:$N$1,0))</f>
        <v>Дэниелс Н.: Linkin Park. Руководство пользователя</v>
      </c>
      <c r="E305" s="2" t="str">
        <f>INDEX([1]БД_кн!$A$2:$N$4352,MATCH($G305,[1]БД_кн!$A$2:$A$4352,0),MATCH(E$5,[1]БД_кн!$A$1:$N$1,0))</f>
        <v>Дэниелс Н.</v>
      </c>
      <c r="F305" s="2" t="str">
        <f>INDEX([1]БД_кн!$A$2:$N$4352,MATCH($G305,[1]БД_кн!$A$2:$A$4352,0),MATCH(F$5,[1]БД_кн!$A$1:$N$1,0))</f>
        <v>Рипол</v>
      </c>
      <c r="G305" s="3" t="s">
        <v>189</v>
      </c>
      <c r="H305" s="3" t="s">
        <v>312</v>
      </c>
      <c r="I305" s="4">
        <v>44318</v>
      </c>
      <c r="J305" s="25">
        <f>MONTH(книги[[#This Row],[Дата]])</f>
        <v>5</v>
      </c>
      <c r="K305" s="25">
        <v>4</v>
      </c>
      <c r="L305" s="5">
        <f>INDEX([1]БД_кн!$A$2:$N$4352,MATCH($G305,[1]БД_кн!$A$2:$A$4352,0),MATCH(L$5,[1]БД_кн!$A$1:$N$1,0))</f>
        <v>3515</v>
      </c>
      <c r="M305" s="5">
        <f>книги[[#This Row],[Кол-во]]*книги[[#This Row],[Цена_закуп]]</f>
        <v>14060</v>
      </c>
    </row>
    <row r="306" spans="2:13" x14ac:dyDescent="0.3">
      <c r="B306" s="2" t="str">
        <f>INDEX([1]БД_кн!$A$2:$N$4352,MATCH($G306,[1]БД_кн!$A$2:$A$4352,0),MATCH(B$5,[1]БД_кн!$A$1:$N$1,0))</f>
        <v>История. Мифология</v>
      </c>
      <c r="C306" s="2" t="str">
        <f>INDEX([1]БД_кн!$A$2:$N$4352,MATCH($G306,[1]БД_кн!$A$2:$A$4352,0),MATCH(C$5,[1]БД_кн!$A$1:$N$1,0))</f>
        <v>История других стран</v>
      </c>
      <c r="D306" s="2" t="str">
        <f>INDEX([1]БД_кн!$A$2:$N$4352,MATCH($G306,[1]БД_кн!$A$2:$A$4352,0),MATCH(D$5,[1]БД_кн!$A$1:$N$1,0))</f>
        <v>Петросян И.: Янычары в Османской империи</v>
      </c>
      <c r="E306" s="2" t="str">
        <f>INDEX([1]БД_кн!$A$2:$N$4352,MATCH($G306,[1]БД_кн!$A$2:$A$4352,0),MATCH(E$5,[1]БД_кн!$A$1:$N$1,0))</f>
        <v>Петросян И.</v>
      </c>
      <c r="F306" s="2" t="str">
        <f>INDEX([1]БД_кн!$A$2:$N$4352,MATCH($G306,[1]БД_кн!$A$2:$A$4352,0),MATCH(F$5,[1]БД_кн!$A$1:$N$1,0))</f>
        <v>Наука</v>
      </c>
      <c r="G306" s="3" t="s">
        <v>190</v>
      </c>
      <c r="H306" s="3" t="s">
        <v>312</v>
      </c>
      <c r="I306" s="4">
        <v>44318</v>
      </c>
      <c r="J306" s="25">
        <f>MONTH(книги[[#This Row],[Дата]])</f>
        <v>5</v>
      </c>
      <c r="K306" s="25">
        <v>6</v>
      </c>
      <c r="L306" s="5">
        <f>INDEX([1]БД_кн!$A$2:$N$4352,MATCH($G306,[1]БД_кн!$A$2:$A$4352,0),MATCH(L$5,[1]БД_кн!$A$1:$N$1,0))</f>
        <v>4750</v>
      </c>
      <c r="M306" s="5">
        <f>книги[[#This Row],[Кол-во]]*книги[[#This Row],[Цена_закуп]]</f>
        <v>28500</v>
      </c>
    </row>
    <row r="307" spans="2:13" x14ac:dyDescent="0.3">
      <c r="B307" s="2" t="str">
        <f>INDEX([1]БД_кн!$A$2:$N$4352,MATCH($G307,[1]БД_кн!$A$2:$A$4352,0),MATCH(B$5,[1]БД_кн!$A$1:$N$1,0))</f>
        <v>Бизнес лит-ра</v>
      </c>
      <c r="C307" s="2" t="str">
        <f>INDEX([1]БД_кн!$A$2:$N$4352,MATCH($G307,[1]БД_кн!$A$2:$A$4352,0),MATCH(C$5,[1]БД_кн!$A$1:$N$1,0))</f>
        <v>Маркетинг</v>
      </c>
      <c r="D307" s="2" t="str">
        <f>INDEX([1]БД_кн!$A$2:$N$4352,MATCH($G307,[1]БД_кн!$A$2:$A$4352,0),MATCH(D$5,[1]БД_кн!$A$1:$N$1,0))</f>
        <v>Бринкер С.: Agile-маркетинг. Хакерские практики для эффективного бизнеса</v>
      </c>
      <c r="E307" s="2" t="str">
        <f>INDEX([1]БД_кн!$A$2:$N$4352,MATCH($G307,[1]БД_кн!$A$2:$A$4352,0),MATCH(E$5,[1]БД_кн!$A$1:$N$1,0))</f>
        <v>Бринкер С.</v>
      </c>
      <c r="F307" s="2" t="str">
        <f>INDEX([1]БД_кн!$A$2:$N$4352,MATCH($G307,[1]БД_кн!$A$2:$A$4352,0),MATCH(F$5,[1]БД_кн!$A$1:$N$1,0))</f>
        <v>МИиФ</v>
      </c>
      <c r="G307" s="3" t="s">
        <v>191</v>
      </c>
      <c r="H307" s="3" t="s">
        <v>312</v>
      </c>
      <c r="I307" s="4">
        <v>44318</v>
      </c>
      <c r="J307" s="25">
        <f>MONTH(книги[[#This Row],[Дата]])</f>
        <v>5</v>
      </c>
      <c r="K307" s="25">
        <v>8</v>
      </c>
      <c r="L307" s="5">
        <f>INDEX([1]БД_кн!$A$2:$N$4352,MATCH($G307,[1]БД_кн!$A$2:$A$4352,0),MATCH(L$5,[1]БД_кн!$A$1:$N$1,0))</f>
        <v>6250</v>
      </c>
      <c r="M307" s="5">
        <f>книги[[#This Row],[Кол-во]]*книги[[#This Row],[Цена_закуп]]</f>
        <v>50000</v>
      </c>
    </row>
    <row r="308" spans="2:13" x14ac:dyDescent="0.3">
      <c r="B308" s="2" t="str">
        <f>INDEX([1]БД_кн!$A$2:$N$4352,MATCH($G308,[1]БД_кн!$A$2:$A$4352,0),MATCH(B$5,[1]БД_кн!$A$1:$N$1,0))</f>
        <v>Художественная лит-ра</v>
      </c>
      <c r="C308" s="2" t="str">
        <f>INDEX([1]БД_кн!$A$2:$N$4352,MATCH($G308,[1]БД_кн!$A$2:$A$4352,0),MATCH(C$5,[1]БД_кн!$A$1:$N$1,0))</f>
        <v>Поэзия</v>
      </c>
      <c r="D308" s="2" t="str">
        <f>INDEX([1]БД_кн!$A$2:$N$4352,MATCH($G308,[1]БД_кн!$A$2:$A$4352,0),MATCH(D$5,[1]БД_кн!$A$1:$N$1,0))</f>
        <v xml:space="preserve">Хайям О.: Мудрость поэтов Востока. Хайям. Низами. Саади </v>
      </c>
      <c r="E308" s="2" t="str">
        <f>INDEX([1]БД_кн!$A$2:$N$4352,MATCH($G308,[1]БД_кн!$A$2:$A$4352,0),MATCH(E$5,[1]БД_кн!$A$1:$N$1,0))</f>
        <v xml:space="preserve"> Низами Гянджеви, Омар Хайам, Саади</v>
      </c>
      <c r="F308" s="2" t="str">
        <f>INDEX([1]БД_кн!$A$2:$N$4352,MATCH($G308,[1]БД_кн!$A$2:$A$4352,0),MATCH(F$5,[1]БД_кн!$A$1:$N$1,0))</f>
        <v>АСТ</v>
      </c>
      <c r="G308" s="3" t="s">
        <v>121</v>
      </c>
      <c r="H308" s="3" t="s">
        <v>312</v>
      </c>
      <c r="I308" s="4">
        <v>44318</v>
      </c>
      <c r="J308" s="25">
        <f>MONTH(книги[[#This Row],[Дата]])</f>
        <v>5</v>
      </c>
      <c r="K308" s="25">
        <v>9</v>
      </c>
      <c r="L308" s="5">
        <f>INDEX([1]БД_кн!$A$2:$N$4352,MATCH($G308,[1]БД_кн!$A$2:$A$4352,0),MATCH(L$5,[1]БД_кн!$A$1:$N$1,0))</f>
        <v>5435</v>
      </c>
      <c r="M308" s="5">
        <f>книги[[#This Row],[Кол-во]]*книги[[#This Row],[Цена_закуп]]</f>
        <v>48915</v>
      </c>
    </row>
    <row r="309" spans="2:13" x14ac:dyDescent="0.3">
      <c r="B309" s="2" t="str">
        <f>INDEX([1]БД_кн!$A$2:$N$4352,MATCH($G309,[1]БД_кн!$A$2:$A$4352,0),MATCH(B$5,[1]БД_кн!$A$1:$N$1,0))</f>
        <v>Энциклопедии. Справочники. Словари</v>
      </c>
      <c r="C309" s="2" t="str">
        <f>INDEX([1]БД_кн!$A$2:$N$4352,MATCH($G309,[1]БД_кн!$A$2:$A$4352,0),MATCH(C$5,[1]БД_кн!$A$1:$N$1,0))</f>
        <v>Энциклопедии для взрослых</v>
      </c>
      <c r="D309" s="2" t="str">
        <f>INDEX([1]БД_кн!$A$2:$N$4352,MATCH($G309,[1]БД_кн!$A$2:$A$4352,0),MATCH(D$5,[1]БД_кн!$A$1:$N$1,0))</f>
        <v>Грин Дж.: Океан за 30 секунд</v>
      </c>
      <c r="E309" s="2" t="str">
        <f>INDEX([1]БД_кн!$A$2:$N$4352,MATCH($G309,[1]БД_кн!$A$2:$A$4352,0),MATCH(E$5,[1]БД_кн!$A$1:$N$1,0))</f>
        <v>Грин Дж.</v>
      </c>
      <c r="F309" s="2" t="str">
        <f>INDEX([1]БД_кн!$A$2:$N$4352,MATCH($G309,[1]БД_кн!$A$2:$A$4352,0),MATCH(F$5,[1]БД_кн!$A$1:$N$1,0))</f>
        <v>Рипол</v>
      </c>
      <c r="G309" s="3" t="s">
        <v>192</v>
      </c>
      <c r="H309" s="3" t="s">
        <v>312</v>
      </c>
      <c r="I309" s="4">
        <v>44318</v>
      </c>
      <c r="J309" s="25">
        <f>MONTH(книги[[#This Row],[Дата]])</f>
        <v>5</v>
      </c>
      <c r="K309" s="25">
        <v>1</v>
      </c>
      <c r="L309" s="5">
        <f>INDEX([1]БД_кн!$A$2:$N$4352,MATCH($G309,[1]БД_кн!$A$2:$A$4352,0),MATCH(L$5,[1]БД_кн!$A$1:$N$1,0))</f>
        <v>3125</v>
      </c>
      <c r="M309" s="5">
        <f>книги[[#This Row],[Кол-во]]*книги[[#This Row],[Цена_закуп]]</f>
        <v>3125</v>
      </c>
    </row>
    <row r="310" spans="2:13" x14ac:dyDescent="0.3">
      <c r="B310" s="2" t="str">
        <f>INDEX([1]БД_кн!$A$2:$N$4352,MATCH($G310,[1]БД_кн!$A$2:$A$4352,0),MATCH(B$5,[1]БД_кн!$A$1:$N$1,0))</f>
        <v>Тайны. Сенсации. Катастрофы</v>
      </c>
      <c r="C310" s="2" t="str">
        <f>INDEX([1]БД_кн!$A$2:$N$4352,MATCH($G310,[1]БД_кн!$A$2:$A$4352,0),MATCH(C$5,[1]БД_кн!$A$1:$N$1,0))</f>
        <v>Тайны</v>
      </c>
      <c r="D310" s="2" t="str">
        <f>INDEX([1]БД_кн!$A$2:$N$4352,MATCH($G310,[1]БД_кн!$A$2:$A$4352,0),MATCH(D$5,[1]БД_кн!$A$1:$N$1,0))</f>
        <v>Леви Д.: Тайные общества: справочник по секретным организациям</v>
      </c>
      <c r="E310" s="2" t="str">
        <f>INDEX([1]БД_кн!$A$2:$N$4352,MATCH($G310,[1]БД_кн!$A$2:$A$4352,0),MATCH(E$5,[1]БД_кн!$A$1:$N$1,0))</f>
        <v xml:space="preserve"> Леви Д.</v>
      </c>
      <c r="F310" s="2" t="str">
        <f>INDEX([1]БД_кн!$A$2:$N$4352,MATCH($G310,[1]БД_кн!$A$2:$A$4352,0),MATCH(F$5,[1]БД_кн!$A$1:$N$1,0))</f>
        <v>АСТ</v>
      </c>
      <c r="G310" s="3" t="s">
        <v>93</v>
      </c>
      <c r="H310" s="3" t="s">
        <v>312</v>
      </c>
      <c r="I310" s="4">
        <v>44319</v>
      </c>
      <c r="J310" s="25">
        <f>MONTH(книги[[#This Row],[Дата]])</f>
        <v>5</v>
      </c>
      <c r="K310" s="25">
        <v>2</v>
      </c>
      <c r="L310" s="5">
        <f>INDEX([1]БД_кн!$A$2:$N$4352,MATCH($G310,[1]БД_кн!$A$2:$A$4352,0),MATCH(L$5,[1]БД_кн!$A$1:$N$1,0))</f>
        <v>4990</v>
      </c>
      <c r="M310" s="5">
        <f>книги[[#This Row],[Кол-во]]*книги[[#This Row],[Цена_закуп]]</f>
        <v>9980</v>
      </c>
    </row>
    <row r="311" spans="2:13" x14ac:dyDescent="0.3">
      <c r="B311" s="2" t="str">
        <f>INDEX([1]БД_кн!$A$2:$N$4352,MATCH($G311,[1]БД_кн!$A$2:$A$4352,0),MATCH(B$5,[1]БД_кн!$A$1:$N$1,0))</f>
        <v>Публицистика. Биография. Мемуары.</v>
      </c>
      <c r="C311" s="2" t="str">
        <f>INDEX([1]БД_кн!$A$2:$N$4352,MATCH($G311,[1]БД_кн!$A$2:$A$4352,0),MATCH(C$5,[1]БД_кн!$A$1:$N$1,0))</f>
        <v>Биографии зарубежных звезд</v>
      </c>
      <c r="D311" s="2" t="str">
        <f>INDEX([1]БД_кн!$A$2:$N$4352,MATCH($G311,[1]БД_кн!$A$2:$A$4352,0),MATCH(D$5,[1]БД_кн!$A$1:$N$1,0))</f>
        <v>Бриссон Л.: Платон</v>
      </c>
      <c r="E311" s="2" t="str">
        <f>INDEX([1]БД_кн!$A$2:$N$4352,MATCH($G311,[1]БД_кн!$A$2:$A$4352,0),MATCH(E$5,[1]БД_кн!$A$1:$N$1,0))</f>
        <v>Бриссон Л.</v>
      </c>
      <c r="F311" s="2" t="str">
        <f>INDEX([1]БД_кн!$A$2:$N$4352,MATCH($G311,[1]БД_кн!$A$2:$A$4352,0),MATCH(F$5,[1]БД_кн!$A$1:$N$1,0))</f>
        <v>Роузбад</v>
      </c>
      <c r="G311" s="3" t="s">
        <v>193</v>
      </c>
      <c r="H311" s="3" t="s">
        <v>312</v>
      </c>
      <c r="I311" s="4">
        <v>44319</v>
      </c>
      <c r="J311" s="25">
        <f>MONTH(книги[[#This Row],[Дата]])</f>
        <v>5</v>
      </c>
      <c r="K311" s="25">
        <v>3</v>
      </c>
      <c r="L311" s="5">
        <f>INDEX([1]БД_кн!$A$2:$N$4352,MATCH($G311,[1]БД_кн!$A$2:$A$4352,0),MATCH(L$5,[1]БД_кн!$A$1:$N$1,0))</f>
        <v>5750</v>
      </c>
      <c r="M311" s="5">
        <f>книги[[#This Row],[Кол-во]]*книги[[#This Row],[Цена_закуп]]</f>
        <v>17250</v>
      </c>
    </row>
    <row r="312" spans="2:13" x14ac:dyDescent="0.3">
      <c r="B312" s="2" t="str">
        <f>INDEX([1]БД_кн!$A$2:$N$4352,MATCH($G312,[1]БД_кн!$A$2:$A$4352,0),MATCH(B$5,[1]БД_кн!$A$1:$N$1,0))</f>
        <v>Публицистика. Биография. Мемуары.</v>
      </c>
      <c r="C312" s="2" t="str">
        <f>INDEX([1]БД_кн!$A$2:$N$4352,MATCH($G312,[1]БД_кн!$A$2:$A$4352,0),MATCH(C$5,[1]БД_кн!$A$1:$N$1,0))</f>
        <v>ЖЗЛ</v>
      </c>
      <c r="D312" s="2" t="str">
        <f>INDEX([1]БД_кн!$A$2:$N$4352,MATCH($G312,[1]БД_кн!$A$2:$A$4352,0),MATCH(D$5,[1]БД_кн!$A$1:$N$1,0))</f>
        <v>Антонов В.: Кембриджская пятерка</v>
      </c>
      <c r="E312" s="2" t="str">
        <f>INDEX([1]БД_кн!$A$2:$N$4352,MATCH($G312,[1]БД_кн!$A$2:$A$4352,0),MATCH(E$5,[1]БД_кн!$A$1:$N$1,0))</f>
        <v>Антонов В.</v>
      </c>
      <c r="F312" s="2" t="str">
        <f>INDEX([1]БД_кн!$A$2:$N$4352,MATCH($G312,[1]БД_кн!$A$2:$A$4352,0),MATCH(F$5,[1]БД_кн!$A$1:$N$1,0))</f>
        <v>Молодая гвардия</v>
      </c>
      <c r="G312" s="3" t="s">
        <v>194</v>
      </c>
      <c r="H312" s="3" t="s">
        <v>312</v>
      </c>
      <c r="I312" s="4">
        <v>44319</v>
      </c>
      <c r="J312" s="25">
        <f>MONTH(книги[[#This Row],[Дата]])</f>
        <v>5</v>
      </c>
      <c r="K312" s="25">
        <v>6</v>
      </c>
      <c r="L312" s="5">
        <f>INDEX([1]БД_кн!$A$2:$N$4352,MATCH($G312,[1]БД_кн!$A$2:$A$4352,0),MATCH(L$5,[1]БД_кн!$A$1:$N$1,0))</f>
        <v>4835</v>
      </c>
      <c r="M312" s="5">
        <f>книги[[#This Row],[Кол-во]]*книги[[#This Row],[Цена_закуп]]</f>
        <v>29010</v>
      </c>
    </row>
    <row r="313" spans="2:13" x14ac:dyDescent="0.3">
      <c r="B313" s="2" t="str">
        <f>INDEX([1]БД_кн!$A$2:$N$4352,MATCH($G313,[1]БД_кн!$A$2:$A$4352,0),MATCH(B$5,[1]БД_кн!$A$1:$N$1,0))</f>
        <v>Кулинария</v>
      </c>
      <c r="C313" s="2" t="str">
        <f>INDEX([1]БД_кн!$A$2:$N$4352,MATCH($G313,[1]БД_кн!$A$2:$A$4352,0),MATCH(C$5,[1]БД_кн!$A$1:$N$1,0))</f>
        <v>Готовим дома</v>
      </c>
      <c r="D313" s="2" t="str">
        <f>INDEX([1]БД_кн!$A$2:$N$4352,MATCH($G313,[1]БД_кн!$A$2:$A$4352,0),MATCH(D$5,[1]БД_кн!$A$1:$N$1,0))</f>
        <v>Поскребышева Г.И.: Энциклопедия консервированных блюд</v>
      </c>
      <c r="E313" s="2" t="str">
        <f>INDEX([1]БД_кн!$A$2:$N$4352,MATCH($G313,[1]БД_кн!$A$2:$A$4352,0),MATCH(E$5,[1]БД_кн!$A$1:$N$1,0))</f>
        <v>Поскребышева Г.И.</v>
      </c>
      <c r="F313" s="2" t="str">
        <f>INDEX([1]БД_кн!$A$2:$N$4352,MATCH($G313,[1]БД_кн!$A$2:$A$4352,0),MATCH(F$5,[1]БД_кн!$A$1:$N$1,0))</f>
        <v>Эксмо</v>
      </c>
      <c r="G313" s="3" t="s">
        <v>101</v>
      </c>
      <c r="H313" s="3" t="s">
        <v>312</v>
      </c>
      <c r="I313" s="4">
        <v>44319</v>
      </c>
      <c r="J313" s="25">
        <f>MONTH(книги[[#This Row],[Дата]])</f>
        <v>5</v>
      </c>
      <c r="K313" s="25">
        <v>43</v>
      </c>
      <c r="L313" s="5">
        <f>INDEX([1]БД_кн!$A$2:$N$4352,MATCH($G313,[1]БД_кн!$A$2:$A$4352,0),MATCH(L$5,[1]БД_кн!$A$1:$N$1,0))</f>
        <v>3300</v>
      </c>
      <c r="M313" s="5">
        <f>книги[[#This Row],[Кол-во]]*книги[[#This Row],[Цена_закуп]]</f>
        <v>141900</v>
      </c>
    </row>
    <row r="314" spans="2:13" x14ac:dyDescent="0.3">
      <c r="B314" s="2" t="str">
        <f>INDEX([1]БД_кн!$A$2:$N$4352,MATCH($G314,[1]БД_кн!$A$2:$A$4352,0),MATCH(B$5,[1]БД_кн!$A$1:$N$1,0))</f>
        <v>Психологическая литература</v>
      </c>
      <c r="C314" s="2" t="str">
        <f>INDEX([1]БД_кн!$A$2:$N$4352,MATCH($G314,[1]БД_кн!$A$2:$A$4352,0),MATCH(C$5,[1]БД_кн!$A$1:$N$1,0))</f>
        <v>Практическая психология</v>
      </c>
      <c r="D314" s="2" t="str">
        <f>INDEX([1]БД_кн!$A$2:$N$4352,MATCH($G314,[1]БД_кн!$A$2:$A$4352,0),MATCH(D$5,[1]БД_кн!$A$1:$N$1,0))</f>
        <v>Хакамада И.: Дао жизни: Мастер-класс от убежденного индивидуалиста</v>
      </c>
      <c r="E314" s="2" t="str">
        <f>INDEX([1]БД_кн!$A$2:$N$4352,MATCH($G314,[1]БД_кн!$A$2:$A$4352,0),MATCH(E$5,[1]БД_кн!$A$1:$N$1,0))</f>
        <v>Хакамада И.</v>
      </c>
      <c r="F314" s="2" t="str">
        <f>INDEX([1]БД_кн!$A$2:$N$4352,MATCH($G314,[1]БД_кн!$A$2:$A$4352,0),MATCH(F$5,[1]БД_кн!$A$1:$N$1,0))</f>
        <v>Альпина Паблишер</v>
      </c>
      <c r="G314" s="3" t="s">
        <v>14</v>
      </c>
      <c r="H314" s="3" t="s">
        <v>312</v>
      </c>
      <c r="I314" s="4">
        <v>44319</v>
      </c>
      <c r="J314" s="25">
        <f>MONTH(книги[[#This Row],[Дата]])</f>
        <v>5</v>
      </c>
      <c r="K314" s="25">
        <v>5</v>
      </c>
      <c r="L314" s="5">
        <f>INDEX([1]БД_кн!$A$2:$N$4352,MATCH($G314,[1]БД_кн!$A$2:$A$4352,0),MATCH(L$5,[1]БД_кн!$A$1:$N$1,0))</f>
        <v>3300</v>
      </c>
      <c r="M314" s="5">
        <f>книги[[#This Row],[Кол-во]]*книги[[#This Row],[Цена_закуп]]</f>
        <v>16500</v>
      </c>
    </row>
    <row r="315" spans="2:13" x14ac:dyDescent="0.3">
      <c r="B315" s="2" t="str">
        <f>INDEX([1]БД_кн!$A$2:$N$4352,MATCH($G315,[1]БД_кн!$A$2:$A$4352,0),MATCH(B$5,[1]БД_кн!$A$1:$N$1,0))</f>
        <v>Публицистика. Биография. Мемуары.</v>
      </c>
      <c r="C315" s="2" t="str">
        <f>INDEX([1]БД_кн!$A$2:$N$4352,MATCH($G315,[1]БД_кн!$A$2:$A$4352,0),MATCH(C$5,[1]БД_кн!$A$1:$N$1,0))</f>
        <v>Биографии спортсменов</v>
      </c>
      <c r="D315" s="2" t="str">
        <f>INDEX([1]БД_кн!$A$2:$N$4352,MATCH($G315,[1]БД_кн!$A$2:$A$4352,0),MATCH(D$5,[1]БД_кн!$A$1:$N$1,0))</f>
        <v>Рабинер И.Я.: Сборная-2018: чемпионы наших сердец. Черчесов, Дзюба, Акинфеев, Черышев и другие герои ЧМ-2018 в России</v>
      </c>
      <c r="E315" s="2" t="str">
        <f>INDEX([1]БД_кн!$A$2:$N$4352,MATCH($G315,[1]БД_кн!$A$2:$A$4352,0),MATCH(E$5,[1]БД_кн!$A$1:$N$1,0))</f>
        <v>Рабинер И.Я.</v>
      </c>
      <c r="F315" s="2" t="str">
        <f>INDEX([1]БД_кн!$A$2:$N$4352,MATCH($G315,[1]БД_кн!$A$2:$A$4352,0),MATCH(F$5,[1]БД_кн!$A$1:$N$1,0))</f>
        <v>Эксмо</v>
      </c>
      <c r="G315" s="3" t="s">
        <v>195</v>
      </c>
      <c r="H315" s="3" t="s">
        <v>312</v>
      </c>
      <c r="I315" s="4">
        <v>44320</v>
      </c>
      <c r="J315" s="25">
        <f>MONTH(книги[[#This Row],[Дата]])</f>
        <v>5</v>
      </c>
      <c r="K315" s="25">
        <v>12</v>
      </c>
      <c r="L315" s="5">
        <f>INDEX([1]БД_кн!$A$2:$N$4352,MATCH($G315,[1]БД_кн!$A$2:$A$4352,0),MATCH(L$5,[1]БД_кн!$A$1:$N$1,0))</f>
        <v>4700</v>
      </c>
      <c r="M315" s="5">
        <f>книги[[#This Row],[Кол-во]]*книги[[#This Row],[Цена_закуп]]</f>
        <v>56400</v>
      </c>
    </row>
    <row r="316" spans="2:13" x14ac:dyDescent="0.3">
      <c r="B316" s="2" t="str">
        <f>INDEX([1]БД_кн!$A$2:$N$4352,MATCH($G316,[1]БД_кн!$A$2:$A$4352,0),MATCH(B$5,[1]БД_кн!$A$1:$N$1,0))</f>
        <v>Энциклопедии. Справочники. Словари</v>
      </c>
      <c r="C316" s="2" t="str">
        <f>INDEX([1]БД_кн!$A$2:$N$4352,MATCH($G316,[1]БД_кн!$A$2:$A$4352,0),MATCH(C$5,[1]БД_кн!$A$1:$N$1,0))</f>
        <v>Энциклопедии для взрослых</v>
      </c>
      <c r="D316" s="2" t="str">
        <f>INDEX([1]БД_кн!$A$2:$N$4352,MATCH($G316,[1]БД_кн!$A$2:$A$4352,0),MATCH(D$5,[1]БД_кн!$A$1:$N$1,0))</f>
        <v>Бишоп-Стивенс Б.: Ты можешь рисовать мультики</v>
      </c>
      <c r="E316" s="2" t="str">
        <f>INDEX([1]БД_кн!$A$2:$N$4352,MATCH($G316,[1]БД_кн!$A$2:$A$4352,0),MATCH(E$5,[1]БД_кн!$A$1:$N$1,0))</f>
        <v>Бишоп-Стивенс Б.</v>
      </c>
      <c r="F316" s="2" t="str">
        <f>INDEX([1]БД_кн!$A$2:$N$4352,MATCH($G316,[1]БД_кн!$A$2:$A$4352,0),MATCH(F$5,[1]БД_кн!$A$1:$N$1,0))</f>
        <v>Эксмо</v>
      </c>
      <c r="G316" s="3" t="s">
        <v>48</v>
      </c>
      <c r="H316" s="3" t="s">
        <v>312</v>
      </c>
      <c r="I316" s="4">
        <v>44320</v>
      </c>
      <c r="J316" s="25">
        <f>MONTH(книги[[#This Row],[Дата]])</f>
        <v>5</v>
      </c>
      <c r="K316" s="25">
        <v>7</v>
      </c>
      <c r="L316" s="5">
        <f>INDEX([1]БД_кн!$A$2:$N$4352,MATCH($G316,[1]БД_кн!$A$2:$A$4352,0),MATCH(L$5,[1]БД_кн!$A$1:$N$1,0))</f>
        <v>1980</v>
      </c>
      <c r="M316" s="5">
        <f>книги[[#This Row],[Кол-во]]*книги[[#This Row],[Цена_закуп]]</f>
        <v>13860</v>
      </c>
    </row>
    <row r="317" spans="2:13" x14ac:dyDescent="0.3">
      <c r="B317" s="2" t="str">
        <f>INDEX([1]БД_кн!$A$2:$N$4352,MATCH($G317,[1]БД_кн!$A$2:$A$4352,0),MATCH(B$5,[1]БД_кн!$A$1:$N$1,0))</f>
        <v>Эзотерика</v>
      </c>
      <c r="C317" s="2" t="str">
        <f>INDEX([1]БД_кн!$A$2:$N$4352,MATCH($G317,[1]БД_кн!$A$2:$A$4352,0),MATCH(C$5,[1]БД_кн!$A$1:$N$1,0))</f>
        <v>Практическая эзотерика</v>
      </c>
      <c r="D317" s="2" t="str">
        <f>INDEX([1]БД_кн!$A$2:$N$4352,MATCH($G317,[1]БД_кн!$A$2:$A$4352,0),MATCH(D$5,[1]БД_кн!$A$1:$N$1,0))</f>
        <v>Джохари Х.: Характер и числа. Ведические традиции в нумерологии</v>
      </c>
      <c r="E317" s="2" t="str">
        <f>INDEX([1]БД_кн!$A$2:$N$4352,MATCH($G317,[1]БД_кн!$A$2:$A$4352,0),MATCH(E$5,[1]БД_кн!$A$1:$N$1,0))</f>
        <v>Джохари Х.</v>
      </c>
      <c r="F317" s="2" t="str">
        <f>INDEX([1]БД_кн!$A$2:$N$4352,MATCH($G317,[1]БД_кн!$A$2:$A$4352,0),MATCH(F$5,[1]БД_кн!$A$1:$N$1,0))</f>
        <v>Весь</v>
      </c>
      <c r="G317" s="3" t="s">
        <v>196</v>
      </c>
      <c r="H317" s="3" t="s">
        <v>312</v>
      </c>
      <c r="I317" s="4">
        <v>44320</v>
      </c>
      <c r="J317" s="25">
        <f>MONTH(книги[[#This Row],[Дата]])</f>
        <v>5</v>
      </c>
      <c r="K317" s="25">
        <v>17</v>
      </c>
      <c r="L317" s="5">
        <f>INDEX([1]БД_кн!$A$2:$N$4352,MATCH($G317,[1]БД_кн!$A$2:$A$4352,0),MATCH(L$5,[1]БД_кн!$A$1:$N$1,0))</f>
        <v>1980</v>
      </c>
      <c r="M317" s="5">
        <f>книги[[#This Row],[Кол-во]]*книги[[#This Row],[Цена_закуп]]</f>
        <v>33660</v>
      </c>
    </row>
    <row r="318" spans="2:13" x14ac:dyDescent="0.3">
      <c r="B318" s="2" t="str">
        <f>INDEX([1]БД_кн!$A$2:$N$4352,MATCH($G318,[1]БД_кн!$A$2:$A$4352,0),MATCH(B$5,[1]БД_кн!$A$1:$N$1,0))</f>
        <v>Бизнес лит-ра</v>
      </c>
      <c r="C318" s="2" t="str">
        <f>INDEX([1]БД_кн!$A$2:$N$4352,MATCH($G318,[1]БД_кн!$A$2:$A$4352,0),MATCH(C$5,[1]БД_кн!$A$1:$N$1,0))</f>
        <v>Банковское дело. Финансы</v>
      </c>
      <c r="D318" s="2" t="str">
        <f>INDEX([1]БД_кн!$A$2:$N$4352,MATCH($G318,[1]БД_кн!$A$2:$A$4352,0),MATCH(D$5,[1]БД_кн!$A$1:$N$1,0))</f>
        <v>Кийосаки Р.: Богатый папа, бедный папа</v>
      </c>
      <c r="E318" s="2" t="str">
        <f>INDEX([1]БД_кн!$A$2:$N$4352,MATCH($G318,[1]БД_кн!$A$2:$A$4352,0),MATCH(E$5,[1]БД_кн!$A$1:$N$1,0))</f>
        <v>Кийосаки Р.</v>
      </c>
      <c r="F318" s="2" t="str">
        <f>INDEX([1]БД_кн!$A$2:$N$4352,MATCH($G318,[1]БД_кн!$A$2:$A$4352,0),MATCH(F$5,[1]БД_кн!$A$1:$N$1,0))</f>
        <v>Попурри</v>
      </c>
      <c r="G318" s="3" t="s">
        <v>19</v>
      </c>
      <c r="H318" s="3" t="s">
        <v>312</v>
      </c>
      <c r="I318" s="4">
        <v>44321</v>
      </c>
      <c r="J318" s="25">
        <f>MONTH(книги[[#This Row],[Дата]])</f>
        <v>5</v>
      </c>
      <c r="K318" s="25">
        <v>2</v>
      </c>
      <c r="L318" s="5">
        <f>INDEX([1]БД_кн!$A$2:$N$4352,MATCH($G318,[1]БД_кн!$A$2:$A$4352,0),MATCH(L$5,[1]БД_кн!$A$1:$N$1,0))</f>
        <v>5690</v>
      </c>
      <c r="M318" s="5">
        <f>книги[[#This Row],[Кол-во]]*книги[[#This Row],[Цена_закуп]]</f>
        <v>11380</v>
      </c>
    </row>
    <row r="319" spans="2:13" x14ac:dyDescent="0.3">
      <c r="B319" s="2" t="str">
        <f>INDEX([1]БД_кн!$A$2:$N$4352,MATCH($G319,[1]БД_кн!$A$2:$A$4352,0),MATCH(B$5,[1]БД_кн!$A$1:$N$1,0))</f>
        <v>Иностранные языки</v>
      </c>
      <c r="C319" s="2" t="str">
        <f>INDEX([1]БД_кн!$A$2:$N$4352,MATCH($G319,[1]БД_кн!$A$2:$A$4352,0),MATCH(C$5,[1]БД_кн!$A$1:$N$1,0))</f>
        <v>Немецкий язык</v>
      </c>
      <c r="D319" s="2" t="str">
        <f>INDEX([1]БД_кн!$A$2:$N$4352,MATCH($G319,[1]БД_кн!$A$2:$A$4352,0),MATCH(D$5,[1]БД_кн!$A$1:$N$1,0))</f>
        <v>Матвеев С. А.: Немецкий язык! Большой понятный самоучитель</v>
      </c>
      <c r="E319" s="2" t="str">
        <f>INDEX([1]БД_кн!$A$2:$N$4352,MATCH($G319,[1]БД_кн!$A$2:$A$4352,0),MATCH(E$5,[1]БД_кн!$A$1:$N$1,0))</f>
        <v>Матвеев С. А.</v>
      </c>
      <c r="F319" s="2" t="str">
        <f>INDEX([1]БД_кн!$A$2:$N$4352,MATCH($G319,[1]БД_кн!$A$2:$A$4352,0),MATCH(F$5,[1]БД_кн!$A$1:$N$1,0))</f>
        <v>АСТ</v>
      </c>
      <c r="G319" s="3" t="s">
        <v>197</v>
      </c>
      <c r="H319" s="3" t="s">
        <v>312</v>
      </c>
      <c r="I319" s="4">
        <v>44321</v>
      </c>
      <c r="J319" s="25">
        <f>MONTH(книги[[#This Row],[Дата]])</f>
        <v>5</v>
      </c>
      <c r="K319" s="25">
        <v>11</v>
      </c>
      <c r="L319" s="5">
        <f>INDEX([1]БД_кн!$A$2:$N$4352,MATCH($G319,[1]БД_кн!$A$2:$A$4352,0),MATCH(L$5,[1]БД_кн!$A$1:$N$1,0))</f>
        <v>2190</v>
      </c>
      <c r="M319" s="5">
        <f>книги[[#This Row],[Кол-во]]*книги[[#This Row],[Цена_закуп]]</f>
        <v>24090</v>
      </c>
    </row>
    <row r="320" spans="2:13" x14ac:dyDescent="0.3">
      <c r="B320" s="2" t="str">
        <f>INDEX([1]БД_кн!$A$2:$N$4352,MATCH($G320,[1]БД_кн!$A$2:$A$4352,0),MATCH(B$5,[1]БД_кн!$A$1:$N$1,0))</f>
        <v>История. Мифология</v>
      </c>
      <c r="C320" s="2" t="str">
        <f>INDEX([1]БД_кн!$A$2:$N$4352,MATCH($G320,[1]БД_кн!$A$2:$A$4352,0),MATCH(C$5,[1]БД_кн!$A$1:$N$1,0))</f>
        <v>История войн до XX века</v>
      </c>
      <c r="D320" s="2" t="str">
        <f>INDEX([1]БД_кн!$A$2:$N$4352,MATCH($G320,[1]БД_кн!$A$2:$A$4352,0),MATCH(D$5,[1]БД_кн!$A$1:$N$1,0))</f>
        <v>Суворов А. В.: Наука побеждать</v>
      </c>
      <c r="E320" s="2" t="str">
        <f>INDEX([1]БД_кн!$A$2:$N$4352,MATCH($G320,[1]БД_кн!$A$2:$A$4352,0),MATCH(E$5,[1]БД_кн!$A$1:$N$1,0))</f>
        <v>Суворов А. В.</v>
      </c>
      <c r="F320" s="2" t="str">
        <f>INDEX([1]БД_кн!$A$2:$N$4352,MATCH($G320,[1]БД_кн!$A$2:$A$4352,0),MATCH(F$5,[1]БД_кн!$A$1:$N$1,0))</f>
        <v>АСТ</v>
      </c>
      <c r="G320" s="3" t="s">
        <v>182</v>
      </c>
      <c r="H320" s="3" t="s">
        <v>312</v>
      </c>
      <c r="I320" s="4">
        <v>44321</v>
      </c>
      <c r="J320" s="25">
        <f>MONTH(книги[[#This Row],[Дата]])</f>
        <v>5</v>
      </c>
      <c r="K320" s="25">
        <v>7</v>
      </c>
      <c r="L320" s="5">
        <f>INDEX([1]БД_кн!$A$2:$N$4352,MATCH($G320,[1]БД_кн!$A$2:$A$4352,0),MATCH(L$5,[1]БД_кн!$A$1:$N$1,0))</f>
        <v>3830</v>
      </c>
      <c r="M320" s="5">
        <f>книги[[#This Row],[Кол-во]]*книги[[#This Row],[Цена_закуп]]</f>
        <v>26810</v>
      </c>
    </row>
    <row r="321" spans="2:13" x14ac:dyDescent="0.3">
      <c r="B321" s="2" t="str">
        <f>INDEX([1]БД_кн!$A$2:$N$4352,MATCH($G321,[1]БД_кн!$A$2:$A$4352,0),MATCH(B$5,[1]БД_кн!$A$1:$N$1,0))</f>
        <v>Публицистика. Биография. Мемуары.</v>
      </c>
      <c r="C321" s="2" t="str">
        <f>INDEX([1]БД_кн!$A$2:$N$4352,MATCH($G321,[1]БД_кн!$A$2:$A$4352,0),MATCH(C$5,[1]БД_кн!$A$1:$N$1,0))</f>
        <v>Биографии художников</v>
      </c>
      <c r="D321" s="2" t="str">
        <f>INDEX([1]БД_кн!$A$2:$N$4352,MATCH($G321,[1]БД_кн!$A$2:$A$4352,0),MATCH(D$5,[1]БД_кн!$A$1:$N$1,0))</f>
        <v>Буррус К.: Биография искусства. Viva la Фрида</v>
      </c>
      <c r="E321" s="2" t="str">
        <f>INDEX([1]БД_кн!$A$2:$N$4352,MATCH($G321,[1]БД_кн!$A$2:$A$4352,0),MATCH(E$5,[1]БД_кн!$A$1:$N$1,0))</f>
        <v xml:space="preserve"> Буррус К.</v>
      </c>
      <c r="F321" s="2" t="str">
        <f>INDEX([1]БД_кн!$A$2:$N$4352,MATCH($G321,[1]БД_кн!$A$2:$A$4352,0),MATCH(F$5,[1]БД_кн!$A$1:$N$1,0))</f>
        <v>МИиФ</v>
      </c>
      <c r="G321" s="3" t="s">
        <v>198</v>
      </c>
      <c r="H321" s="3" t="s">
        <v>312</v>
      </c>
      <c r="I321" s="4">
        <v>44321</v>
      </c>
      <c r="J321" s="25">
        <f>MONTH(книги[[#This Row],[Дата]])</f>
        <v>5</v>
      </c>
      <c r="K321" s="25">
        <v>1</v>
      </c>
      <c r="L321" s="5">
        <f>INDEX([1]БД_кн!$A$2:$N$4352,MATCH($G321,[1]БД_кн!$A$2:$A$4352,0),MATCH(L$5,[1]БД_кн!$A$1:$N$1,0))</f>
        <v>6790</v>
      </c>
      <c r="M321" s="5">
        <f>книги[[#This Row],[Кол-во]]*книги[[#This Row],[Цена_закуп]]</f>
        <v>6790</v>
      </c>
    </row>
    <row r="322" spans="2:13" x14ac:dyDescent="0.3">
      <c r="B322" s="2" t="str">
        <f>INDEX([1]БД_кн!$A$2:$N$4352,MATCH($G322,[1]БД_кн!$A$2:$A$4352,0),MATCH(B$5,[1]БД_кн!$A$1:$N$1,0))</f>
        <v>Здоровье. Мать и дитя</v>
      </c>
      <c r="C322" s="2" t="str">
        <f>INDEX([1]БД_кн!$A$2:$N$4352,MATCH($G322,[1]БД_кн!$A$2:$A$4352,0),MATCH(C$5,[1]БД_кн!$A$1:$N$1,0))</f>
        <v>Мать и дитя. Отец и дитя</v>
      </c>
      <c r="D322" s="2" t="str">
        <f>INDEX([1]БД_кн!$A$2:$N$4352,MATCH($G322,[1]БД_кн!$A$2:$A$4352,0),MATCH(D$5,[1]БД_кн!$A$1:$N$1,0))</f>
        <v>Петрановская Л.В.:Если с ребенком трудно</v>
      </c>
      <c r="E322" s="2" t="str">
        <f>INDEX([1]БД_кн!$A$2:$N$4352,MATCH($G322,[1]БД_кн!$A$2:$A$4352,0),MATCH(E$5,[1]БД_кн!$A$1:$N$1,0))</f>
        <v xml:space="preserve"> Петрановская Л.В.</v>
      </c>
      <c r="F322" s="2" t="str">
        <f>INDEX([1]БД_кн!$A$2:$N$4352,MATCH($G322,[1]БД_кн!$A$2:$A$4352,0),MATCH(F$5,[1]БД_кн!$A$1:$N$1,0))</f>
        <v>АСТ</v>
      </c>
      <c r="G322" s="3" t="s">
        <v>164</v>
      </c>
      <c r="H322" s="3" t="s">
        <v>312</v>
      </c>
      <c r="I322" s="4">
        <v>44322</v>
      </c>
      <c r="J322" s="25">
        <f>MONTH(книги[[#This Row],[Дата]])</f>
        <v>5</v>
      </c>
      <c r="K322" s="25">
        <v>3</v>
      </c>
      <c r="L322" s="5">
        <f>INDEX([1]БД_кн!$A$2:$N$4352,MATCH($G322,[1]БД_кн!$A$2:$A$4352,0),MATCH(L$5,[1]БД_кн!$A$1:$N$1,0))</f>
        <v>1365</v>
      </c>
      <c r="M322" s="5">
        <f>книги[[#This Row],[Кол-во]]*книги[[#This Row],[Цена_закуп]]</f>
        <v>4095</v>
      </c>
    </row>
    <row r="323" spans="2:13" x14ac:dyDescent="0.3">
      <c r="B323" s="2" t="str">
        <f>INDEX([1]БД_кн!$A$2:$N$4352,MATCH($G323,[1]БД_кн!$A$2:$A$4352,0),MATCH(B$5,[1]БД_кн!$A$1:$N$1,0))</f>
        <v>Публицистика. Биография. Мемуары.</v>
      </c>
      <c r="C323" s="2" t="str">
        <f>INDEX([1]БД_кн!$A$2:$N$4352,MATCH($G323,[1]БД_кн!$A$2:$A$4352,0),MATCH(C$5,[1]БД_кн!$A$1:$N$1,0))</f>
        <v>Мемуары. Дневники. Записки</v>
      </c>
      <c r="D323" s="2" t="str">
        <f>INDEX([1]БД_кн!$A$2:$N$4352,MATCH($G323,[1]БД_кн!$A$2:$A$4352,0),MATCH(D$5,[1]БД_кн!$A$1:$N$1,0))</f>
        <v>Шеперд Р.: Неестественные причины. Записки судмедэксперта: громкие убийства, ужасающие теракты и запутанные дела</v>
      </c>
      <c r="E323" s="2" t="str">
        <f>INDEX([1]БД_кн!$A$2:$N$4352,MATCH($G323,[1]БД_кн!$A$2:$A$4352,0),MATCH(E$5,[1]БД_кн!$A$1:$N$1,0))</f>
        <v>Шеперд Р.</v>
      </c>
      <c r="F323" s="2" t="str">
        <f>INDEX([1]БД_кн!$A$2:$N$4352,MATCH($G323,[1]БД_кн!$A$2:$A$4352,0),MATCH(F$5,[1]БД_кн!$A$1:$N$1,0))</f>
        <v>Бомбора</v>
      </c>
      <c r="G323" s="3" t="s">
        <v>199</v>
      </c>
      <c r="H323" s="3" t="s">
        <v>312</v>
      </c>
      <c r="I323" s="4">
        <v>44323</v>
      </c>
      <c r="J323" s="25">
        <f>MONTH(книги[[#This Row],[Дата]])</f>
        <v>5</v>
      </c>
      <c r="K323" s="25">
        <v>4</v>
      </c>
      <c r="L323" s="5">
        <f>INDEX([1]БД_кн!$A$2:$N$4352,MATCH($G323,[1]БД_кн!$A$2:$A$4352,0),MATCH(L$5,[1]БД_кн!$A$1:$N$1,0))</f>
        <v>2985</v>
      </c>
      <c r="M323" s="5">
        <f>книги[[#This Row],[Кол-во]]*книги[[#This Row],[Цена_закуп]]</f>
        <v>11940</v>
      </c>
    </row>
    <row r="324" spans="2:13" x14ac:dyDescent="0.3">
      <c r="B324" s="2" t="str">
        <f>INDEX([1]БД_кн!$A$2:$N$4352,MATCH($G324,[1]БД_кн!$A$2:$A$4352,0),MATCH(B$5,[1]БД_кн!$A$1:$N$1,0))</f>
        <v>Публицистика. Биография. Мемуары.</v>
      </c>
      <c r="C324" s="2" t="str">
        <f>INDEX([1]БД_кн!$A$2:$N$4352,MATCH($G324,[1]БД_кн!$A$2:$A$4352,0),MATCH(C$5,[1]БД_кн!$A$1:$N$1,0))</f>
        <v>Мемуары. Дневники. Записки</v>
      </c>
      <c r="D324" s="2" t="str">
        <f>INDEX([1]БД_кн!$A$2:$N$4352,MATCH($G324,[1]БД_кн!$A$2:$A$4352,0),MATCH(D$5,[1]БД_кн!$A$1:$N$1,0))</f>
        <v>Ван Гог В.: Письма к брату Тео</v>
      </c>
      <c r="E324" s="2" t="str">
        <f>INDEX([1]БД_кн!$A$2:$N$4352,MATCH($G324,[1]БД_кн!$A$2:$A$4352,0),MATCH(E$5,[1]БД_кн!$A$1:$N$1,0))</f>
        <v>Ван Гог В.</v>
      </c>
      <c r="F324" s="2" t="str">
        <f>INDEX([1]БД_кн!$A$2:$N$4352,MATCH($G324,[1]БД_кн!$A$2:$A$4352,0),MATCH(F$5,[1]БД_кн!$A$1:$N$1,0))</f>
        <v>Азбука</v>
      </c>
      <c r="G324" s="3" t="s">
        <v>200</v>
      </c>
      <c r="H324" s="3" t="s">
        <v>312</v>
      </c>
      <c r="I324" s="4">
        <v>44323</v>
      </c>
      <c r="J324" s="25">
        <f>MONTH(книги[[#This Row],[Дата]])</f>
        <v>5</v>
      </c>
      <c r="K324" s="25">
        <v>5</v>
      </c>
      <c r="L324" s="5">
        <f>INDEX([1]БД_кн!$A$2:$N$4352,MATCH($G324,[1]БД_кн!$A$2:$A$4352,0),MATCH(L$5,[1]БД_кн!$A$1:$N$1,0))</f>
        <v>1190</v>
      </c>
      <c r="M324" s="5">
        <f>книги[[#This Row],[Кол-во]]*книги[[#This Row],[Цена_закуп]]</f>
        <v>5950</v>
      </c>
    </row>
    <row r="325" spans="2:13" x14ac:dyDescent="0.3">
      <c r="B325" s="2" t="str">
        <f>INDEX([1]БД_кн!$A$2:$N$4352,MATCH($G325,[1]БД_кн!$A$2:$A$4352,0),MATCH(B$5,[1]БД_кн!$A$1:$N$1,0))</f>
        <v>Путешествия. Хобби. Спорт</v>
      </c>
      <c r="C325" s="2" t="str">
        <f>INDEX([1]БД_кн!$A$2:$N$4352,MATCH($G325,[1]БД_кн!$A$2:$A$4352,0),MATCH(C$5,[1]БД_кн!$A$1:$N$1,0))</f>
        <v>Путешествия</v>
      </c>
      <c r="D325" s="2" t="str">
        <f>INDEX([1]БД_кн!$A$2:$N$4352,MATCH($G325,[1]БД_кн!$A$2:$A$4352,0),MATCH(D$5,[1]БД_кн!$A$1:$N$1,0))</f>
        <v>Поляков А.: Снег на экваторе</v>
      </c>
      <c r="E325" s="2" t="str">
        <f>INDEX([1]БД_кн!$A$2:$N$4352,MATCH($G325,[1]БД_кн!$A$2:$A$4352,0),MATCH(E$5,[1]БД_кн!$A$1:$N$1,0))</f>
        <v>Поляков А.</v>
      </c>
      <c r="F325" s="2" t="str">
        <f>INDEX([1]БД_кн!$A$2:$N$4352,MATCH($G325,[1]БД_кн!$A$2:$A$4352,0),MATCH(F$5,[1]БД_кн!$A$1:$N$1,0))</f>
        <v>Альпина Паблишер</v>
      </c>
      <c r="G325" s="3" t="s">
        <v>92</v>
      </c>
      <c r="H325" s="3" t="s">
        <v>312</v>
      </c>
      <c r="I325" s="4">
        <v>44323</v>
      </c>
      <c r="J325" s="25">
        <f>MONTH(книги[[#This Row],[Дата]])</f>
        <v>5</v>
      </c>
      <c r="K325" s="25">
        <v>6</v>
      </c>
      <c r="L325" s="5">
        <f>INDEX([1]БД_кн!$A$2:$N$4352,MATCH($G325,[1]БД_кн!$A$2:$A$4352,0),MATCH(L$5,[1]БД_кн!$A$1:$N$1,0))</f>
        <v>8600</v>
      </c>
      <c r="M325" s="5">
        <f>книги[[#This Row],[Кол-во]]*книги[[#This Row],[Цена_закуп]]</f>
        <v>51600</v>
      </c>
    </row>
    <row r="326" spans="2:13" x14ac:dyDescent="0.3">
      <c r="B326" s="2" t="str">
        <f>INDEX([1]БД_кн!$A$2:$N$4352,MATCH($G326,[1]БД_кн!$A$2:$A$4352,0),MATCH(B$5,[1]БД_кн!$A$1:$N$1,0))</f>
        <v>Публицистика. Биография. Мемуары.</v>
      </c>
      <c r="C326" s="2" t="str">
        <f>INDEX([1]БД_кн!$A$2:$N$4352,MATCH($G326,[1]БД_кн!$A$2:$A$4352,0),MATCH(C$5,[1]БД_кн!$A$1:$N$1,0))</f>
        <v>Публицистика</v>
      </c>
      <c r="D326" s="2" t="str">
        <f>INDEX([1]БД_кн!$A$2:$N$4352,MATCH($G326,[1]БД_кн!$A$2:$A$4352,0),MATCH(D$5,[1]БД_кн!$A$1:$N$1,0))</f>
        <v>Прокопович А. А.: Краткий курс начинающего автора</v>
      </c>
      <c r="E326" s="2" t="str">
        <f>INDEX([1]БД_кн!$A$2:$N$4352,MATCH($G326,[1]БД_кн!$A$2:$A$4352,0),MATCH(E$5,[1]БД_кн!$A$1:$N$1,0))</f>
        <v xml:space="preserve"> Прокопович А. А.</v>
      </c>
      <c r="F326" s="2" t="str">
        <f>INDEX([1]БД_кн!$A$2:$N$4352,MATCH($G326,[1]БД_кн!$A$2:$A$4352,0),MATCH(F$5,[1]БД_кн!$A$1:$N$1,0))</f>
        <v>АСТ</v>
      </c>
      <c r="G326" s="3" t="s">
        <v>131</v>
      </c>
      <c r="H326" s="3" t="s">
        <v>312</v>
      </c>
      <c r="I326" s="4">
        <v>44324</v>
      </c>
      <c r="J326" s="25">
        <f>MONTH(книги[[#This Row],[Дата]])</f>
        <v>5</v>
      </c>
      <c r="K326" s="25">
        <v>3</v>
      </c>
      <c r="L326" s="5">
        <f>INDEX([1]БД_кн!$A$2:$N$4352,MATCH($G326,[1]БД_кн!$A$2:$A$4352,0),MATCH(L$5,[1]БД_кн!$A$1:$N$1,0))</f>
        <v>1630</v>
      </c>
      <c r="M326" s="5">
        <f>книги[[#This Row],[Кол-во]]*книги[[#This Row],[Цена_закуп]]</f>
        <v>4890</v>
      </c>
    </row>
    <row r="327" spans="2:13" x14ac:dyDescent="0.3">
      <c r="B327" s="2" t="str">
        <f>INDEX([1]БД_кн!$A$2:$N$4352,MATCH($G327,[1]БД_кн!$A$2:$A$4352,0),MATCH(B$5,[1]БД_кн!$A$1:$N$1,0))</f>
        <v>Детская лит-ра</v>
      </c>
      <c r="C327" s="2" t="str">
        <f>INDEX([1]БД_кн!$A$2:$N$4352,MATCH($G327,[1]БД_кн!$A$2:$A$4352,0),MATCH(C$5,[1]БД_кн!$A$1:$N$1,0))</f>
        <v>Внеклассное чтение</v>
      </c>
      <c r="D327" s="2" t="str">
        <f>INDEX([1]БД_кн!$A$2:$N$4352,MATCH($G327,[1]БД_кн!$A$2:$A$4352,0),MATCH(D$5,[1]БД_кн!$A$1:$N$1,0))</f>
        <v>Кэрролл Л.: Алиса в Стране Чудес</v>
      </c>
      <c r="E327" s="2" t="str">
        <f>INDEX([1]БД_кн!$A$2:$N$4352,MATCH($G327,[1]БД_кн!$A$2:$A$4352,0),MATCH(E$5,[1]БД_кн!$A$1:$N$1,0))</f>
        <v>Кэрролл Л.</v>
      </c>
      <c r="F327" s="2" t="str">
        <f>INDEX([1]БД_кн!$A$2:$N$4352,MATCH($G327,[1]БД_кн!$A$2:$A$4352,0),MATCH(F$5,[1]БД_кн!$A$1:$N$1,0))</f>
        <v>АСТ</v>
      </c>
      <c r="G327" s="3" t="s">
        <v>82</v>
      </c>
      <c r="H327" s="3" t="s">
        <v>312</v>
      </c>
      <c r="I327" s="4">
        <v>44324</v>
      </c>
      <c r="J327" s="25">
        <f>MONTH(книги[[#This Row],[Дата]])</f>
        <v>5</v>
      </c>
      <c r="K327" s="25">
        <v>6</v>
      </c>
      <c r="L327" s="5">
        <f>INDEX([1]БД_кн!$A$2:$N$4352,MATCH($G327,[1]БД_кн!$A$2:$A$4352,0),MATCH(L$5,[1]БД_кн!$A$1:$N$1,0))</f>
        <v>4095</v>
      </c>
      <c r="M327" s="5">
        <f>книги[[#This Row],[Кол-во]]*книги[[#This Row],[Цена_закуп]]</f>
        <v>24570</v>
      </c>
    </row>
    <row r="328" spans="2:13" x14ac:dyDescent="0.3">
      <c r="B328" s="2" t="str">
        <f>INDEX([1]БД_кн!$A$2:$N$4352,MATCH($G328,[1]БД_кн!$A$2:$A$4352,0),MATCH(B$5,[1]БД_кн!$A$1:$N$1,0))</f>
        <v>Тайны. Сенсации. Катастрофы</v>
      </c>
      <c r="C328" s="2" t="str">
        <f>INDEX([1]БД_кн!$A$2:$N$4352,MATCH($G328,[1]БД_кн!$A$2:$A$4352,0),MATCH(C$5,[1]БД_кн!$A$1:$N$1,0))</f>
        <v>Тайны</v>
      </c>
      <c r="D328" s="2" t="str">
        <f>INDEX([1]БД_кн!$A$2:$N$4352,MATCH($G328,[1]БД_кн!$A$2:$A$4352,0),MATCH(D$5,[1]БД_кн!$A$1:$N$1,0))</f>
        <v>Прокопенко И.С.: Тайны пророчеств и предсказаний</v>
      </c>
      <c r="E328" s="2" t="str">
        <f>INDEX([1]БД_кн!$A$2:$N$4352,MATCH($G328,[1]БД_кн!$A$2:$A$4352,0),MATCH(E$5,[1]БД_кн!$A$1:$N$1,0))</f>
        <v xml:space="preserve"> Прокопенко И.С.</v>
      </c>
      <c r="F328" s="2" t="str">
        <f>INDEX([1]БД_кн!$A$2:$N$4352,MATCH($G328,[1]БД_кн!$A$2:$A$4352,0),MATCH(F$5,[1]БД_кн!$A$1:$N$1,0))</f>
        <v>Эксмо</v>
      </c>
      <c r="G328" s="3" t="s">
        <v>201</v>
      </c>
      <c r="H328" s="3" t="s">
        <v>312</v>
      </c>
      <c r="I328" s="4">
        <v>44324</v>
      </c>
      <c r="J328" s="25">
        <f>MONTH(книги[[#This Row],[Дата]])</f>
        <v>5</v>
      </c>
      <c r="K328" s="25">
        <v>23</v>
      </c>
      <c r="L328" s="5">
        <f>INDEX([1]БД_кн!$A$2:$N$4352,MATCH($G328,[1]БД_кн!$A$2:$A$4352,0),MATCH(L$5,[1]БД_кн!$A$1:$N$1,0))</f>
        <v>3900</v>
      </c>
      <c r="M328" s="5">
        <f>книги[[#This Row],[Кол-во]]*книги[[#This Row],[Цена_закуп]]</f>
        <v>89700</v>
      </c>
    </row>
    <row r="329" spans="2:13" x14ac:dyDescent="0.3">
      <c r="B329" s="2" t="str">
        <f>INDEX([1]БД_кн!$A$2:$N$4352,MATCH($G329,[1]БД_кн!$A$2:$A$4352,0),MATCH(B$5,[1]БД_кн!$A$1:$N$1,0))</f>
        <v>Иностранные языки</v>
      </c>
      <c r="C329" s="2" t="str">
        <f>INDEX([1]БД_кн!$A$2:$N$4352,MATCH($G329,[1]БД_кн!$A$2:$A$4352,0),MATCH(C$5,[1]БД_кн!$A$1:$N$1,0))</f>
        <v>Неадаптированная литература</v>
      </c>
      <c r="D329" s="2" t="str">
        <f>INDEX([1]БД_кн!$A$2:$N$4352,MATCH($G329,[1]БД_кн!$A$2:$A$4352,0),MATCH(D$5,[1]БД_кн!$A$1:$N$1,0))</f>
        <v>Foer J. S.:Extremely Loud &amp; Incredibly Close</v>
      </c>
      <c r="E329" s="2" t="str">
        <f>INDEX([1]БД_кн!$A$2:$N$4352,MATCH($G329,[1]БД_кн!$A$2:$A$4352,0),MATCH(E$5,[1]БД_кн!$A$1:$N$1,0))</f>
        <v>Foer J. S.</v>
      </c>
      <c r="F329" s="2" t="str">
        <f>INDEX([1]БД_кн!$A$2:$N$4352,MATCH($G329,[1]БД_кн!$A$2:$A$4352,0),MATCH(F$5,[1]БД_кн!$A$1:$N$1,0))</f>
        <v>ЦентрКом</v>
      </c>
      <c r="G329" s="3" t="s">
        <v>11</v>
      </c>
      <c r="H329" s="3" t="s">
        <v>312</v>
      </c>
      <c r="I329" s="4">
        <v>44324</v>
      </c>
      <c r="J329" s="25">
        <f>MONTH(книги[[#This Row],[Дата]])</f>
        <v>5</v>
      </c>
      <c r="K329" s="25">
        <v>7</v>
      </c>
      <c r="L329" s="5">
        <f>INDEX([1]БД_кн!$A$2:$N$4352,MATCH($G329,[1]БД_кн!$A$2:$A$4352,0),MATCH(L$5,[1]БД_кн!$A$1:$N$1,0))</f>
        <v>5275</v>
      </c>
      <c r="M329" s="5">
        <f>книги[[#This Row],[Кол-во]]*книги[[#This Row],[Цена_закуп]]</f>
        <v>36925</v>
      </c>
    </row>
    <row r="330" spans="2:13" x14ac:dyDescent="0.3">
      <c r="B330" s="2" t="str">
        <f>INDEX([1]БД_кн!$A$2:$N$4352,MATCH($G330,[1]БД_кн!$A$2:$A$4352,0),MATCH(B$5,[1]БД_кн!$A$1:$N$1,0))</f>
        <v>Публицистика. Биография. Мемуары.</v>
      </c>
      <c r="C330" s="2" t="str">
        <f>INDEX([1]БД_кн!$A$2:$N$4352,MATCH($G330,[1]БД_кн!$A$2:$A$4352,0),MATCH(C$5,[1]БД_кн!$A$1:$N$1,0))</f>
        <v>Биографии знаменитых женщин</v>
      </c>
      <c r="D330" s="2" t="str">
        <f>INDEX([1]БД_кн!$A$2:$N$4352,MATCH($G330,[1]БД_кн!$A$2:$A$4352,0),MATCH(D$5,[1]БД_кн!$A$1:$N$1,0))</f>
        <v>Мортон Э.: Меган. Принцесса из Голливуда</v>
      </c>
      <c r="E330" s="2" t="str">
        <f>INDEX([1]БД_кн!$A$2:$N$4352,MATCH($G330,[1]БД_кн!$A$2:$A$4352,0),MATCH(E$5,[1]БД_кн!$A$1:$N$1,0))</f>
        <v xml:space="preserve"> Мортон Э.</v>
      </c>
      <c r="F330" s="2" t="str">
        <f>INDEX([1]БД_кн!$A$2:$N$4352,MATCH($G330,[1]БД_кн!$A$2:$A$4352,0),MATCH(F$5,[1]БД_кн!$A$1:$N$1,0))</f>
        <v>ОДРИ</v>
      </c>
      <c r="G330" s="3" t="s">
        <v>202</v>
      </c>
      <c r="H330" s="3" t="s">
        <v>312</v>
      </c>
      <c r="I330" s="4">
        <v>44324</v>
      </c>
      <c r="J330" s="25">
        <f>MONTH(книги[[#This Row],[Дата]])</f>
        <v>5</v>
      </c>
      <c r="K330" s="25">
        <v>10</v>
      </c>
      <c r="L330" s="5">
        <f>INDEX([1]БД_кн!$A$2:$N$4352,MATCH($G330,[1]БД_кн!$A$2:$A$4352,0),MATCH(L$5,[1]БД_кн!$A$1:$N$1,0))</f>
        <v>3485</v>
      </c>
      <c r="M330" s="5">
        <f>книги[[#This Row],[Кол-во]]*книги[[#This Row],[Цена_закуп]]</f>
        <v>34850</v>
      </c>
    </row>
    <row r="331" spans="2:13" x14ac:dyDescent="0.3">
      <c r="B331" s="2" t="str">
        <f>INDEX([1]БД_кн!$A$2:$N$4352,MATCH($G331,[1]БД_кн!$A$2:$A$4352,0),MATCH(B$5,[1]БД_кн!$A$1:$N$1,0))</f>
        <v>Публицистика. Биография. Мемуары.</v>
      </c>
      <c r="C331" s="2" t="str">
        <f>INDEX([1]БД_кн!$A$2:$N$4352,MATCH($G331,[1]БД_кн!$A$2:$A$4352,0),MATCH(C$5,[1]БД_кн!$A$1:$N$1,0))</f>
        <v>Биографии знаменитых женщин</v>
      </c>
      <c r="D331" s="2" t="str">
        <f>INDEX([1]БД_кн!$A$2:$N$4352,MATCH($G331,[1]БД_кн!$A$2:$A$4352,0),MATCH(D$5,[1]БД_кн!$A$1:$N$1,0))</f>
        <v>Джевелл Х.: 100 величайших хулиганок в истории. Женщины, которых должен знать каждый</v>
      </c>
      <c r="E331" s="2" t="str">
        <f>INDEX([1]БД_кн!$A$2:$N$4352,MATCH($G331,[1]БД_кн!$A$2:$A$4352,0),MATCH(E$5,[1]БД_кн!$A$1:$N$1,0))</f>
        <v xml:space="preserve"> Джевелл Х.</v>
      </c>
      <c r="F331" s="2" t="str">
        <f>INDEX([1]БД_кн!$A$2:$N$4352,MATCH($G331,[1]БД_кн!$A$2:$A$4352,0),MATCH(F$5,[1]БД_кн!$A$1:$N$1,0))</f>
        <v>Бомбора</v>
      </c>
      <c r="G331" s="3" t="s">
        <v>203</v>
      </c>
      <c r="H331" s="3" t="s">
        <v>312</v>
      </c>
      <c r="I331" s="4">
        <v>44324</v>
      </c>
      <c r="J331" s="25">
        <f>MONTH(книги[[#This Row],[Дата]])</f>
        <v>5</v>
      </c>
      <c r="K331" s="25">
        <v>34</v>
      </c>
      <c r="L331" s="5">
        <f>INDEX([1]БД_кн!$A$2:$N$4352,MATCH($G331,[1]БД_кн!$A$2:$A$4352,0),MATCH(L$5,[1]БД_кн!$A$1:$N$1,0))</f>
        <v>3515</v>
      </c>
      <c r="M331" s="5">
        <f>книги[[#This Row],[Кол-во]]*книги[[#This Row],[Цена_закуп]]</f>
        <v>119510</v>
      </c>
    </row>
    <row r="332" spans="2:13" x14ac:dyDescent="0.3">
      <c r="B332" s="2" t="str">
        <f>INDEX([1]БД_кн!$A$2:$N$4352,MATCH($G332,[1]БД_кн!$A$2:$A$4352,0),MATCH(B$5,[1]БД_кн!$A$1:$N$1,0))</f>
        <v>Публицистика. Биография. Мемуары.</v>
      </c>
      <c r="C332" s="2" t="str">
        <f>INDEX([1]БД_кн!$A$2:$N$4352,MATCH($G332,[1]БД_кн!$A$2:$A$4352,0),MATCH(C$5,[1]БД_кн!$A$1:$N$1,0))</f>
        <v>Публицистика</v>
      </c>
      <c r="D332" s="2" t="str">
        <f>INDEX([1]БД_кн!$A$2:$N$4352,MATCH($G332,[1]БД_кн!$A$2:$A$4352,0),MATCH(D$5,[1]БД_кн!$A$1:$N$1,0))</f>
        <v>Червинский О. : Черная кровь Казахстана. Нефтяная история независимости</v>
      </c>
      <c r="E332" s="2" t="str">
        <f>INDEX([1]БД_кн!$A$2:$N$4352,MATCH($G332,[1]БД_кн!$A$2:$A$4352,0),MATCH(E$5,[1]БД_кн!$A$1:$N$1,0))</f>
        <v>Червинский О.</v>
      </c>
      <c r="F332" s="2" t="str">
        <f>INDEX([1]БД_кн!$A$2:$N$4352,MATCH($G332,[1]БД_кн!$A$2:$A$4352,0),MATCH(F$5,[1]БД_кн!$A$1:$N$1,0))</f>
        <v>Meloman Publishing</v>
      </c>
      <c r="G332" s="3" t="s">
        <v>204</v>
      </c>
      <c r="H332" s="3" t="s">
        <v>312</v>
      </c>
      <c r="I332" s="4">
        <v>44325</v>
      </c>
      <c r="J332" s="25">
        <f>MONTH(книги[[#This Row],[Дата]])</f>
        <v>5</v>
      </c>
      <c r="K332" s="25">
        <v>3</v>
      </c>
      <c r="L332" s="5">
        <f>INDEX([1]БД_кн!$A$2:$N$4352,MATCH($G332,[1]БД_кн!$A$2:$A$4352,0),MATCH(L$5,[1]БД_кн!$A$1:$N$1,0))</f>
        <v>2499</v>
      </c>
      <c r="M332" s="5">
        <f>книги[[#This Row],[Кол-во]]*книги[[#This Row],[Цена_закуп]]</f>
        <v>7497</v>
      </c>
    </row>
    <row r="333" spans="2:13" x14ac:dyDescent="0.3">
      <c r="B333" s="2" t="str">
        <f>INDEX([1]БД_кн!$A$2:$N$4352,MATCH($G333,[1]БД_кн!$A$2:$A$4352,0),MATCH(B$5,[1]БД_кн!$A$1:$N$1,0))</f>
        <v>Художественная лит-ра</v>
      </c>
      <c r="C333" s="2" t="str">
        <f>INDEX([1]БД_кн!$A$2:$N$4352,MATCH($G333,[1]БД_кн!$A$2:$A$4352,0),MATCH(C$5,[1]БД_кн!$A$1:$N$1,0))</f>
        <v>Современная проза</v>
      </c>
      <c r="D333" s="2" t="str">
        <f>INDEX([1]БД_кн!$A$2:$N$4352,MATCH($G333,[1]БД_кн!$A$2:$A$4352,0),MATCH(D$5,[1]БД_кн!$A$1:$N$1,0))</f>
        <v>Старк К.: Стигмалион</v>
      </c>
      <c r="E333" s="2" t="str">
        <f>INDEX([1]БД_кн!$A$2:$N$4352,MATCH($G333,[1]БД_кн!$A$2:$A$4352,0),MATCH(E$5,[1]БД_кн!$A$1:$N$1,0))</f>
        <v>Старк К.</v>
      </c>
      <c r="F333" s="2" t="str">
        <f>INDEX([1]БД_кн!$A$2:$N$4352,MATCH($G333,[1]БД_кн!$A$2:$A$4352,0),MATCH(F$5,[1]БД_кн!$A$1:$N$1,0))</f>
        <v>АСТ</v>
      </c>
      <c r="G333" s="3" t="s">
        <v>205</v>
      </c>
      <c r="H333" s="3" t="s">
        <v>312</v>
      </c>
      <c r="I333" s="4">
        <v>44325</v>
      </c>
      <c r="J333" s="25">
        <f>MONTH(книги[[#This Row],[Дата]])</f>
        <v>5</v>
      </c>
      <c r="K333" s="25">
        <v>5</v>
      </c>
      <c r="L333" s="5">
        <f>INDEX([1]БД_кн!$A$2:$N$4352,MATCH($G333,[1]БД_кн!$A$2:$A$4352,0),MATCH(L$5,[1]БД_кн!$A$1:$N$1,0))</f>
        <v>2180</v>
      </c>
      <c r="M333" s="5">
        <f>книги[[#This Row],[Кол-во]]*книги[[#This Row],[Цена_закуп]]</f>
        <v>10900</v>
      </c>
    </row>
    <row r="334" spans="2:13" x14ac:dyDescent="0.3">
      <c r="B334" s="2" t="str">
        <f>INDEX([1]БД_кн!$A$2:$N$4352,MATCH($G334,[1]БД_кн!$A$2:$A$4352,0),MATCH(B$5,[1]БД_кн!$A$1:$N$1,0))</f>
        <v>Иностранные языки</v>
      </c>
      <c r="C334" s="2" t="str">
        <f>INDEX([1]БД_кн!$A$2:$N$4352,MATCH($G334,[1]БД_кн!$A$2:$A$4352,0),MATCH(C$5,[1]БД_кн!$A$1:$N$1,0))</f>
        <v>Неадаптированная литература</v>
      </c>
      <c r="D334" s="2" t="str">
        <f>INDEX([1]БД_кн!$A$2:$N$4352,MATCH($G334,[1]БД_кн!$A$2:$A$4352,0),MATCH(D$5,[1]БД_кн!$A$1:$N$1,0))</f>
        <v>Foer J. S.:Extremely Loud &amp; Incredibly Close</v>
      </c>
      <c r="E334" s="2" t="str">
        <f>INDEX([1]БД_кн!$A$2:$N$4352,MATCH($G334,[1]БД_кн!$A$2:$A$4352,0),MATCH(E$5,[1]БД_кн!$A$1:$N$1,0))</f>
        <v>Foer J. S.</v>
      </c>
      <c r="F334" s="2" t="str">
        <f>INDEX([1]БД_кн!$A$2:$N$4352,MATCH($G334,[1]БД_кн!$A$2:$A$4352,0),MATCH(F$5,[1]БД_кн!$A$1:$N$1,0))</f>
        <v>ЦентрКом</v>
      </c>
      <c r="G334" s="3" t="s">
        <v>11</v>
      </c>
      <c r="H334" s="3" t="s">
        <v>312</v>
      </c>
      <c r="I334" s="4">
        <v>44325</v>
      </c>
      <c r="J334" s="25">
        <f>MONTH(книги[[#This Row],[Дата]])</f>
        <v>5</v>
      </c>
      <c r="K334" s="25">
        <v>7</v>
      </c>
      <c r="L334" s="5">
        <f>INDEX([1]БД_кн!$A$2:$N$4352,MATCH($G334,[1]БД_кн!$A$2:$A$4352,0),MATCH(L$5,[1]БД_кн!$A$1:$N$1,0))</f>
        <v>5275</v>
      </c>
      <c r="M334" s="5">
        <f>книги[[#This Row],[Кол-во]]*книги[[#This Row],[Цена_закуп]]</f>
        <v>36925</v>
      </c>
    </row>
    <row r="335" spans="2:13" x14ac:dyDescent="0.3">
      <c r="B335" s="2" t="str">
        <f>INDEX([1]БД_кн!$A$2:$N$4352,MATCH($G335,[1]БД_кн!$A$2:$A$4352,0),MATCH(B$5,[1]БД_кн!$A$1:$N$1,0))</f>
        <v>Психологическая литература</v>
      </c>
      <c r="C335" s="2" t="str">
        <f>INDEX([1]БД_кн!$A$2:$N$4352,MATCH($G335,[1]БД_кн!$A$2:$A$4352,0),MATCH(C$5,[1]БД_кн!$A$1:$N$1,0))</f>
        <v>Популярная психология</v>
      </c>
      <c r="D335" s="2" t="str">
        <f>INDEX([1]БД_кн!$A$2:$N$4352,MATCH($G335,[1]БД_кн!$A$2:$A$4352,0),MATCH(D$5,[1]БД_кн!$A$1:$N$1,0))</f>
        <v>Манн И.: Номер 1. Как стать лучшим в том, что ты делаешь</v>
      </c>
      <c r="E335" s="2" t="str">
        <f>INDEX([1]БД_кн!$A$2:$N$4352,MATCH($G335,[1]БД_кн!$A$2:$A$4352,0),MATCH(E$5,[1]БД_кн!$A$1:$N$1,0))</f>
        <v>Манн И.</v>
      </c>
      <c r="F335" s="2" t="str">
        <f>INDEX([1]БД_кн!$A$2:$N$4352,MATCH($G335,[1]БД_кн!$A$2:$A$4352,0),MATCH(F$5,[1]БД_кн!$A$1:$N$1,0))</f>
        <v>МИиФ</v>
      </c>
      <c r="G335" s="3" t="s">
        <v>206</v>
      </c>
      <c r="H335" s="3" t="s">
        <v>312</v>
      </c>
      <c r="I335" s="4">
        <v>44325</v>
      </c>
      <c r="J335" s="25">
        <f>MONTH(книги[[#This Row],[Дата]])</f>
        <v>5</v>
      </c>
      <c r="K335" s="25">
        <v>2</v>
      </c>
      <c r="L335" s="5">
        <f>INDEX([1]БД_кн!$A$2:$N$4352,MATCH($G335,[1]БД_кн!$A$2:$A$4352,0),MATCH(L$5,[1]БД_кн!$A$1:$N$1,0))</f>
        <v>5590</v>
      </c>
      <c r="M335" s="5">
        <f>книги[[#This Row],[Кол-во]]*книги[[#This Row],[Цена_закуп]]</f>
        <v>11180</v>
      </c>
    </row>
    <row r="336" spans="2:13" x14ac:dyDescent="0.3">
      <c r="B336" s="2" t="str">
        <f>INDEX([1]БД_кн!$A$2:$N$4352,MATCH($G336,[1]БД_кн!$A$2:$A$4352,0),MATCH(B$5,[1]БД_кн!$A$1:$N$1,0))</f>
        <v>Бизнес лит-ра</v>
      </c>
      <c r="C336" s="2" t="str">
        <f>INDEX([1]БД_кн!$A$2:$N$4352,MATCH($G336,[1]БД_кн!$A$2:$A$4352,0),MATCH(C$5,[1]БД_кн!$A$1:$N$1,0))</f>
        <v>Для начинающих</v>
      </c>
      <c r="D336" s="2" t="str">
        <f>INDEX([1]БД_кн!$A$2:$N$4352,MATCH($G336,[1]БД_кн!$A$2:$A$4352,0),MATCH(D$5,[1]БД_кн!$A$1:$N$1,0))</f>
        <v>Аморузо С.: #Girlboss. Как я создала миллионный бизнес, не имея денег, офиса и высшего образования</v>
      </c>
      <c r="E336" s="2" t="str">
        <f>INDEX([1]БД_кн!$A$2:$N$4352,MATCH($G336,[1]БД_кн!$A$2:$A$4352,0),MATCH(E$5,[1]БД_кн!$A$1:$N$1,0))</f>
        <v>Аморузо С.</v>
      </c>
      <c r="F336" s="2" t="str">
        <f>INDEX([1]БД_кн!$A$2:$N$4352,MATCH($G336,[1]БД_кн!$A$2:$A$4352,0),MATCH(F$5,[1]БД_кн!$A$1:$N$1,0))</f>
        <v>ОДРИ</v>
      </c>
      <c r="G336" s="3" t="s">
        <v>17</v>
      </c>
      <c r="H336" s="3" t="s">
        <v>312</v>
      </c>
      <c r="I336" s="4">
        <v>44325</v>
      </c>
      <c r="J336" s="25">
        <f>MONTH(книги[[#This Row],[Дата]])</f>
        <v>5</v>
      </c>
      <c r="K336" s="25">
        <v>8</v>
      </c>
      <c r="L336" s="5">
        <f>INDEX([1]БД_кн!$A$2:$N$4352,MATCH($G336,[1]БД_кн!$A$2:$A$4352,0),MATCH(L$5,[1]БД_кн!$A$1:$N$1,0))</f>
        <v>3000</v>
      </c>
      <c r="M336" s="5">
        <f>книги[[#This Row],[Кол-во]]*книги[[#This Row],[Цена_закуп]]</f>
        <v>24000</v>
      </c>
    </row>
    <row r="337" spans="2:13" x14ac:dyDescent="0.3">
      <c r="B337" s="2" t="str">
        <f>INDEX([1]БД_кн!$A$2:$N$4352,MATCH($G337,[1]БД_кн!$A$2:$A$4352,0),MATCH(B$5,[1]БД_кн!$A$1:$N$1,0))</f>
        <v>Бизнес лит-ра</v>
      </c>
      <c r="C337" s="2" t="str">
        <f>INDEX([1]БД_кн!$A$2:$N$4352,MATCH($G337,[1]БД_кн!$A$2:$A$4352,0),MATCH(C$5,[1]БД_кн!$A$1:$N$1,0))</f>
        <v>Книги о личной эффективности</v>
      </c>
      <c r="D337" s="2" t="str">
        <f>INDEX([1]БД_кн!$A$2:$N$4352,MATCH($G337,[1]БД_кн!$A$2:$A$4352,0),MATCH(D$5,[1]БД_кн!$A$1:$N$1,0))</f>
        <v>Масао К.: Самурай без меча</v>
      </c>
      <c r="E337" s="2" t="str">
        <f>INDEX([1]БД_кн!$A$2:$N$4352,MATCH($G337,[1]БД_кн!$A$2:$A$4352,0),MATCH(E$5,[1]БД_кн!$A$1:$N$1,0))</f>
        <v>Масао К.</v>
      </c>
      <c r="F337" s="2" t="str">
        <f>INDEX([1]БД_кн!$A$2:$N$4352,MATCH($G337,[1]БД_кн!$A$2:$A$4352,0),MATCH(F$5,[1]БД_кн!$A$1:$N$1,0))</f>
        <v>Попурри</v>
      </c>
      <c r="G337" s="3" t="s">
        <v>156</v>
      </c>
      <c r="H337" s="3" t="s">
        <v>312</v>
      </c>
      <c r="I337" s="4">
        <v>44325</v>
      </c>
      <c r="J337" s="25">
        <f>MONTH(книги[[#This Row],[Дата]])</f>
        <v>5</v>
      </c>
      <c r="K337" s="25">
        <v>9</v>
      </c>
      <c r="L337" s="5">
        <f>INDEX([1]БД_кн!$A$2:$N$4352,MATCH($G337,[1]БД_кн!$A$2:$A$4352,0),MATCH(L$5,[1]БД_кн!$A$1:$N$1,0))</f>
        <v>2930</v>
      </c>
      <c r="M337" s="5">
        <f>книги[[#This Row],[Кол-во]]*книги[[#This Row],[Цена_закуп]]</f>
        <v>26370</v>
      </c>
    </row>
    <row r="338" spans="2:13" x14ac:dyDescent="0.3">
      <c r="B338" s="2" t="str">
        <f>INDEX([1]БД_кн!$A$2:$N$4352,MATCH($G338,[1]БД_кн!$A$2:$A$4352,0),MATCH(B$5,[1]БД_кн!$A$1:$N$1,0))</f>
        <v>Детская лит-ра</v>
      </c>
      <c r="C338" s="2" t="str">
        <f>INDEX([1]БД_кн!$A$2:$N$4352,MATCH($G338,[1]БД_кн!$A$2:$A$4352,0),MATCH(C$5,[1]БД_кн!$A$1:$N$1,0))</f>
        <v>Сказки</v>
      </c>
      <c r="D338" s="2" t="str">
        <f>INDEX([1]БД_кн!$A$2:$N$4352,MATCH($G338,[1]БД_кн!$A$2:$A$4352,0),MATCH(D$5,[1]БД_кн!$A$1:$N$1,0))</f>
        <v>Маршак С. Я.: Сказки на ночь</v>
      </c>
      <c r="E338" s="2" t="str">
        <f>INDEX([1]БД_кн!$A$2:$N$4352,MATCH($G338,[1]БД_кн!$A$2:$A$4352,0),MATCH(E$5,[1]БД_кн!$A$1:$N$1,0))</f>
        <v>Маршак С. Я.</v>
      </c>
      <c r="F338" s="2" t="str">
        <f>INDEX([1]БД_кн!$A$2:$N$4352,MATCH($G338,[1]БД_кн!$A$2:$A$4352,0),MATCH(F$5,[1]БД_кн!$A$1:$N$1,0))</f>
        <v>АСТ</v>
      </c>
      <c r="G338" s="3" t="s">
        <v>79</v>
      </c>
      <c r="H338" s="3" t="s">
        <v>312</v>
      </c>
      <c r="I338" s="4">
        <v>44325</v>
      </c>
      <c r="J338" s="25">
        <f>MONTH(книги[[#This Row],[Дата]])</f>
        <v>5</v>
      </c>
      <c r="K338" s="25">
        <v>34</v>
      </c>
      <c r="L338" s="5">
        <f>INDEX([1]БД_кн!$A$2:$N$4352,MATCH($G338,[1]БД_кн!$A$2:$A$4352,0),MATCH(L$5,[1]БД_кн!$A$1:$N$1,0))</f>
        <v>2070</v>
      </c>
      <c r="M338" s="5">
        <f>книги[[#This Row],[Кол-во]]*книги[[#This Row],[Цена_закуп]]</f>
        <v>70380</v>
      </c>
    </row>
    <row r="339" spans="2:13" x14ac:dyDescent="0.3">
      <c r="B339" s="2" t="str">
        <f>INDEX([1]БД_кн!$A$2:$N$4352,MATCH($G339,[1]БД_кн!$A$2:$A$4352,0),MATCH(B$5,[1]БД_кн!$A$1:$N$1,0))</f>
        <v>Детская лит-ра</v>
      </c>
      <c r="C339" s="2" t="str">
        <f>INDEX([1]БД_кн!$A$2:$N$4352,MATCH($G339,[1]БД_кн!$A$2:$A$4352,0),MATCH(C$5,[1]БД_кн!$A$1:$N$1,0))</f>
        <v>Раскраски</v>
      </c>
      <c r="D339" s="2" t="str">
        <f>INDEX([1]БД_кн!$A$2:$N$4352,MATCH($G339,[1]БД_кн!$A$2:$A$4352,0),MATCH(D$5,[1]БД_кн!$A$1:$N$1,0))</f>
        <v>Пальчиковая раскраска N 1810 "Щенячий патруль"</v>
      </c>
      <c r="E339" s="2">
        <f>INDEX([1]БД_кн!$A$2:$N$4352,MATCH($G339,[1]БД_кн!$A$2:$A$4352,0),MATCH(E$5,[1]БД_кн!$A$1:$N$1,0))</f>
        <v>0</v>
      </c>
      <c r="F339" s="2" t="str">
        <f>INDEX([1]БД_кн!$A$2:$N$4352,MATCH($G339,[1]БД_кн!$A$2:$A$4352,0),MATCH(F$5,[1]БД_кн!$A$1:$N$1,0))</f>
        <v>Эгмонт</v>
      </c>
      <c r="G339" s="3" t="s">
        <v>207</v>
      </c>
      <c r="H339" s="3" t="s">
        <v>312</v>
      </c>
      <c r="I339" s="4">
        <v>44325</v>
      </c>
      <c r="J339" s="25">
        <f>MONTH(книги[[#This Row],[Дата]])</f>
        <v>5</v>
      </c>
      <c r="K339" s="25">
        <v>2</v>
      </c>
      <c r="L339" s="5">
        <f>INDEX([1]БД_кн!$A$2:$N$4352,MATCH($G339,[1]БД_кн!$A$2:$A$4352,0),MATCH(L$5,[1]БД_кн!$A$1:$N$1,0))</f>
        <v>480</v>
      </c>
      <c r="M339" s="5">
        <f>книги[[#This Row],[Кол-во]]*книги[[#This Row],[Цена_закуп]]</f>
        <v>960</v>
      </c>
    </row>
    <row r="340" spans="2:13" x14ac:dyDescent="0.3">
      <c r="B340" s="2" t="str">
        <f>INDEX([1]БД_кн!$A$2:$N$4352,MATCH($G340,[1]БД_кн!$A$2:$A$4352,0),MATCH(B$5,[1]БД_кн!$A$1:$N$1,0))</f>
        <v>Художественная лит-ра</v>
      </c>
      <c r="C340" s="2" t="str">
        <f>INDEX([1]БД_кн!$A$2:$N$4352,MATCH($G340,[1]БД_кн!$A$2:$A$4352,0),MATCH(C$5,[1]БД_кн!$A$1:$N$1,0))</f>
        <v>Сентиментальный роман</v>
      </c>
      <c r="D340" s="2" t="str">
        <f>INDEX([1]БД_кн!$A$2:$N$4352,MATCH($G340,[1]БД_кн!$A$2:$A$4352,0),MATCH(D$5,[1]БД_кн!$A$1:$N$1,0))</f>
        <v>Барбера А.: Наши судьбы сплелись</v>
      </c>
      <c r="E340" s="2" t="str">
        <f>INDEX([1]БД_кн!$A$2:$N$4352,MATCH($G340,[1]БД_кн!$A$2:$A$4352,0),MATCH(E$5,[1]БД_кн!$A$1:$N$1,0))</f>
        <v>Барбера А.</v>
      </c>
      <c r="F340" s="2" t="str">
        <f>INDEX([1]БД_кн!$A$2:$N$4352,MATCH($G340,[1]БД_кн!$A$2:$A$4352,0),MATCH(F$5,[1]БД_кн!$A$1:$N$1,0))</f>
        <v>Эксмо</v>
      </c>
      <c r="G340" s="3" t="s">
        <v>67</v>
      </c>
      <c r="H340" s="3" t="s">
        <v>312</v>
      </c>
      <c r="I340" s="4">
        <v>44328</v>
      </c>
      <c r="J340" s="25">
        <f>MONTH(книги[[#This Row],[Дата]])</f>
        <v>5</v>
      </c>
      <c r="K340" s="25">
        <v>1</v>
      </c>
      <c r="L340" s="5">
        <f>INDEX([1]БД_кн!$A$2:$N$4352,MATCH($G340,[1]БД_кн!$A$2:$A$4352,0),MATCH(L$5,[1]БД_кн!$A$1:$N$1,0))</f>
        <v>2130</v>
      </c>
      <c r="M340" s="5">
        <f>книги[[#This Row],[Кол-во]]*книги[[#This Row],[Цена_закуп]]</f>
        <v>2130</v>
      </c>
    </row>
    <row r="341" spans="2:13" x14ac:dyDescent="0.3">
      <c r="B341" s="2" t="str">
        <f>INDEX([1]БД_кн!$A$2:$N$4352,MATCH($G341,[1]БД_кн!$A$2:$A$4352,0),MATCH(B$5,[1]БД_кн!$A$1:$N$1,0))</f>
        <v>Публицистика. Биография. Мемуары.</v>
      </c>
      <c r="C341" s="2" t="str">
        <f>INDEX([1]БД_кн!$A$2:$N$4352,MATCH($G341,[1]БД_кн!$A$2:$A$4352,0),MATCH(C$5,[1]БД_кн!$A$1:$N$1,0))</f>
        <v>Биографии художников</v>
      </c>
      <c r="D341" s="2" t="str">
        <f>INDEX([1]БД_кн!$A$2:$N$4352,MATCH($G341,[1]БД_кн!$A$2:$A$4352,0),MATCH(D$5,[1]БД_кн!$A$1:$N$1,0))</f>
        <v>Кинг Р.: Чарующее безумие. Клод Моне и водяные лилии</v>
      </c>
      <c r="E341" s="2" t="str">
        <f>INDEX([1]БД_кн!$A$2:$N$4352,MATCH($G341,[1]БД_кн!$A$2:$A$4352,0),MATCH(E$5,[1]БД_кн!$A$1:$N$1,0))</f>
        <v xml:space="preserve"> Кинг Р.</v>
      </c>
      <c r="F341" s="2" t="str">
        <f>INDEX([1]БД_кн!$A$2:$N$4352,MATCH($G341,[1]БД_кн!$A$2:$A$4352,0),MATCH(F$5,[1]БД_кн!$A$1:$N$1,0))</f>
        <v>Азбука</v>
      </c>
      <c r="G341" s="3" t="s">
        <v>208</v>
      </c>
      <c r="H341" s="3" t="s">
        <v>312</v>
      </c>
      <c r="I341" s="4">
        <v>44328</v>
      </c>
      <c r="J341" s="25">
        <f>MONTH(книги[[#This Row],[Дата]])</f>
        <v>5</v>
      </c>
      <c r="K341" s="25">
        <v>3</v>
      </c>
      <c r="L341" s="5">
        <f>INDEX([1]БД_кн!$A$2:$N$4352,MATCH($G341,[1]БД_кн!$A$2:$A$4352,0),MATCH(L$5,[1]БД_кн!$A$1:$N$1,0))</f>
        <v>5010</v>
      </c>
      <c r="M341" s="5">
        <f>книги[[#This Row],[Кол-во]]*книги[[#This Row],[Цена_закуп]]</f>
        <v>15030</v>
      </c>
    </row>
    <row r="342" spans="2:13" x14ac:dyDescent="0.3">
      <c r="B342" s="2" t="str">
        <f>INDEX([1]БД_кн!$A$2:$N$4352,MATCH($G342,[1]БД_кн!$A$2:$A$4352,0),MATCH(B$5,[1]БД_кн!$A$1:$N$1,0))</f>
        <v>Публицистика. Биография. Мемуары.</v>
      </c>
      <c r="C342" s="2" t="str">
        <f>INDEX([1]БД_кн!$A$2:$N$4352,MATCH($G342,[1]БД_кн!$A$2:$A$4352,0),MATCH(C$5,[1]БД_кн!$A$1:$N$1,0))</f>
        <v>Биографии художников</v>
      </c>
      <c r="D342" s="2" t="str">
        <f>INDEX([1]БД_кн!$A$2:$N$4352,MATCH($G342,[1]БД_кн!$A$2:$A$4352,0),MATCH(D$5,[1]БД_кн!$A$1:$N$1,0))</f>
        <v>Бокрис В.: Уорхол: биография (красная)</v>
      </c>
      <c r="E342" s="2" t="str">
        <f>INDEX([1]БД_кн!$A$2:$N$4352,MATCH($G342,[1]БД_кн!$A$2:$A$4352,0),MATCH(E$5,[1]БД_кн!$A$1:$N$1,0))</f>
        <v xml:space="preserve"> Бокрис В.</v>
      </c>
      <c r="F342" s="2" t="str">
        <f>INDEX([1]БД_кн!$A$2:$N$4352,MATCH($G342,[1]БД_кн!$A$2:$A$4352,0),MATCH(F$5,[1]БД_кн!$A$1:$N$1,0))</f>
        <v>Рипол</v>
      </c>
      <c r="G342" s="3" t="s">
        <v>172</v>
      </c>
      <c r="H342" s="3" t="s">
        <v>312</v>
      </c>
      <c r="I342" s="4">
        <v>44328</v>
      </c>
      <c r="J342" s="25">
        <f>MONTH(книги[[#This Row],[Дата]])</f>
        <v>5</v>
      </c>
      <c r="K342" s="25">
        <v>5</v>
      </c>
      <c r="L342" s="5">
        <f>INDEX([1]БД_кн!$A$2:$N$4352,MATCH($G342,[1]БД_кн!$A$2:$A$4352,0),MATCH(L$5,[1]БД_кн!$A$1:$N$1,0))</f>
        <v>12000</v>
      </c>
      <c r="M342" s="5">
        <f>книги[[#This Row],[Кол-во]]*книги[[#This Row],[Цена_закуп]]</f>
        <v>60000</v>
      </c>
    </row>
    <row r="343" spans="2:13" x14ac:dyDescent="0.3">
      <c r="B343" s="2" t="str">
        <f>INDEX([1]БД_кн!$A$2:$N$4352,MATCH($G343,[1]БД_кн!$A$2:$A$4352,0),MATCH(B$5,[1]БД_кн!$A$1:$N$1,0))</f>
        <v>Психологическая литература</v>
      </c>
      <c r="C343" s="2" t="str">
        <f>INDEX([1]БД_кн!$A$2:$N$4352,MATCH($G343,[1]БД_кн!$A$2:$A$4352,0),MATCH(C$5,[1]БД_кн!$A$1:$N$1,0))</f>
        <v>Семейная Психология</v>
      </c>
      <c r="D343" s="2" t="str">
        <f>INDEX([1]БД_кн!$A$2:$N$4352,MATCH($G343,[1]БД_кн!$A$2:$A$4352,0),MATCH(D$5,[1]БД_кн!$A$1:$N$1,0))</f>
        <v>Торсунов О. Г.: Жизнь в любви. Как научиться жить рядом с любимым человеком долго и счастливо</v>
      </c>
      <c r="E343" s="2" t="str">
        <f>INDEX([1]БД_кн!$A$2:$N$4352,MATCH($G343,[1]БД_кн!$A$2:$A$4352,0),MATCH(E$5,[1]БД_кн!$A$1:$N$1,0))</f>
        <v>Торсунов О. Г.</v>
      </c>
      <c r="F343" s="2" t="str">
        <f>INDEX([1]БД_кн!$A$2:$N$4352,MATCH($G343,[1]БД_кн!$A$2:$A$4352,0),MATCH(F$5,[1]БД_кн!$A$1:$N$1,0))</f>
        <v>Эксмо</v>
      </c>
      <c r="G343" s="3" t="s">
        <v>113</v>
      </c>
      <c r="H343" s="3" t="s">
        <v>312</v>
      </c>
      <c r="I343" s="4">
        <v>44328</v>
      </c>
      <c r="J343" s="25">
        <f>MONTH(книги[[#This Row],[Дата]])</f>
        <v>5</v>
      </c>
      <c r="K343" s="25">
        <v>6</v>
      </c>
      <c r="L343" s="5">
        <f>INDEX([1]БД_кн!$A$2:$N$4352,MATCH($G343,[1]БД_кн!$A$2:$A$4352,0),MATCH(L$5,[1]БД_кн!$A$1:$N$1,0))</f>
        <v>2775</v>
      </c>
      <c r="M343" s="5">
        <f>книги[[#This Row],[Кол-во]]*книги[[#This Row],[Цена_закуп]]</f>
        <v>16650</v>
      </c>
    </row>
    <row r="344" spans="2:13" x14ac:dyDescent="0.3">
      <c r="B344" s="2" t="str">
        <f>INDEX([1]БД_кн!$A$2:$N$4352,MATCH($G344,[1]БД_кн!$A$2:$A$4352,0),MATCH(B$5,[1]БД_кн!$A$1:$N$1,0))</f>
        <v>Художественная лит-ра</v>
      </c>
      <c r="C344" s="2" t="str">
        <f>INDEX([1]БД_кн!$A$2:$N$4352,MATCH($G344,[1]БД_кн!$A$2:$A$4352,0),MATCH(C$5,[1]БД_кн!$A$1:$N$1,0))</f>
        <v>Всемирная классика</v>
      </c>
      <c r="D344" s="2" t="str">
        <f>INDEX([1]БД_кн!$A$2:$N$4352,MATCH($G344,[1]БД_кн!$A$2:$A$4352,0),MATCH(D$5,[1]БД_кн!$A$1:$N$1,0))</f>
        <v>Оруэлл Дж.: 1984</v>
      </c>
      <c r="E344" s="2" t="str">
        <f>INDEX([1]БД_кн!$A$2:$N$4352,MATCH($G344,[1]БД_кн!$A$2:$A$4352,0),MATCH(E$5,[1]БД_кн!$A$1:$N$1,0))</f>
        <v>Оруэлл Дж.</v>
      </c>
      <c r="F344" s="2" t="str">
        <f>INDEX([1]БД_кн!$A$2:$N$4352,MATCH($G344,[1]БД_кн!$A$2:$A$4352,0),MATCH(F$5,[1]БД_кн!$A$1:$N$1,0))</f>
        <v>АСТ</v>
      </c>
      <c r="G344" s="3" t="s">
        <v>209</v>
      </c>
      <c r="H344" s="3" t="s">
        <v>312</v>
      </c>
      <c r="I344" s="4">
        <v>44329</v>
      </c>
      <c r="J344" s="25">
        <f>MONTH(книги[[#This Row],[Дата]])</f>
        <v>5</v>
      </c>
      <c r="K344" s="25">
        <v>45</v>
      </c>
      <c r="L344" s="5">
        <f>INDEX([1]БД_кн!$A$2:$N$4352,MATCH($G344,[1]БД_кн!$A$2:$A$4352,0),MATCH(L$5,[1]БД_кн!$A$1:$N$1,0))</f>
        <v>1090</v>
      </c>
      <c r="M344" s="5">
        <f>книги[[#This Row],[Кол-во]]*книги[[#This Row],[Цена_закуп]]</f>
        <v>49050</v>
      </c>
    </row>
    <row r="345" spans="2:13" x14ac:dyDescent="0.3">
      <c r="B345" s="2" t="str">
        <f>INDEX([1]БД_кн!$A$2:$N$4352,MATCH($G345,[1]БД_кн!$A$2:$A$4352,0),MATCH(B$5,[1]БД_кн!$A$1:$N$1,0))</f>
        <v>Художественная лит-ра</v>
      </c>
      <c r="C345" s="2" t="str">
        <f>INDEX([1]БД_кн!$A$2:$N$4352,MATCH($G345,[1]БД_кн!$A$2:$A$4352,0),MATCH(C$5,[1]БД_кн!$A$1:$N$1,0))</f>
        <v>Русская классика</v>
      </c>
      <c r="D345" s="2" t="str">
        <f>INDEX([1]БД_кн!$A$2:$N$4352,MATCH($G345,[1]БД_кн!$A$2:$A$4352,0),MATCH(D$5,[1]БД_кн!$A$1:$N$1,0))</f>
        <v>Лихачев Д. С.: Письма о добром и прекрасном</v>
      </c>
      <c r="E345" s="2" t="str">
        <f>INDEX([1]БД_кн!$A$2:$N$4352,MATCH($G345,[1]БД_кн!$A$2:$A$4352,0),MATCH(E$5,[1]БД_кн!$A$1:$N$1,0))</f>
        <v>Лихачев Д.</v>
      </c>
      <c r="F345" s="2" t="str">
        <f>INDEX([1]БД_кн!$A$2:$N$4352,MATCH($G345,[1]БД_кн!$A$2:$A$4352,0),MATCH(F$5,[1]БД_кн!$A$1:$N$1,0))</f>
        <v>АСТ</v>
      </c>
      <c r="G345" s="3" t="s">
        <v>210</v>
      </c>
      <c r="H345" s="3" t="s">
        <v>312</v>
      </c>
      <c r="I345" s="4">
        <v>44329</v>
      </c>
      <c r="J345" s="25">
        <f>MONTH(книги[[#This Row],[Дата]])</f>
        <v>5</v>
      </c>
      <c r="K345" s="25">
        <v>3</v>
      </c>
      <c r="L345" s="5">
        <f>INDEX([1]БД_кн!$A$2:$N$4352,MATCH($G345,[1]БД_кн!$A$2:$A$4352,0),MATCH(L$5,[1]БД_кн!$A$1:$N$1,0))</f>
        <v>775</v>
      </c>
      <c r="M345" s="5">
        <f>книги[[#This Row],[Кол-во]]*книги[[#This Row],[Цена_закуп]]</f>
        <v>2325</v>
      </c>
    </row>
    <row r="346" spans="2:13" x14ac:dyDescent="0.3">
      <c r="B346" s="2" t="str">
        <f>INDEX([1]БД_кн!$A$2:$N$4352,MATCH($G346,[1]БД_кн!$A$2:$A$4352,0),MATCH(B$5,[1]БД_кн!$A$1:$N$1,0))</f>
        <v>Эзотерика</v>
      </c>
      <c r="C346" s="2" t="str">
        <f>INDEX([1]БД_кн!$A$2:$N$4352,MATCH($G346,[1]БД_кн!$A$2:$A$4352,0),MATCH(C$5,[1]БД_кн!$A$1:$N$1,0))</f>
        <v>Практическая эзотерика</v>
      </c>
      <c r="D346" s="2" t="str">
        <f>INDEX([1]БД_кн!$A$2:$N$4352,MATCH($G346,[1]БД_кн!$A$2:$A$4352,0),MATCH(D$5,[1]БД_кн!$A$1:$N$1,0))</f>
        <v>Чопра Д.: Семь духовных законов успеха (нов.)</v>
      </c>
      <c r="E346" s="2" t="str">
        <f>INDEX([1]БД_кн!$A$2:$N$4352,MATCH($G346,[1]БД_кн!$A$2:$A$4352,0),MATCH(E$5,[1]БД_кн!$A$1:$N$1,0))</f>
        <v>Чопра Д.</v>
      </c>
      <c r="F346" s="2" t="str">
        <f>INDEX([1]БД_кн!$A$2:$N$4352,MATCH($G346,[1]БД_кн!$A$2:$A$4352,0),MATCH(F$5,[1]БД_кн!$A$1:$N$1,0))</f>
        <v>София</v>
      </c>
      <c r="G346" s="3" t="s">
        <v>21</v>
      </c>
      <c r="H346" s="3" t="s">
        <v>312</v>
      </c>
      <c r="I346" s="4">
        <v>44329</v>
      </c>
      <c r="J346" s="25">
        <f>MONTH(книги[[#This Row],[Дата]])</f>
        <v>5</v>
      </c>
      <c r="K346" s="25">
        <v>24</v>
      </c>
      <c r="L346" s="5">
        <f>INDEX([1]БД_кн!$A$2:$N$4352,MATCH($G346,[1]БД_кн!$A$2:$A$4352,0),MATCH(L$5,[1]БД_кн!$A$1:$N$1,0))</f>
        <v>1320</v>
      </c>
      <c r="M346" s="5">
        <f>книги[[#This Row],[Кол-во]]*книги[[#This Row],[Цена_закуп]]</f>
        <v>31680</v>
      </c>
    </row>
    <row r="347" spans="2:13" x14ac:dyDescent="0.3">
      <c r="B347" s="2" t="str">
        <f>INDEX([1]БД_кн!$A$2:$N$4352,MATCH($G347,[1]БД_кн!$A$2:$A$4352,0),MATCH(B$5,[1]БД_кн!$A$1:$N$1,0))</f>
        <v>Психологическая литература</v>
      </c>
      <c r="C347" s="2" t="str">
        <f>INDEX([1]БД_кн!$A$2:$N$4352,MATCH($G347,[1]БД_кн!$A$2:$A$4352,0),MATCH(C$5,[1]БД_кн!$A$1:$N$1,0))</f>
        <v>Семейная Психология</v>
      </c>
      <c r="D347" s="2" t="str">
        <f>INDEX([1]БД_кн!$A$2:$N$4352,MATCH($G347,[1]БД_кн!$A$2:$A$4352,0),MATCH(D$5,[1]БД_кн!$A$1:$N$1,0))</f>
        <v>Фейн Э., Шнейдер Ш.: Новые правила. Секреты успешных отношений для современных девушек</v>
      </c>
      <c r="E347" s="2" t="str">
        <f>INDEX([1]БД_кн!$A$2:$N$4352,MATCH($G347,[1]БД_кн!$A$2:$A$4352,0),MATCH(E$5,[1]БД_кн!$A$1:$N$1,0))</f>
        <v>Фейн Э., Шнейдер Ш.</v>
      </c>
      <c r="F347" s="2" t="str">
        <f>INDEX([1]БД_кн!$A$2:$N$4352,MATCH($G347,[1]БД_кн!$A$2:$A$4352,0),MATCH(F$5,[1]БД_кн!$A$1:$N$1,0))</f>
        <v>ОДРИ</v>
      </c>
      <c r="G347" s="3" t="s">
        <v>158</v>
      </c>
      <c r="H347" s="3" t="s">
        <v>312</v>
      </c>
      <c r="I347" s="4">
        <v>44329</v>
      </c>
      <c r="J347" s="25">
        <f>MONTH(книги[[#This Row],[Дата]])</f>
        <v>5</v>
      </c>
      <c r="K347" s="25">
        <v>7</v>
      </c>
      <c r="L347" s="5">
        <f>INDEX([1]БД_кн!$A$2:$N$4352,MATCH($G347,[1]БД_кн!$A$2:$A$4352,0),MATCH(L$5,[1]БД_кн!$A$1:$N$1,0))</f>
        <v>1560</v>
      </c>
      <c r="M347" s="5">
        <f>книги[[#This Row],[Кол-во]]*книги[[#This Row],[Цена_закуп]]</f>
        <v>10920</v>
      </c>
    </row>
    <row r="348" spans="2:13" x14ac:dyDescent="0.3">
      <c r="B348" s="2" t="str">
        <f>INDEX([1]БД_кн!$A$2:$N$4352,MATCH($G348,[1]БД_кн!$A$2:$A$4352,0),MATCH(B$5,[1]БД_кн!$A$1:$N$1,0))</f>
        <v>Дом. Досуг. Хобби</v>
      </c>
      <c r="C348" s="2" t="str">
        <f>INDEX([1]БД_кн!$A$2:$N$4352,MATCH($G348,[1]БД_кн!$A$2:$A$4352,0),MATCH(C$5,[1]БД_кн!$A$1:$N$1,0))</f>
        <v>Выживание</v>
      </c>
      <c r="D348" s="2" t="str">
        <f>INDEX([1]БД_кн!$A$2:$N$4352,MATCH($G348,[1]БД_кн!$A$2:$A$4352,0),MATCH(D$5,[1]БД_кн!$A$1:$N$1,0))</f>
        <v>Эмерсон К.: Выживание по методике спецслужб: 100 ключевых навыков</v>
      </c>
      <c r="E348" s="2" t="str">
        <f>INDEX([1]БД_кн!$A$2:$N$4352,MATCH($G348,[1]БД_кн!$A$2:$A$4352,0),MATCH(E$5,[1]БД_кн!$A$1:$N$1,0))</f>
        <v>Эмерсон К.</v>
      </c>
      <c r="F348" s="2">
        <f>INDEX([1]БД_кн!$A$2:$N$4352,MATCH($G348,[1]БД_кн!$A$2:$A$4352,0),MATCH(F$5,[1]БД_кн!$A$1:$N$1,0))</f>
        <v>0</v>
      </c>
      <c r="G348" s="3" t="s">
        <v>211</v>
      </c>
      <c r="H348" s="3" t="s">
        <v>312</v>
      </c>
      <c r="I348" s="4">
        <v>44329</v>
      </c>
      <c r="J348" s="25">
        <f>MONTH(книги[[#This Row],[Дата]])</f>
        <v>5</v>
      </c>
      <c r="K348" s="25">
        <v>8</v>
      </c>
      <c r="L348" s="5">
        <f>INDEX([1]БД_кн!$A$2:$N$4352,MATCH($G348,[1]БД_кн!$A$2:$A$4352,0),MATCH(L$5,[1]БД_кн!$A$1:$N$1,0))</f>
        <v>3690</v>
      </c>
      <c r="M348" s="5">
        <f>книги[[#This Row],[Кол-во]]*книги[[#This Row],[Цена_закуп]]</f>
        <v>29520</v>
      </c>
    </row>
    <row r="349" spans="2:13" x14ac:dyDescent="0.3">
      <c r="B349" s="2" t="str">
        <f>INDEX([1]БД_кн!$A$2:$N$4352,MATCH($G349,[1]БД_кн!$A$2:$A$4352,0),MATCH(B$5,[1]БД_кн!$A$1:$N$1,0))</f>
        <v>Художественная лит-ра</v>
      </c>
      <c r="C349" s="2" t="str">
        <f>INDEX([1]БД_кн!$A$2:$N$4352,MATCH($G349,[1]БД_кн!$A$2:$A$4352,0),MATCH(C$5,[1]БД_кн!$A$1:$N$1,0))</f>
        <v>Молодежная литература</v>
      </c>
      <c r="D349" s="2" t="str">
        <f>INDEX([1]БД_кн!$A$2:$N$4352,MATCH($G349,[1]БД_кн!$A$2:$A$4352,0),MATCH(D$5,[1]БД_кн!$A$1:$N$1,0))</f>
        <v>Чупеко Р.: Костяная ведьма</v>
      </c>
      <c r="E349" s="2" t="str">
        <f>INDEX([1]БД_кн!$A$2:$N$4352,MATCH($G349,[1]БД_кн!$A$2:$A$4352,0),MATCH(E$5,[1]БД_кн!$A$1:$N$1,0))</f>
        <v>Чупеко Р.</v>
      </c>
      <c r="F349" s="2" t="str">
        <f>INDEX([1]БД_кн!$A$2:$N$4352,MATCH($G349,[1]БД_кн!$A$2:$A$4352,0),MATCH(F$5,[1]БД_кн!$A$1:$N$1,0))</f>
        <v>Freedom</v>
      </c>
      <c r="G349" s="3" t="s">
        <v>212</v>
      </c>
      <c r="H349" s="3" t="s">
        <v>312</v>
      </c>
      <c r="I349" s="4">
        <v>44329</v>
      </c>
      <c r="J349" s="25">
        <f>MONTH(книги[[#This Row],[Дата]])</f>
        <v>5</v>
      </c>
      <c r="K349" s="25">
        <v>3</v>
      </c>
      <c r="L349" s="5">
        <f>INDEX([1]БД_кн!$A$2:$N$4352,MATCH($G349,[1]БД_кн!$A$2:$A$4352,0),MATCH(L$5,[1]БД_кн!$A$1:$N$1,0))</f>
        <v>2350</v>
      </c>
      <c r="M349" s="5">
        <f>книги[[#This Row],[Кол-во]]*книги[[#This Row],[Цена_закуп]]</f>
        <v>7050</v>
      </c>
    </row>
    <row r="350" spans="2:13" x14ac:dyDescent="0.3">
      <c r="B350" s="2" t="str">
        <f>INDEX([1]БД_кн!$A$2:$N$4352,MATCH($G350,[1]БД_кн!$A$2:$A$4352,0),MATCH(B$5,[1]БД_кн!$A$1:$N$1,0))</f>
        <v>Энциклопедии. Справочники. Словари</v>
      </c>
      <c r="C350" s="2" t="str">
        <f>INDEX([1]БД_кн!$A$2:$N$4352,MATCH($G350,[1]БД_кн!$A$2:$A$4352,0),MATCH(C$5,[1]БД_кн!$A$1:$N$1,0))</f>
        <v>Энциклопедии для детей</v>
      </c>
      <c r="D350" s="2" t="str">
        <f>INDEX([1]БД_кн!$A$2:$N$4352,MATCH($G350,[1]БД_кн!$A$2:$A$4352,0),MATCH(D$5,[1]БД_кн!$A$1:$N$1,0))</f>
        <v>Мулленхейм С.: Животные - это интересно!</v>
      </c>
      <c r="E350" s="2" t="str">
        <f>INDEX([1]БД_кн!$A$2:$N$4352,MATCH($G350,[1]БД_кн!$A$2:$A$4352,0),MATCH(E$5,[1]БД_кн!$A$1:$N$1,0))</f>
        <v>Мулленхейм С.</v>
      </c>
      <c r="F350" s="2" t="str">
        <f>INDEX([1]БД_кн!$A$2:$N$4352,MATCH($G350,[1]БД_кн!$A$2:$A$4352,0),MATCH(F$5,[1]БД_кн!$A$1:$N$1,0))</f>
        <v>Махаон</v>
      </c>
      <c r="G350" s="3" t="s">
        <v>213</v>
      </c>
      <c r="H350" s="3" t="s">
        <v>312</v>
      </c>
      <c r="I350" s="4">
        <v>44329</v>
      </c>
      <c r="J350" s="25">
        <f>MONTH(книги[[#This Row],[Дата]])</f>
        <v>5</v>
      </c>
      <c r="K350" s="25">
        <v>21</v>
      </c>
      <c r="L350" s="5">
        <f>INDEX([1]БД_кн!$A$2:$N$4352,MATCH($G350,[1]БД_кн!$A$2:$A$4352,0),MATCH(L$5,[1]БД_кн!$A$1:$N$1,0))</f>
        <v>6155</v>
      </c>
      <c r="M350" s="5">
        <f>книги[[#This Row],[Кол-во]]*книги[[#This Row],[Цена_закуп]]</f>
        <v>129255</v>
      </c>
    </row>
    <row r="351" spans="2:13" x14ac:dyDescent="0.3">
      <c r="B351" s="2" t="str">
        <f>INDEX([1]БД_кн!$A$2:$N$4352,MATCH($G351,[1]БД_кн!$A$2:$A$4352,0),MATCH(B$5,[1]БД_кн!$A$1:$N$1,0))</f>
        <v>Бизнес лит-ра</v>
      </c>
      <c r="C351" s="2" t="str">
        <f>INDEX([1]БД_кн!$A$2:$N$4352,MATCH($G351,[1]БД_кн!$A$2:$A$4352,0),MATCH(C$5,[1]БД_кн!$A$1:$N$1,0))</f>
        <v>Банковское дело. Финансы</v>
      </c>
      <c r="D351" s="2" t="str">
        <f>INDEX([1]БД_кн!$A$2:$N$4352,MATCH($G351,[1]БД_кн!$A$2:$A$4352,0),MATCH(D$5,[1]БД_кн!$A$1:$N$1,0))</f>
        <v>Кийосаки Р.: Богатый папа, бедный папа</v>
      </c>
      <c r="E351" s="2" t="str">
        <f>INDEX([1]БД_кн!$A$2:$N$4352,MATCH($G351,[1]БД_кн!$A$2:$A$4352,0),MATCH(E$5,[1]БД_кн!$A$1:$N$1,0))</f>
        <v>Кийосаки Р.</v>
      </c>
      <c r="F351" s="2" t="str">
        <f>INDEX([1]БД_кн!$A$2:$N$4352,MATCH($G351,[1]БД_кн!$A$2:$A$4352,0),MATCH(F$5,[1]БД_кн!$A$1:$N$1,0))</f>
        <v>Попурри</v>
      </c>
      <c r="G351" s="3" t="s">
        <v>19</v>
      </c>
      <c r="H351" s="3" t="s">
        <v>312</v>
      </c>
      <c r="I351" s="4">
        <v>44330</v>
      </c>
      <c r="J351" s="25">
        <f>MONTH(книги[[#This Row],[Дата]])</f>
        <v>5</v>
      </c>
      <c r="K351" s="25">
        <v>8</v>
      </c>
      <c r="L351" s="5">
        <f>INDEX([1]БД_кн!$A$2:$N$4352,MATCH($G351,[1]БД_кн!$A$2:$A$4352,0),MATCH(L$5,[1]БД_кн!$A$1:$N$1,0))</f>
        <v>5690</v>
      </c>
      <c r="M351" s="5">
        <f>книги[[#This Row],[Кол-во]]*книги[[#This Row],[Цена_закуп]]</f>
        <v>45520</v>
      </c>
    </row>
    <row r="352" spans="2:13" x14ac:dyDescent="0.3">
      <c r="B352" s="2" t="str">
        <f>INDEX([1]БД_кн!$A$2:$N$4352,MATCH($G352,[1]БД_кн!$A$2:$A$4352,0),MATCH(B$5,[1]БД_кн!$A$1:$N$1,0))</f>
        <v>Публицистика. Биография. Мемуары.</v>
      </c>
      <c r="C352" s="2" t="str">
        <f>INDEX([1]БД_кн!$A$2:$N$4352,MATCH($G352,[1]БД_кн!$A$2:$A$4352,0),MATCH(C$5,[1]БД_кн!$A$1:$N$1,0))</f>
        <v>Биографии зарубежных звезд</v>
      </c>
      <c r="D352" s="2" t="str">
        <f>INDEX([1]БД_кн!$A$2:$N$4352,MATCH($G352,[1]БД_кн!$A$2:$A$4352,0),MATCH(D$5,[1]БД_кн!$A$1:$N$1,0))</f>
        <v xml:space="preserve">Недошивин В. М.: Джордж Оруэлл. Неприступная душа </v>
      </c>
      <c r="E352" s="2" t="str">
        <f>INDEX([1]БД_кн!$A$2:$N$4352,MATCH($G352,[1]БД_кн!$A$2:$A$4352,0),MATCH(E$5,[1]БД_кн!$A$1:$N$1,0))</f>
        <v>Недошивин В. М.</v>
      </c>
      <c r="F352" s="2" t="str">
        <f>INDEX([1]БД_кн!$A$2:$N$4352,MATCH($G352,[1]БД_кн!$A$2:$A$4352,0),MATCH(F$5,[1]БД_кн!$A$1:$N$1,0))</f>
        <v>АСТ</v>
      </c>
      <c r="G352" s="3" t="s">
        <v>214</v>
      </c>
      <c r="H352" s="3" t="s">
        <v>312</v>
      </c>
      <c r="I352" s="4">
        <v>44330</v>
      </c>
      <c r="J352" s="25">
        <f>MONTH(книги[[#This Row],[Дата]])</f>
        <v>5</v>
      </c>
      <c r="K352" s="25">
        <v>8</v>
      </c>
      <c r="L352" s="5">
        <f>INDEX([1]БД_кн!$A$2:$N$4352,MATCH($G352,[1]БД_кн!$A$2:$A$4352,0),MATCH(L$5,[1]БД_кн!$A$1:$N$1,0))</f>
        <v>5275</v>
      </c>
      <c r="M352" s="5">
        <f>книги[[#This Row],[Кол-во]]*книги[[#This Row],[Цена_закуп]]</f>
        <v>42200</v>
      </c>
    </row>
    <row r="353" spans="2:13" x14ac:dyDescent="0.3">
      <c r="B353" s="2" t="str">
        <f>INDEX([1]БД_кн!$A$2:$N$4352,MATCH($G353,[1]БД_кн!$A$2:$A$4352,0),MATCH(B$5,[1]БД_кн!$A$1:$N$1,0))</f>
        <v>История. Мифология</v>
      </c>
      <c r="C353" s="2" t="str">
        <f>INDEX([1]БД_кн!$A$2:$N$4352,MATCH($G353,[1]БД_кн!$A$2:$A$4352,0),MATCH(C$5,[1]БД_кн!$A$1:$N$1,0))</f>
        <v>История войн до XX века</v>
      </c>
      <c r="D353" s="2" t="str">
        <f>INDEX([1]БД_кн!$A$2:$N$4352,MATCH($G353,[1]БД_кн!$A$2:$A$4352,0),MATCH(D$5,[1]БД_кн!$A$1:$N$1,0))</f>
        <v>Суворов А. В.: Наука побеждать</v>
      </c>
      <c r="E353" s="2" t="str">
        <f>INDEX([1]БД_кн!$A$2:$N$4352,MATCH($G353,[1]БД_кн!$A$2:$A$4352,0),MATCH(E$5,[1]БД_кн!$A$1:$N$1,0))</f>
        <v>Суворов А. В.</v>
      </c>
      <c r="F353" s="2" t="str">
        <f>INDEX([1]БД_кн!$A$2:$N$4352,MATCH($G353,[1]БД_кн!$A$2:$A$4352,0),MATCH(F$5,[1]БД_кн!$A$1:$N$1,0))</f>
        <v>АСТ</v>
      </c>
      <c r="G353" s="3" t="s">
        <v>182</v>
      </c>
      <c r="H353" s="3" t="s">
        <v>312</v>
      </c>
      <c r="I353" s="4">
        <v>44330</v>
      </c>
      <c r="J353" s="25">
        <f>MONTH(книги[[#This Row],[Дата]])</f>
        <v>5</v>
      </c>
      <c r="K353" s="25">
        <v>23</v>
      </c>
      <c r="L353" s="5">
        <f>INDEX([1]БД_кн!$A$2:$N$4352,MATCH($G353,[1]БД_кн!$A$2:$A$4352,0),MATCH(L$5,[1]БД_кн!$A$1:$N$1,0))</f>
        <v>3830</v>
      </c>
      <c r="M353" s="5">
        <f>книги[[#This Row],[Кол-во]]*книги[[#This Row],[Цена_закуп]]</f>
        <v>88090</v>
      </c>
    </row>
    <row r="354" spans="2:13" x14ac:dyDescent="0.3">
      <c r="B354" s="2" t="str">
        <f>INDEX([1]БД_кн!$A$2:$N$4352,MATCH($G354,[1]БД_кн!$A$2:$A$4352,0),MATCH(B$5,[1]БД_кн!$A$1:$N$1,0))</f>
        <v>Здоровье. Мать и дитя</v>
      </c>
      <c r="C354" s="2" t="str">
        <f>INDEX([1]БД_кн!$A$2:$N$4352,MATCH($G354,[1]БД_кн!$A$2:$A$4352,0),MATCH(C$5,[1]БД_кн!$A$1:$N$1,0))</f>
        <v>Здоровье</v>
      </c>
      <c r="D354" s="2" t="str">
        <f>INDEX([1]БД_кн!$A$2:$N$4352,MATCH($G354,[1]БД_кн!$A$2:$A$4352,0),MATCH(D$5,[1]БД_кн!$A$1:$N$1,0))</f>
        <v xml:space="preserve">Блэкберн Э., Эпель Э.: Эффект теломер. Революционный подход к более молодой, здоровой и долгой жизни </v>
      </c>
      <c r="E354" s="2" t="str">
        <f>INDEX([1]БД_кн!$A$2:$N$4352,MATCH($G354,[1]БД_кн!$A$2:$A$4352,0),MATCH(E$5,[1]БД_кн!$A$1:$N$1,0))</f>
        <v xml:space="preserve"> Блэкберн Э., Эпель Э.</v>
      </c>
      <c r="F354" s="2" t="str">
        <f>INDEX([1]БД_кн!$A$2:$N$4352,MATCH($G354,[1]БД_кн!$A$2:$A$4352,0),MATCH(F$5,[1]БД_кн!$A$1:$N$1,0))</f>
        <v>Эксмо</v>
      </c>
      <c r="G354" s="3" t="s">
        <v>215</v>
      </c>
      <c r="H354" s="3" t="s">
        <v>312</v>
      </c>
      <c r="I354" s="4">
        <v>44330</v>
      </c>
      <c r="J354" s="25">
        <f>MONTH(книги[[#This Row],[Дата]])</f>
        <v>5</v>
      </c>
      <c r="K354" s="25">
        <v>2</v>
      </c>
      <c r="L354" s="5">
        <f>INDEX([1]БД_кн!$A$2:$N$4352,MATCH($G354,[1]БД_кн!$A$2:$A$4352,0),MATCH(L$5,[1]БД_кн!$A$1:$N$1,0))</f>
        <v>3370</v>
      </c>
      <c r="M354" s="5">
        <f>книги[[#This Row],[Кол-во]]*книги[[#This Row],[Цена_закуп]]</f>
        <v>6740</v>
      </c>
    </row>
    <row r="355" spans="2:13" x14ac:dyDescent="0.3">
      <c r="B355" s="2" t="str">
        <f>INDEX([1]БД_кн!$A$2:$N$4352,MATCH($G355,[1]БД_кн!$A$2:$A$4352,0),MATCH(B$5,[1]БД_кн!$A$1:$N$1,0))</f>
        <v>История. Мифология</v>
      </c>
      <c r="C355" s="2" t="str">
        <f>INDEX([1]БД_кн!$A$2:$N$4352,MATCH($G355,[1]БД_кн!$A$2:$A$4352,0),MATCH(C$5,[1]БД_кн!$A$1:$N$1,0))</f>
        <v>История войн до XX века</v>
      </c>
      <c r="D355" s="2" t="str">
        <f>INDEX([1]БД_кн!$A$2:$N$4352,MATCH($G355,[1]БД_кн!$A$2:$A$4352,0),MATCH(D$5,[1]БД_кн!$A$1:$N$1,0))</f>
        <v>Родс Дж. Ф.: История Гражданской войны в США: 1861-1865</v>
      </c>
      <c r="E355" s="2" t="str">
        <f>INDEX([1]БД_кн!$A$2:$N$4352,MATCH($G355,[1]БД_кн!$A$2:$A$4352,0),MATCH(E$5,[1]БД_кн!$A$1:$N$1,0))</f>
        <v>Родс Дж. Ф.</v>
      </c>
      <c r="F355" s="2" t="str">
        <f>INDEX([1]БД_кн!$A$2:$N$4352,MATCH($G355,[1]БД_кн!$A$2:$A$4352,0),MATCH(F$5,[1]БД_кн!$A$1:$N$1,0))</f>
        <v>Колибри</v>
      </c>
      <c r="G355" s="3" t="s">
        <v>173</v>
      </c>
      <c r="H355" s="3" t="s">
        <v>312</v>
      </c>
      <c r="I355" s="4">
        <v>44331</v>
      </c>
      <c r="J355" s="25">
        <f>MONTH(книги[[#This Row],[Дата]])</f>
        <v>5</v>
      </c>
      <c r="K355" s="25">
        <v>5</v>
      </c>
      <c r="L355" s="5">
        <f>INDEX([1]БД_кн!$A$2:$N$4352,MATCH($G355,[1]БД_кн!$A$2:$A$4352,0),MATCH(L$5,[1]БД_кн!$A$1:$N$1,0))</f>
        <v>3300</v>
      </c>
      <c r="M355" s="5">
        <f>книги[[#This Row],[Кол-во]]*книги[[#This Row],[Цена_закуп]]</f>
        <v>16500</v>
      </c>
    </row>
    <row r="356" spans="2:13" x14ac:dyDescent="0.3">
      <c r="B356" s="2" t="str">
        <f>INDEX([1]БД_кн!$A$2:$N$4352,MATCH($G356,[1]БД_кн!$A$2:$A$4352,0),MATCH(B$5,[1]БД_кн!$A$1:$N$1,0))</f>
        <v>Психологическая литература</v>
      </c>
      <c r="C356" s="2" t="str">
        <f>INDEX([1]БД_кн!$A$2:$N$4352,MATCH($G356,[1]БД_кн!$A$2:$A$4352,0),MATCH(C$5,[1]БД_кн!$A$1:$N$1,0))</f>
        <v>Практическая психология</v>
      </c>
      <c r="D356" s="2" t="str">
        <f>INDEX([1]БД_кн!$A$2:$N$4352,MATCH($G356,[1]БД_кн!$A$2:$A$4352,0),MATCH(D$5,[1]БД_кн!$A$1:$N$1,0))</f>
        <v>Хакамада И.: Дао жизни: Мастер-класс от убежденного индивидуалиста</v>
      </c>
      <c r="E356" s="2" t="str">
        <f>INDEX([1]БД_кн!$A$2:$N$4352,MATCH($G356,[1]БД_кн!$A$2:$A$4352,0),MATCH(E$5,[1]БД_кн!$A$1:$N$1,0))</f>
        <v>Хакамада И.</v>
      </c>
      <c r="F356" s="2" t="str">
        <f>INDEX([1]БД_кн!$A$2:$N$4352,MATCH($G356,[1]БД_кн!$A$2:$A$4352,0),MATCH(F$5,[1]БД_кн!$A$1:$N$1,0))</f>
        <v>Альпина Паблишер</v>
      </c>
      <c r="G356" s="3" t="s">
        <v>14</v>
      </c>
      <c r="H356" s="3" t="s">
        <v>312</v>
      </c>
      <c r="I356" s="4">
        <v>44331</v>
      </c>
      <c r="J356" s="25">
        <f>MONTH(книги[[#This Row],[Дата]])</f>
        <v>5</v>
      </c>
      <c r="K356" s="25">
        <v>7</v>
      </c>
      <c r="L356" s="5">
        <f>INDEX([1]БД_кн!$A$2:$N$4352,MATCH($G356,[1]БД_кн!$A$2:$A$4352,0),MATCH(L$5,[1]БД_кн!$A$1:$N$1,0))</f>
        <v>3300</v>
      </c>
      <c r="M356" s="5">
        <f>книги[[#This Row],[Кол-во]]*книги[[#This Row],[Цена_закуп]]</f>
        <v>23100</v>
      </c>
    </row>
    <row r="357" spans="2:13" x14ac:dyDescent="0.3">
      <c r="B357" s="2" t="str">
        <f>INDEX([1]БД_кн!$A$2:$N$4352,MATCH($G357,[1]БД_кн!$A$2:$A$4352,0),MATCH(B$5,[1]БД_кн!$A$1:$N$1,0))</f>
        <v>Публицистика. Биография. Мемуары.</v>
      </c>
      <c r="C357" s="2" t="str">
        <f>INDEX([1]БД_кн!$A$2:$N$4352,MATCH($G357,[1]БД_кн!$A$2:$A$4352,0),MATCH(C$5,[1]БД_кн!$A$1:$N$1,0))</f>
        <v>Публицистика</v>
      </c>
      <c r="D357" s="2" t="str">
        <f>INDEX([1]БД_кн!$A$2:$N$4352,MATCH($G357,[1]БД_кн!$A$2:$A$4352,0),MATCH(D$5,[1]БД_кн!$A$1:$N$1,0))</f>
        <v>Червинский О. : Черная кровь Казахстана. Нефтяная история независимости</v>
      </c>
      <c r="E357" s="2" t="str">
        <f>INDEX([1]БД_кн!$A$2:$N$4352,MATCH($G357,[1]БД_кн!$A$2:$A$4352,0),MATCH(E$5,[1]БД_кн!$A$1:$N$1,0))</f>
        <v>Червинский О.</v>
      </c>
      <c r="F357" s="2" t="str">
        <f>INDEX([1]БД_кн!$A$2:$N$4352,MATCH($G357,[1]БД_кн!$A$2:$A$4352,0),MATCH(F$5,[1]БД_кн!$A$1:$N$1,0))</f>
        <v>Meloman Publishing</v>
      </c>
      <c r="G357" s="3" t="s">
        <v>204</v>
      </c>
      <c r="H357" s="3" t="s">
        <v>312</v>
      </c>
      <c r="I357" s="4">
        <v>44331</v>
      </c>
      <c r="J357" s="25">
        <f>MONTH(книги[[#This Row],[Дата]])</f>
        <v>5</v>
      </c>
      <c r="K357" s="25">
        <v>1</v>
      </c>
      <c r="L357" s="5">
        <f>INDEX([1]БД_кн!$A$2:$N$4352,MATCH($G357,[1]БД_кн!$A$2:$A$4352,0),MATCH(L$5,[1]БД_кн!$A$1:$N$1,0))</f>
        <v>2499</v>
      </c>
      <c r="M357" s="5">
        <f>книги[[#This Row],[Кол-во]]*книги[[#This Row],[Цена_закуп]]</f>
        <v>2499</v>
      </c>
    </row>
    <row r="358" spans="2:13" x14ac:dyDescent="0.3">
      <c r="B358" s="2" t="str">
        <f>INDEX([1]БД_кн!$A$2:$N$4352,MATCH($G358,[1]БД_кн!$A$2:$A$4352,0),MATCH(B$5,[1]БД_кн!$A$1:$N$1,0))</f>
        <v>Бизнес лит-ра</v>
      </c>
      <c r="C358" s="2" t="str">
        <f>INDEX([1]БД_кн!$A$2:$N$4352,MATCH($G358,[1]БД_кн!$A$2:$A$4352,0),MATCH(C$5,[1]БД_кн!$A$1:$N$1,0))</f>
        <v>Книги о личной эффективности</v>
      </c>
      <c r="D358" s="2" t="str">
        <f>INDEX([1]БД_кн!$A$2:$N$4352,MATCH($G358,[1]БД_кн!$A$2:$A$4352,0),MATCH(D$5,[1]БД_кн!$A$1:$N$1,0))</f>
        <v>Масао К.: Самурай без меча</v>
      </c>
      <c r="E358" s="2" t="str">
        <f>INDEX([1]БД_кн!$A$2:$N$4352,MATCH($G358,[1]БД_кн!$A$2:$A$4352,0),MATCH(E$5,[1]БД_кн!$A$1:$N$1,0))</f>
        <v>Масао К.</v>
      </c>
      <c r="F358" s="2" t="str">
        <f>INDEX([1]БД_кн!$A$2:$N$4352,MATCH($G358,[1]БД_кн!$A$2:$A$4352,0),MATCH(F$5,[1]БД_кн!$A$1:$N$1,0))</f>
        <v>Попурри</v>
      </c>
      <c r="G358" s="3" t="s">
        <v>156</v>
      </c>
      <c r="H358" s="3" t="s">
        <v>312</v>
      </c>
      <c r="I358" s="4">
        <v>44331</v>
      </c>
      <c r="J358" s="25">
        <f>MONTH(книги[[#This Row],[Дата]])</f>
        <v>5</v>
      </c>
      <c r="K358" s="25">
        <v>2</v>
      </c>
      <c r="L358" s="5">
        <f>INDEX([1]БД_кн!$A$2:$N$4352,MATCH($G358,[1]БД_кн!$A$2:$A$4352,0),MATCH(L$5,[1]БД_кн!$A$1:$N$1,0))</f>
        <v>2930</v>
      </c>
      <c r="M358" s="5">
        <f>книги[[#This Row],[Кол-во]]*книги[[#This Row],[Цена_закуп]]</f>
        <v>5860</v>
      </c>
    </row>
    <row r="359" spans="2:13" x14ac:dyDescent="0.3">
      <c r="B359" s="2" t="str">
        <f>INDEX([1]БД_кн!$A$2:$N$4352,MATCH($G359,[1]БД_кн!$A$2:$A$4352,0),MATCH(B$5,[1]БД_кн!$A$1:$N$1,0))</f>
        <v>Детская лит-ра</v>
      </c>
      <c r="C359" s="2" t="str">
        <f>INDEX([1]БД_кн!$A$2:$N$4352,MATCH($G359,[1]БД_кн!$A$2:$A$4352,0),MATCH(C$5,[1]БД_кн!$A$1:$N$1,0))</f>
        <v>Литература для подростков</v>
      </c>
      <c r="D359" s="2" t="str">
        <f>INDEX([1]БД_кн!$A$2:$N$4352,MATCH($G359,[1]БД_кн!$A$2:$A$4352,0),MATCH(D$5,[1]БД_кн!$A$1:$N$1,0))</f>
        <v>Руэ А.: Загадка чёрного цветка</v>
      </c>
      <c r="E359" s="2" t="str">
        <f>INDEX([1]БД_кн!$A$2:$N$4352,MATCH($G359,[1]БД_кн!$A$2:$A$4352,0),MATCH(E$5,[1]БД_кн!$A$1:$N$1,0))</f>
        <v>Руэ А.</v>
      </c>
      <c r="F359" s="2" t="str">
        <f>INDEX([1]БД_кн!$A$2:$N$4352,MATCH($G359,[1]БД_кн!$A$2:$A$4352,0),MATCH(F$5,[1]БД_кн!$A$1:$N$1,0))</f>
        <v>Эксмо</v>
      </c>
      <c r="G359" s="3" t="s">
        <v>83</v>
      </c>
      <c r="H359" s="3" t="s">
        <v>312</v>
      </c>
      <c r="I359" s="4">
        <v>44331</v>
      </c>
      <c r="J359" s="25">
        <f>MONTH(книги[[#This Row],[Дата]])</f>
        <v>5</v>
      </c>
      <c r="K359" s="25">
        <v>7</v>
      </c>
      <c r="L359" s="5">
        <f>INDEX([1]БД_кн!$A$2:$N$4352,MATCH($G359,[1]БД_кн!$A$2:$A$4352,0),MATCH(L$5,[1]БД_кн!$A$1:$N$1,0))</f>
        <v>2195</v>
      </c>
      <c r="M359" s="5">
        <f>книги[[#This Row],[Кол-во]]*книги[[#This Row],[Цена_закуп]]</f>
        <v>15365</v>
      </c>
    </row>
    <row r="360" spans="2:13" x14ac:dyDescent="0.3">
      <c r="B360" s="2" t="str">
        <f>INDEX([1]БД_кн!$A$2:$N$4352,MATCH($G360,[1]БД_кн!$A$2:$A$4352,0),MATCH(B$5,[1]БД_кн!$A$1:$N$1,0))</f>
        <v>Художественная лит-ра</v>
      </c>
      <c r="C360" s="2" t="str">
        <f>INDEX([1]БД_кн!$A$2:$N$4352,MATCH($G360,[1]БД_кн!$A$2:$A$4352,0),MATCH(C$5,[1]БД_кн!$A$1:$N$1,0))</f>
        <v>Поэзия</v>
      </c>
      <c r="D360" s="2" t="str">
        <f>INDEX([1]БД_кн!$A$2:$N$4352,MATCH($G360,[1]БД_кн!$A$2:$A$4352,0),MATCH(D$5,[1]БД_кн!$A$1:$N$1,0))</f>
        <v>Пастернак Б. Л.: Свеча горела на столе</v>
      </c>
      <c r="E360" s="2" t="str">
        <f>INDEX([1]БД_кн!$A$2:$N$4352,MATCH($G360,[1]БД_кн!$A$2:$A$4352,0),MATCH(E$5,[1]БД_кн!$A$1:$N$1,0))</f>
        <v xml:space="preserve"> Пастернак Б.</v>
      </c>
      <c r="F360" s="2" t="str">
        <f>INDEX([1]БД_кн!$A$2:$N$4352,MATCH($G360,[1]БД_кн!$A$2:$A$4352,0),MATCH(F$5,[1]БД_кн!$A$1:$N$1,0))</f>
        <v>АСТ</v>
      </c>
      <c r="G360" s="3" t="s">
        <v>216</v>
      </c>
      <c r="H360" s="3" t="s">
        <v>312</v>
      </c>
      <c r="I360" s="4">
        <v>44332</v>
      </c>
      <c r="J360" s="25">
        <f>MONTH(книги[[#This Row],[Дата]])</f>
        <v>5</v>
      </c>
      <c r="K360" s="25">
        <v>8</v>
      </c>
      <c r="L360" s="5">
        <f>INDEX([1]БД_кн!$A$2:$N$4352,MATCH($G360,[1]БД_кн!$A$2:$A$4352,0),MATCH(L$5,[1]БД_кн!$A$1:$N$1,0))</f>
        <v>1320</v>
      </c>
      <c r="M360" s="5">
        <f>книги[[#This Row],[Кол-во]]*книги[[#This Row],[Цена_закуп]]</f>
        <v>10560</v>
      </c>
    </row>
    <row r="361" spans="2:13" x14ac:dyDescent="0.3">
      <c r="B361" s="2" t="str">
        <f>INDEX([1]БД_кн!$A$2:$N$4352,MATCH($G361,[1]БД_кн!$A$2:$A$4352,0),MATCH(B$5,[1]БД_кн!$A$1:$N$1,0))</f>
        <v>Художественная лит-ра</v>
      </c>
      <c r="C361" s="2" t="str">
        <f>INDEX([1]БД_кн!$A$2:$N$4352,MATCH($G361,[1]БД_кн!$A$2:$A$4352,0),MATCH(C$5,[1]БД_кн!$A$1:$N$1,0))</f>
        <v>Собрание сочинений</v>
      </c>
      <c r="D361" s="2" t="str">
        <f>INDEX([1]БД_кн!$A$2:$N$4352,MATCH($G361,[1]БД_кн!$A$2:$A$4352,0),MATCH(D$5,[1]БД_кн!$A$1:$N$1,0))</f>
        <v>Кафка Ф.: Малое собрание сочинений</v>
      </c>
      <c r="E361" s="2" t="str">
        <f>INDEX([1]БД_кн!$A$2:$N$4352,MATCH($G361,[1]БД_кн!$A$2:$A$4352,0),MATCH(E$5,[1]БД_кн!$A$1:$N$1,0))</f>
        <v>Кафка Ф.</v>
      </c>
      <c r="F361" s="2" t="str">
        <f>INDEX([1]БД_кн!$A$2:$N$4352,MATCH($G361,[1]БД_кн!$A$2:$A$4352,0),MATCH(F$5,[1]БД_кн!$A$1:$N$1,0))</f>
        <v>Азбука</v>
      </c>
      <c r="G361" s="3" t="s">
        <v>217</v>
      </c>
      <c r="H361" s="3" t="s">
        <v>312</v>
      </c>
      <c r="I361" s="4">
        <v>44332</v>
      </c>
      <c r="J361" s="25">
        <f>MONTH(книги[[#This Row],[Дата]])</f>
        <v>5</v>
      </c>
      <c r="K361" s="25">
        <v>3</v>
      </c>
      <c r="L361" s="5">
        <f>INDEX([1]БД_кн!$A$2:$N$4352,MATCH($G361,[1]БД_кн!$A$2:$A$4352,0),MATCH(L$5,[1]БД_кн!$A$1:$N$1,0))</f>
        <v>2635</v>
      </c>
      <c r="M361" s="5">
        <f>книги[[#This Row],[Кол-во]]*книги[[#This Row],[Цена_закуп]]</f>
        <v>7905</v>
      </c>
    </row>
    <row r="362" spans="2:13" x14ac:dyDescent="0.3">
      <c r="B362" s="2" t="str">
        <f>INDEX([1]БД_кн!$A$2:$N$4352,MATCH($G362,[1]БД_кн!$A$2:$A$4352,0),MATCH(B$5,[1]БД_кн!$A$1:$N$1,0))</f>
        <v>Энциклопедии. Справочники. Словари</v>
      </c>
      <c r="C362" s="2" t="str">
        <f>INDEX([1]БД_кн!$A$2:$N$4352,MATCH($G362,[1]БД_кн!$A$2:$A$4352,0),MATCH(C$5,[1]БД_кн!$A$1:$N$1,0))</f>
        <v>Справочники</v>
      </c>
      <c r="D362" s="2" t="str">
        <f>INDEX([1]БД_кн!$A$2:$N$4352,MATCH($G362,[1]БД_кн!$A$2:$A$4352,0),MATCH(D$5,[1]БД_кн!$A$1:$N$1,0))</f>
        <v>Контакт Плюс - справочник предприятий</v>
      </c>
      <c r="E362" s="2">
        <f>INDEX([1]БД_кн!$A$2:$N$4352,MATCH($G362,[1]БД_кн!$A$2:$A$4352,0),MATCH(E$5,[1]БД_кн!$A$1:$N$1,0))</f>
        <v>0</v>
      </c>
      <c r="F362" s="2" t="str">
        <f>INDEX([1]БД_кн!$A$2:$N$4352,MATCH($G362,[1]БД_кн!$A$2:$A$4352,0),MATCH(F$5,[1]БД_кн!$A$1:$N$1,0))</f>
        <v xml:space="preserve"> Справочник Контакт Plus ТОО</v>
      </c>
      <c r="G362" s="3" t="s">
        <v>218</v>
      </c>
      <c r="H362" s="3" t="s">
        <v>312</v>
      </c>
      <c r="I362" s="4">
        <v>44332</v>
      </c>
      <c r="J362" s="25">
        <f>MONTH(книги[[#This Row],[Дата]])</f>
        <v>5</v>
      </c>
      <c r="K362" s="25">
        <v>23</v>
      </c>
      <c r="L362" s="5">
        <f>INDEX([1]БД_кн!$A$2:$N$4352,MATCH($G362,[1]БД_кн!$A$2:$A$4352,0),MATCH(L$5,[1]БД_кн!$A$1:$N$1,0))</f>
        <v>2200</v>
      </c>
      <c r="M362" s="5">
        <f>книги[[#This Row],[Кол-во]]*книги[[#This Row],[Цена_закуп]]</f>
        <v>50600</v>
      </c>
    </row>
    <row r="363" spans="2:13" x14ac:dyDescent="0.3">
      <c r="B363" s="2" t="str">
        <f>INDEX([1]БД_кн!$A$2:$N$4352,MATCH($G363,[1]БД_кн!$A$2:$A$4352,0),MATCH(B$5,[1]БД_кн!$A$1:$N$1,0))</f>
        <v>Здоровье. Мать и дитя</v>
      </c>
      <c r="C363" s="2" t="str">
        <f>INDEX([1]БД_кн!$A$2:$N$4352,MATCH($G363,[1]БД_кн!$A$2:$A$4352,0),MATCH(C$5,[1]БД_кн!$A$1:$N$1,0))</f>
        <v>Мать и дитя. Отец и дитя</v>
      </c>
      <c r="D363" s="2" t="str">
        <f>INDEX([1]БД_кн!$A$2:$N$4352,MATCH($G363,[1]БД_кн!$A$2:$A$4352,0),MATCH(D$5,[1]БД_кн!$A$1:$N$1,0))</f>
        <v xml:space="preserve">Комаровский Е.О. : Неотложная помощь: справочник для родителей. Всегда под рукой </v>
      </c>
      <c r="E363" s="2" t="str">
        <f>INDEX([1]БД_кн!$A$2:$N$4352,MATCH($G363,[1]БД_кн!$A$2:$A$4352,0),MATCH(E$5,[1]БД_кн!$A$1:$N$1,0))</f>
        <v xml:space="preserve"> Комаровский Е. О.</v>
      </c>
      <c r="F363" s="2" t="str">
        <f>INDEX([1]БД_кн!$A$2:$N$4352,MATCH($G363,[1]БД_кн!$A$2:$A$4352,0),MATCH(F$5,[1]БД_кн!$A$1:$N$1,0))</f>
        <v>Эксмо</v>
      </c>
      <c r="G363" s="3" t="s">
        <v>219</v>
      </c>
      <c r="H363" s="3" t="s">
        <v>312</v>
      </c>
      <c r="I363" s="4">
        <v>44332</v>
      </c>
      <c r="J363" s="25">
        <f>MONTH(книги[[#This Row],[Дата]])</f>
        <v>5</v>
      </c>
      <c r="K363" s="25">
        <v>6</v>
      </c>
      <c r="L363" s="5">
        <f>INDEX([1]БД_кн!$A$2:$N$4352,MATCH($G363,[1]БД_кн!$A$2:$A$4352,0),MATCH(L$5,[1]БД_кн!$A$1:$N$1,0))</f>
        <v>3655</v>
      </c>
      <c r="M363" s="5">
        <f>книги[[#This Row],[Кол-во]]*книги[[#This Row],[Цена_закуп]]</f>
        <v>21930</v>
      </c>
    </row>
    <row r="364" spans="2:13" x14ac:dyDescent="0.3">
      <c r="B364" s="2" t="str">
        <f>INDEX([1]БД_кн!$A$2:$N$4352,MATCH($G364,[1]БД_кн!$A$2:$A$4352,0),MATCH(B$5,[1]БД_кн!$A$1:$N$1,0))</f>
        <v>Публицистика. Биография. Мемуары.</v>
      </c>
      <c r="C364" s="2" t="str">
        <f>INDEX([1]БД_кн!$A$2:$N$4352,MATCH($G364,[1]БД_кн!$A$2:$A$4352,0),MATCH(C$5,[1]БД_кн!$A$1:$N$1,0))</f>
        <v>Биографии спортсменов</v>
      </c>
      <c r="D364" s="2" t="str">
        <f>INDEX([1]БД_кн!$A$2:$N$4352,MATCH($G364,[1]БД_кн!$A$2:$A$4352,0),MATCH(D$5,[1]БД_кн!$A$1:$N$1,0))</f>
        <v>Рабинер И.Я.: Сборная-2018: чемпионы наших сердец. Черчесов, Дзюба, Акинфеев, Черышев и другие герои ЧМ-2018 в России</v>
      </c>
      <c r="E364" s="2" t="str">
        <f>INDEX([1]БД_кн!$A$2:$N$4352,MATCH($G364,[1]БД_кн!$A$2:$A$4352,0),MATCH(E$5,[1]БД_кн!$A$1:$N$1,0))</f>
        <v>Рабинер И.Я.</v>
      </c>
      <c r="F364" s="2" t="str">
        <f>INDEX([1]БД_кн!$A$2:$N$4352,MATCH($G364,[1]БД_кн!$A$2:$A$4352,0),MATCH(F$5,[1]БД_кн!$A$1:$N$1,0))</f>
        <v>Эксмо</v>
      </c>
      <c r="G364" s="3" t="s">
        <v>195</v>
      </c>
      <c r="H364" s="3" t="s">
        <v>312</v>
      </c>
      <c r="I364" s="4">
        <v>44332</v>
      </c>
      <c r="J364" s="25">
        <f>MONTH(книги[[#This Row],[Дата]])</f>
        <v>5</v>
      </c>
      <c r="K364" s="25">
        <v>41</v>
      </c>
      <c r="L364" s="5">
        <f>INDEX([1]БД_кн!$A$2:$N$4352,MATCH($G364,[1]БД_кн!$A$2:$A$4352,0),MATCH(L$5,[1]БД_кн!$A$1:$N$1,0))</f>
        <v>4700</v>
      </c>
      <c r="M364" s="5">
        <f>книги[[#This Row],[Кол-во]]*книги[[#This Row],[Цена_закуп]]</f>
        <v>192700</v>
      </c>
    </row>
    <row r="365" spans="2:13" x14ac:dyDescent="0.3">
      <c r="B365" s="2" t="str">
        <f>INDEX([1]БД_кн!$A$2:$N$4352,MATCH($G365,[1]БД_кн!$A$2:$A$4352,0),MATCH(B$5,[1]БД_кн!$A$1:$N$1,0))</f>
        <v>Бизнес лит-ра</v>
      </c>
      <c r="C365" s="2" t="str">
        <f>INDEX([1]БД_кн!$A$2:$N$4352,MATCH($G365,[1]БД_кн!$A$2:$A$4352,0),MATCH(C$5,[1]БД_кн!$A$1:$N$1,0))</f>
        <v>Книги о личной эффективности</v>
      </c>
      <c r="D365" s="2" t="str">
        <f>INDEX([1]БД_кн!$A$2:$N$4352,MATCH($G365,[1]БД_кн!$A$2:$A$4352,0),MATCH(D$5,[1]БД_кн!$A$1:$N$1,0))</f>
        <v xml:space="preserve">Роббинс Т., Маллуком П.: Непоколебимый. Ваш сценарий финансовой свободы </v>
      </c>
      <c r="E365" s="2" t="str">
        <f>INDEX([1]БД_кн!$A$2:$N$4352,MATCH($G365,[1]БД_кн!$A$2:$A$4352,0),MATCH(E$5,[1]БД_кн!$A$1:$N$1,0))</f>
        <v>Роббинс Т., Маллуком П.</v>
      </c>
      <c r="F365" s="2" t="str">
        <f>INDEX([1]БД_кн!$A$2:$N$4352,MATCH($G365,[1]БД_кн!$A$2:$A$4352,0),MATCH(F$5,[1]БД_кн!$A$1:$N$1,0))</f>
        <v>Попурри</v>
      </c>
      <c r="G365" s="3" t="s">
        <v>42</v>
      </c>
      <c r="H365" s="3" t="s">
        <v>312</v>
      </c>
      <c r="I365" s="4">
        <v>44333</v>
      </c>
      <c r="J365" s="25">
        <f>MONTH(книги[[#This Row],[Дата]])</f>
        <v>5</v>
      </c>
      <c r="K365" s="25">
        <v>7</v>
      </c>
      <c r="L365" s="5">
        <f>INDEX([1]БД_кн!$A$2:$N$4352,MATCH($G365,[1]БД_кн!$A$2:$A$4352,0),MATCH(L$5,[1]БД_кн!$A$1:$N$1,0))</f>
        <v>4605</v>
      </c>
      <c r="M365" s="5">
        <f>книги[[#This Row],[Кол-во]]*книги[[#This Row],[Цена_закуп]]</f>
        <v>32235</v>
      </c>
    </row>
    <row r="366" spans="2:13" x14ac:dyDescent="0.3">
      <c r="B366" s="2" t="str">
        <f>INDEX([1]БД_кн!$A$2:$N$4352,MATCH($G366,[1]БД_кн!$A$2:$A$4352,0),MATCH(B$5,[1]БД_кн!$A$1:$N$1,0))</f>
        <v>Эзотерика</v>
      </c>
      <c r="C366" s="2" t="str">
        <f>INDEX([1]БД_кн!$A$2:$N$4352,MATCH($G366,[1]БД_кн!$A$2:$A$4352,0),MATCH(C$5,[1]БД_кн!$A$1:$N$1,0))</f>
        <v>Практическая эзотерика</v>
      </c>
      <c r="D366" s="2" t="str">
        <f>INDEX([1]БД_кн!$A$2:$N$4352,MATCH($G366,[1]БД_кн!$A$2:$A$4352,0),MATCH(D$5,[1]БД_кн!$A$1:$N$1,0))</f>
        <v>Джохари Х.: Характер и числа. Ведические традиции в нумерологии</v>
      </c>
      <c r="E366" s="2" t="str">
        <f>INDEX([1]БД_кн!$A$2:$N$4352,MATCH($G366,[1]БД_кн!$A$2:$A$4352,0),MATCH(E$5,[1]БД_кн!$A$1:$N$1,0))</f>
        <v>Джохари Х.</v>
      </c>
      <c r="F366" s="2" t="str">
        <f>INDEX([1]БД_кн!$A$2:$N$4352,MATCH($G366,[1]БД_кн!$A$2:$A$4352,0),MATCH(F$5,[1]БД_кн!$A$1:$N$1,0))</f>
        <v>Весь</v>
      </c>
      <c r="G366" s="3" t="s">
        <v>196</v>
      </c>
      <c r="H366" s="3" t="s">
        <v>312</v>
      </c>
      <c r="I366" s="4">
        <v>44333</v>
      </c>
      <c r="J366" s="25">
        <f>MONTH(книги[[#This Row],[Дата]])</f>
        <v>5</v>
      </c>
      <c r="K366" s="25">
        <v>15</v>
      </c>
      <c r="L366" s="5">
        <f>INDEX([1]БД_кн!$A$2:$N$4352,MATCH($G366,[1]БД_кн!$A$2:$A$4352,0),MATCH(L$5,[1]БД_кн!$A$1:$N$1,0))</f>
        <v>1980</v>
      </c>
      <c r="M366" s="5">
        <f>книги[[#This Row],[Кол-во]]*книги[[#This Row],[Цена_закуп]]</f>
        <v>29700</v>
      </c>
    </row>
    <row r="367" spans="2:13" x14ac:dyDescent="0.3">
      <c r="B367" s="2" t="str">
        <f>INDEX([1]БД_кн!$A$2:$N$4352,MATCH($G367,[1]БД_кн!$A$2:$A$4352,0),MATCH(B$5,[1]БД_кн!$A$1:$N$1,0))</f>
        <v>Художественная лит-ра</v>
      </c>
      <c r="C367" s="2" t="str">
        <f>INDEX([1]БД_кн!$A$2:$N$4352,MATCH($G367,[1]БД_кн!$A$2:$A$4352,0),MATCH(C$5,[1]БД_кн!$A$1:$N$1,0))</f>
        <v>Молодежная литература</v>
      </c>
      <c r="D367" s="2" t="str">
        <f>INDEX([1]БД_кн!$A$2:$N$4352,MATCH($G367,[1]БД_кн!$A$2:$A$4352,0),MATCH(D$5,[1]БД_кн!$A$1:$N$1,0))</f>
        <v>Баркер Х.: Шоу безликих</v>
      </c>
      <c r="E367" s="2" t="str">
        <f>INDEX([1]БД_кн!$A$2:$N$4352,MATCH($G367,[1]БД_кн!$A$2:$A$4352,0),MATCH(E$5,[1]БД_кн!$A$1:$N$1,0))</f>
        <v>Баркер Х.</v>
      </c>
      <c r="F367" s="2" t="str">
        <f>INDEX([1]БД_кн!$A$2:$N$4352,MATCH($G367,[1]БД_кн!$A$2:$A$4352,0),MATCH(F$5,[1]БД_кн!$A$1:$N$1,0))</f>
        <v>Freedom</v>
      </c>
      <c r="G367" s="3" t="s">
        <v>50</v>
      </c>
      <c r="H367" s="3" t="s">
        <v>312</v>
      </c>
      <c r="I367" s="4">
        <v>44333</v>
      </c>
      <c r="J367" s="25">
        <f>MONTH(книги[[#This Row],[Дата]])</f>
        <v>5</v>
      </c>
      <c r="K367" s="25">
        <v>44</v>
      </c>
      <c r="L367" s="5">
        <f>INDEX([1]БД_кн!$A$2:$N$4352,MATCH($G367,[1]БД_кн!$A$2:$A$4352,0),MATCH(L$5,[1]БД_кн!$A$1:$N$1,0))</f>
        <v>2160</v>
      </c>
      <c r="M367" s="5">
        <f>книги[[#This Row],[Кол-во]]*книги[[#This Row],[Цена_закуп]]</f>
        <v>95040</v>
      </c>
    </row>
    <row r="368" spans="2:13" x14ac:dyDescent="0.3">
      <c r="B368" s="2" t="str">
        <f>INDEX([1]БД_кн!$A$2:$N$4352,MATCH($G368,[1]БД_кн!$A$2:$A$4352,0),MATCH(B$5,[1]БД_кн!$A$1:$N$1,0))</f>
        <v>Здоровье. Мать и дитя</v>
      </c>
      <c r="C368" s="2" t="str">
        <f>INDEX([1]БД_кн!$A$2:$N$4352,MATCH($G368,[1]БД_кн!$A$2:$A$4352,0),MATCH(C$5,[1]БД_кн!$A$1:$N$1,0))</f>
        <v>Мать и дитя. Отец и дитя</v>
      </c>
      <c r="D368" s="2" t="str">
        <f>INDEX([1]БД_кн!$A$2:$N$4352,MATCH($G368,[1]БД_кн!$A$2:$A$4352,0),MATCH(D$5,[1]БД_кн!$A$1:$N$1,0))</f>
        <v>Гиппенрейтер Ю. Б.: Самая важная книга для родителей</v>
      </c>
      <c r="E368" s="2" t="str">
        <f>INDEX([1]БД_кн!$A$2:$N$4352,MATCH($G368,[1]БД_кн!$A$2:$A$4352,0),MATCH(E$5,[1]БД_кн!$A$1:$N$1,0))</f>
        <v xml:space="preserve"> Гиппенрейтер Ю. Б.</v>
      </c>
      <c r="F368" s="2" t="str">
        <f>INDEX([1]БД_кн!$A$2:$N$4352,MATCH($G368,[1]БД_кн!$A$2:$A$4352,0),MATCH(F$5,[1]БД_кн!$A$1:$N$1,0))</f>
        <v>АСТ</v>
      </c>
      <c r="G368" s="3" t="s">
        <v>220</v>
      </c>
      <c r="H368" s="3" t="s">
        <v>312</v>
      </c>
      <c r="I368" s="4">
        <v>44333</v>
      </c>
      <c r="J368" s="25">
        <f>MONTH(книги[[#This Row],[Дата]])</f>
        <v>5</v>
      </c>
      <c r="K368" s="25">
        <v>17</v>
      </c>
      <c r="L368" s="5">
        <f>INDEX([1]БД_кн!$A$2:$N$4352,MATCH($G368,[1]БД_кн!$A$2:$A$4352,0),MATCH(L$5,[1]БД_кн!$A$1:$N$1,0))</f>
        <v>6155</v>
      </c>
      <c r="M368" s="5">
        <f>книги[[#This Row],[Кол-во]]*книги[[#This Row],[Цена_закуп]]</f>
        <v>104635</v>
      </c>
    </row>
    <row r="369" spans="2:13" x14ac:dyDescent="0.3">
      <c r="B369" s="2" t="str">
        <f>INDEX([1]БД_кн!$A$2:$N$4352,MATCH($G369,[1]БД_кн!$A$2:$A$4352,0),MATCH(B$5,[1]БД_кн!$A$1:$N$1,0))</f>
        <v>Публицистика. Биография. Мемуары.</v>
      </c>
      <c r="C369" s="2" t="str">
        <f>INDEX([1]БД_кн!$A$2:$N$4352,MATCH($G369,[1]БД_кн!$A$2:$A$4352,0),MATCH(C$5,[1]БД_кн!$A$1:$N$1,0))</f>
        <v>Биографии</v>
      </c>
      <c r="D369" s="2" t="str">
        <f>INDEX([1]БД_кн!$A$2:$N$4352,MATCH($G369,[1]БД_кн!$A$2:$A$4352,0),MATCH(D$5,[1]БД_кн!$A$1:$N$1,0))</f>
        <v>Шмелькова Н.А.: Последние дни Венедикта Ерофеева</v>
      </c>
      <c r="E369" s="2" t="str">
        <f>INDEX([1]БД_кн!$A$2:$N$4352,MATCH($G369,[1]БД_кн!$A$2:$A$4352,0),MATCH(E$5,[1]БД_кн!$A$1:$N$1,0))</f>
        <v>Шмелькова Н.А.</v>
      </c>
      <c r="F369" s="2" t="str">
        <f>INDEX([1]БД_кн!$A$2:$N$4352,MATCH($G369,[1]БД_кн!$A$2:$A$4352,0),MATCH(F$5,[1]БД_кн!$A$1:$N$1,0))</f>
        <v>АСТ</v>
      </c>
      <c r="G369" s="3" t="s">
        <v>22</v>
      </c>
      <c r="H369" s="3" t="s">
        <v>312</v>
      </c>
      <c r="I369" s="4">
        <v>44333</v>
      </c>
      <c r="J369" s="25">
        <f>MONTH(книги[[#This Row],[Дата]])</f>
        <v>5</v>
      </c>
      <c r="K369" s="25">
        <v>2</v>
      </c>
      <c r="L369" s="5">
        <f>INDEX([1]БД_кн!$A$2:$N$4352,MATCH($G369,[1]БД_кн!$A$2:$A$4352,0),MATCH(L$5,[1]БД_кн!$A$1:$N$1,0))</f>
        <v>4200</v>
      </c>
      <c r="M369" s="5">
        <f>книги[[#This Row],[Кол-во]]*книги[[#This Row],[Цена_закуп]]</f>
        <v>8400</v>
      </c>
    </row>
    <row r="370" spans="2:13" x14ac:dyDescent="0.3">
      <c r="B370" s="2" t="str">
        <f>INDEX([1]БД_кн!$A$2:$N$4352,MATCH($G370,[1]БД_кн!$A$2:$A$4352,0),MATCH(B$5,[1]БД_кн!$A$1:$N$1,0))</f>
        <v>Художественная лит-ра</v>
      </c>
      <c r="C370" s="2" t="str">
        <f>INDEX([1]БД_кн!$A$2:$N$4352,MATCH($G370,[1]БД_кн!$A$2:$A$4352,0),MATCH(C$5,[1]БД_кн!$A$1:$N$1,0))</f>
        <v>Поэзия</v>
      </c>
      <c r="D370" s="2" t="str">
        <f>INDEX([1]БД_кн!$A$2:$N$4352,MATCH($G370,[1]БД_кн!$A$2:$A$4352,0),MATCH(D$5,[1]БД_кн!$A$1:$N$1,0))</f>
        <v xml:space="preserve">Хайям О.: Мудрость поэтов Востока. Хайям. Низами. Саади </v>
      </c>
      <c r="E370" s="2" t="str">
        <f>INDEX([1]БД_кн!$A$2:$N$4352,MATCH($G370,[1]БД_кн!$A$2:$A$4352,0),MATCH(E$5,[1]БД_кн!$A$1:$N$1,0))</f>
        <v xml:space="preserve"> Низами Гянджеви, Омар Хайам, Саади</v>
      </c>
      <c r="F370" s="2" t="str">
        <f>INDEX([1]БД_кн!$A$2:$N$4352,MATCH($G370,[1]БД_кн!$A$2:$A$4352,0),MATCH(F$5,[1]БД_кн!$A$1:$N$1,0))</f>
        <v>АСТ</v>
      </c>
      <c r="G370" s="3" t="s">
        <v>121</v>
      </c>
      <c r="H370" s="3" t="s">
        <v>312</v>
      </c>
      <c r="I370" s="4">
        <v>44333</v>
      </c>
      <c r="J370" s="25">
        <f>MONTH(книги[[#This Row],[Дата]])</f>
        <v>5</v>
      </c>
      <c r="K370" s="25">
        <v>4</v>
      </c>
      <c r="L370" s="5">
        <f>INDEX([1]БД_кн!$A$2:$N$4352,MATCH($G370,[1]БД_кн!$A$2:$A$4352,0),MATCH(L$5,[1]БД_кн!$A$1:$N$1,0))</f>
        <v>5435</v>
      </c>
      <c r="M370" s="5">
        <f>книги[[#This Row],[Кол-во]]*книги[[#This Row],[Цена_закуп]]</f>
        <v>21740</v>
      </c>
    </row>
    <row r="371" spans="2:13" x14ac:dyDescent="0.3">
      <c r="B371" s="2" t="str">
        <f>INDEX([1]БД_кн!$A$2:$N$4352,MATCH($G371,[1]БД_кн!$A$2:$A$4352,0),MATCH(B$5,[1]БД_кн!$A$1:$N$1,0))</f>
        <v>Здоровье. Мать и дитя</v>
      </c>
      <c r="C371" s="2" t="str">
        <f>INDEX([1]БД_кн!$A$2:$N$4352,MATCH($G371,[1]БД_кн!$A$2:$A$4352,0),MATCH(C$5,[1]БД_кн!$A$1:$N$1,0))</f>
        <v>Мать и дитя. Отец и дитя</v>
      </c>
      <c r="D371" s="2" t="str">
        <f>INDEX([1]БД_кн!$A$2:$N$4352,MATCH($G371,[1]БД_кн!$A$2:$A$4352,0),MATCH(D$5,[1]БД_кн!$A$1:$N$1,0))</f>
        <v>А вот и я! Альбом нашего малыша</v>
      </c>
      <c r="E371" s="2">
        <f>INDEX([1]БД_кн!$A$2:$N$4352,MATCH($G371,[1]БД_кн!$A$2:$A$4352,0),MATCH(E$5,[1]БД_кн!$A$1:$N$1,0))</f>
        <v>0</v>
      </c>
      <c r="F371" s="2" t="str">
        <f>INDEX([1]БД_кн!$A$2:$N$4352,MATCH($G371,[1]БД_кн!$A$2:$A$4352,0),MATCH(F$5,[1]БД_кн!$A$1:$N$1,0))</f>
        <v>Эксмо</v>
      </c>
      <c r="G371" s="3" t="s">
        <v>221</v>
      </c>
      <c r="H371" s="3" t="s">
        <v>312</v>
      </c>
      <c r="I371" s="4">
        <v>44334</v>
      </c>
      <c r="J371" s="25">
        <f>MONTH(книги[[#This Row],[Дата]])</f>
        <v>5</v>
      </c>
      <c r="K371" s="25">
        <v>7</v>
      </c>
      <c r="L371" s="5">
        <f>INDEX([1]БД_кн!$A$2:$N$4352,MATCH($G371,[1]БД_кн!$A$2:$A$4352,0),MATCH(L$5,[1]БД_кн!$A$1:$N$1,0))</f>
        <v>3250</v>
      </c>
      <c r="M371" s="5">
        <f>книги[[#This Row],[Кол-во]]*книги[[#This Row],[Цена_закуп]]</f>
        <v>22750</v>
      </c>
    </row>
    <row r="372" spans="2:13" x14ac:dyDescent="0.3">
      <c r="B372" s="2" t="str">
        <f>INDEX([1]БД_кн!$A$2:$N$4352,MATCH($G372,[1]БД_кн!$A$2:$A$4352,0),MATCH(B$5,[1]БД_кн!$A$1:$N$1,0))</f>
        <v>Дом. Досуг. Хобби</v>
      </c>
      <c r="C372" s="2" t="str">
        <f>INDEX([1]БД_кн!$A$2:$N$4352,MATCH($G372,[1]БД_кн!$A$2:$A$4352,0),MATCH(C$5,[1]БД_кн!$A$1:$N$1,0))</f>
        <v>Рукоделие</v>
      </c>
      <c r="D372" s="2" t="str">
        <f>INDEX([1]БД_кн!$A$2:$N$4352,MATCH($G372,[1]БД_кн!$A$2:$A$4352,0),MATCH(D$5,[1]БД_кн!$A$1:$N$1,0))</f>
        <v>Эвердаль Г.: Лагом. Шведские секреты жизни</v>
      </c>
      <c r="E372" s="2" t="str">
        <f>INDEX([1]БД_кн!$A$2:$N$4352,MATCH($G372,[1]БД_кн!$A$2:$A$4352,0),MATCH(E$5,[1]БД_кн!$A$1:$N$1,0))</f>
        <v>Эвердаль Г.</v>
      </c>
      <c r="F372" s="2">
        <f>INDEX([1]БД_кн!$A$2:$N$4352,MATCH($G372,[1]БД_кн!$A$2:$A$4352,0),MATCH(F$5,[1]БД_кн!$A$1:$N$1,0))</f>
        <v>0</v>
      </c>
      <c r="G372" s="3" t="s">
        <v>222</v>
      </c>
      <c r="H372" s="3" t="s">
        <v>312</v>
      </c>
      <c r="I372" s="4">
        <v>44334</v>
      </c>
      <c r="J372" s="25">
        <f>MONTH(книги[[#This Row],[Дата]])</f>
        <v>5</v>
      </c>
      <c r="K372" s="25">
        <v>2</v>
      </c>
      <c r="L372" s="5">
        <f>INDEX([1]БД_кн!$A$2:$N$4352,MATCH($G372,[1]БД_кн!$A$2:$A$4352,0),MATCH(L$5,[1]БД_кн!$A$1:$N$1,0))</f>
        <v>4200</v>
      </c>
      <c r="M372" s="5">
        <f>книги[[#This Row],[Кол-во]]*книги[[#This Row],[Цена_закуп]]</f>
        <v>8400</v>
      </c>
    </row>
    <row r="373" spans="2:13" x14ac:dyDescent="0.3">
      <c r="B373" s="2" t="str">
        <f>INDEX([1]БД_кн!$A$2:$N$4352,MATCH($G373,[1]БД_кн!$A$2:$A$4352,0),MATCH(B$5,[1]БД_кн!$A$1:$N$1,0))</f>
        <v>Путешествия. Хобби. Спорт</v>
      </c>
      <c r="C373" s="2" t="str">
        <f>INDEX([1]БД_кн!$A$2:$N$4352,MATCH($G373,[1]БД_кн!$A$2:$A$4352,0),MATCH(C$5,[1]БД_кн!$A$1:$N$1,0))</f>
        <v>Спорт</v>
      </c>
      <c r="D373" s="2" t="str">
        <f>INDEX([1]БД_кн!$A$2:$N$4352,MATCH($G373,[1]БД_кн!$A$2:$A$4352,0),MATCH(D$5,[1]БД_кн!$A$1:$N$1,0))</f>
        <v>Книга тренеров NBA: техники, тактики и тренерские стратегии от гениев баскетбола</v>
      </c>
      <c r="E373" s="2">
        <f>INDEX([1]БД_кн!$A$2:$N$4352,MATCH($G373,[1]БД_кн!$A$2:$A$4352,0),MATCH(E$5,[1]БД_кн!$A$1:$N$1,0))</f>
        <v>0</v>
      </c>
      <c r="F373" s="2" t="str">
        <f>INDEX([1]БД_кн!$A$2:$N$4352,MATCH($G373,[1]БД_кн!$A$2:$A$4352,0),MATCH(F$5,[1]БД_кн!$A$1:$N$1,0))</f>
        <v>Эксмо</v>
      </c>
      <c r="G373" s="3" t="s">
        <v>223</v>
      </c>
      <c r="H373" s="3" t="s">
        <v>312</v>
      </c>
      <c r="I373" s="4">
        <v>44334</v>
      </c>
      <c r="J373" s="25">
        <f>MONTH(книги[[#This Row],[Дата]])</f>
        <v>5</v>
      </c>
      <c r="K373" s="25">
        <v>8</v>
      </c>
      <c r="L373" s="5">
        <f>INDEX([1]БД_кн!$A$2:$N$4352,MATCH($G373,[1]БД_кн!$A$2:$A$4352,0),MATCH(L$5,[1]БД_кн!$A$1:$N$1,0))</f>
        <v>7035</v>
      </c>
      <c r="M373" s="5">
        <f>книги[[#This Row],[Кол-во]]*книги[[#This Row],[Цена_закуп]]</f>
        <v>56280</v>
      </c>
    </row>
    <row r="374" spans="2:13" x14ac:dyDescent="0.3">
      <c r="B374" s="2" t="str">
        <f>INDEX([1]БД_кн!$A$2:$N$4352,MATCH($G374,[1]БД_кн!$A$2:$A$4352,0),MATCH(B$5,[1]БД_кн!$A$1:$N$1,0))</f>
        <v>Публицистика. Биография. Мемуары.</v>
      </c>
      <c r="C374" s="2" t="str">
        <f>INDEX([1]БД_кн!$A$2:$N$4352,MATCH($G374,[1]БД_кн!$A$2:$A$4352,0),MATCH(C$5,[1]БД_кн!$A$1:$N$1,0))</f>
        <v>Мемуары. Дневники. Записки</v>
      </c>
      <c r="D374" s="2" t="str">
        <f>INDEX([1]БД_кн!$A$2:$N$4352,MATCH($G374,[1]БД_кн!$A$2:$A$4352,0),MATCH(D$5,[1]БД_кн!$A$1:$N$1,0))</f>
        <v>Малик З.: Зейн Малик. Как я нашел себя</v>
      </c>
      <c r="E374" s="2" t="str">
        <f>INDEX([1]БД_кн!$A$2:$N$4352,MATCH($G374,[1]БД_кн!$A$2:$A$4352,0),MATCH(E$5,[1]БД_кн!$A$1:$N$1,0))</f>
        <v>Малик З.</v>
      </c>
      <c r="F374" s="2" t="str">
        <f>INDEX([1]БД_кн!$A$2:$N$4352,MATCH($G374,[1]БД_кн!$A$2:$A$4352,0),MATCH(F$5,[1]БД_кн!$A$1:$N$1,0))</f>
        <v>Эксмо</v>
      </c>
      <c r="G374" s="3" t="s">
        <v>224</v>
      </c>
      <c r="H374" s="3" t="s">
        <v>312</v>
      </c>
      <c r="I374" s="4">
        <v>44334</v>
      </c>
      <c r="J374" s="25">
        <f>MONTH(книги[[#This Row],[Дата]])</f>
        <v>5</v>
      </c>
      <c r="K374" s="25">
        <v>24</v>
      </c>
      <c r="L374" s="5">
        <f>INDEX([1]БД_кн!$A$2:$N$4352,MATCH($G374,[1]БД_кн!$A$2:$A$4352,0),MATCH(L$5,[1]БД_кн!$A$1:$N$1,0))</f>
        <v>5275</v>
      </c>
      <c r="M374" s="5">
        <f>книги[[#This Row],[Кол-во]]*книги[[#This Row],[Цена_закуп]]</f>
        <v>126600</v>
      </c>
    </row>
    <row r="375" spans="2:13" x14ac:dyDescent="0.3">
      <c r="B375" s="2" t="str">
        <f>INDEX([1]БД_кн!$A$2:$N$4352,MATCH($G375,[1]БД_кн!$A$2:$A$4352,0),MATCH(B$5,[1]БД_кн!$A$1:$N$1,0))</f>
        <v>Психологическая литература</v>
      </c>
      <c r="C375" s="2" t="str">
        <f>INDEX([1]БД_кн!$A$2:$N$4352,MATCH($G375,[1]БД_кн!$A$2:$A$4352,0),MATCH(C$5,[1]БД_кн!$A$1:$N$1,0))</f>
        <v>Семейная Психология</v>
      </c>
      <c r="D375" s="2" t="str">
        <f>INDEX([1]БД_кн!$A$2:$N$4352,MATCH($G375,[1]БД_кн!$A$2:$A$4352,0),MATCH(D$5,[1]БД_кн!$A$1:$N$1,0))</f>
        <v>Фейн Э., Шнейдер Ш.: Новые правила. Секреты успешных отношений для современных девушек</v>
      </c>
      <c r="E375" s="2" t="str">
        <f>INDEX([1]БД_кн!$A$2:$N$4352,MATCH($G375,[1]БД_кн!$A$2:$A$4352,0),MATCH(E$5,[1]БД_кн!$A$1:$N$1,0))</f>
        <v>Фейн Э., Шнейдер Ш.</v>
      </c>
      <c r="F375" s="2" t="str">
        <f>INDEX([1]БД_кн!$A$2:$N$4352,MATCH($G375,[1]БД_кн!$A$2:$A$4352,0),MATCH(F$5,[1]БД_кн!$A$1:$N$1,0))</f>
        <v>ОДРИ</v>
      </c>
      <c r="G375" s="3" t="s">
        <v>158</v>
      </c>
      <c r="H375" s="3" t="s">
        <v>312</v>
      </c>
      <c r="I375" s="4">
        <v>44335</v>
      </c>
      <c r="J375" s="25">
        <f>MONTH(книги[[#This Row],[Дата]])</f>
        <v>5</v>
      </c>
      <c r="K375" s="25">
        <v>25</v>
      </c>
      <c r="L375" s="5">
        <f>INDEX([1]БД_кн!$A$2:$N$4352,MATCH($G375,[1]БД_кн!$A$2:$A$4352,0),MATCH(L$5,[1]БД_кн!$A$1:$N$1,0))</f>
        <v>1560</v>
      </c>
      <c r="M375" s="5">
        <f>книги[[#This Row],[Кол-во]]*книги[[#This Row],[Цена_закуп]]</f>
        <v>39000</v>
      </c>
    </row>
    <row r="376" spans="2:13" x14ac:dyDescent="0.3">
      <c r="B376" s="2" t="str">
        <f>INDEX([1]БД_кн!$A$2:$N$4352,MATCH($G376,[1]БД_кн!$A$2:$A$4352,0),MATCH(B$5,[1]БД_кн!$A$1:$N$1,0))</f>
        <v>Психологическая литература</v>
      </c>
      <c r="C376" s="2" t="str">
        <f>INDEX([1]БД_кн!$A$2:$N$4352,MATCH($G376,[1]БД_кн!$A$2:$A$4352,0),MATCH(C$5,[1]БД_кн!$A$1:$N$1,0))</f>
        <v>Семейная Психология</v>
      </c>
      <c r="D376" s="2" t="str">
        <f>INDEX([1]БД_кн!$A$2:$N$4352,MATCH($G376,[1]БД_кн!$A$2:$A$4352,0),MATCH(D$5,[1]БД_кн!$A$1:$N$1,0))</f>
        <v>Торсунов О. Г.: Жизнь в любви. Как научиться жить рядом с любимым человеком долго и счастливо</v>
      </c>
      <c r="E376" s="2" t="str">
        <f>INDEX([1]БД_кн!$A$2:$N$4352,MATCH($G376,[1]БД_кн!$A$2:$A$4352,0),MATCH(E$5,[1]БД_кн!$A$1:$N$1,0))</f>
        <v>Торсунов О. Г.</v>
      </c>
      <c r="F376" s="2" t="str">
        <f>INDEX([1]БД_кн!$A$2:$N$4352,MATCH($G376,[1]БД_кн!$A$2:$A$4352,0),MATCH(F$5,[1]БД_кн!$A$1:$N$1,0))</f>
        <v>Эксмо</v>
      </c>
      <c r="G376" s="3" t="s">
        <v>113</v>
      </c>
      <c r="H376" s="3" t="s">
        <v>312</v>
      </c>
      <c r="I376" s="4">
        <v>44335</v>
      </c>
      <c r="J376" s="25">
        <f>MONTH(книги[[#This Row],[Дата]])</f>
        <v>5</v>
      </c>
      <c r="K376" s="25">
        <v>6</v>
      </c>
      <c r="L376" s="5">
        <f>INDEX([1]БД_кн!$A$2:$N$4352,MATCH($G376,[1]БД_кн!$A$2:$A$4352,0),MATCH(L$5,[1]БД_кн!$A$1:$N$1,0))</f>
        <v>2775</v>
      </c>
      <c r="M376" s="5">
        <f>книги[[#This Row],[Кол-во]]*книги[[#This Row],[Цена_закуп]]</f>
        <v>16650</v>
      </c>
    </row>
    <row r="377" spans="2:13" x14ac:dyDescent="0.3">
      <c r="B377" s="2" t="str">
        <f>INDEX([1]БД_кн!$A$2:$N$4352,MATCH($G377,[1]БД_кн!$A$2:$A$4352,0),MATCH(B$5,[1]БД_кн!$A$1:$N$1,0))</f>
        <v>Эзотерика</v>
      </c>
      <c r="C377" s="2" t="str">
        <f>INDEX([1]БД_кн!$A$2:$N$4352,MATCH($G377,[1]БД_кн!$A$2:$A$4352,0),MATCH(C$5,[1]БД_кн!$A$1:$N$1,0))</f>
        <v>Практическая эзотерика</v>
      </c>
      <c r="D377" s="2" t="str">
        <f>INDEX([1]БД_кн!$A$2:$N$4352,MATCH($G377,[1]БД_кн!$A$2:$A$4352,0),MATCH(D$5,[1]БД_кн!$A$1:$N$1,0))</f>
        <v xml:space="preserve">Троцкий Д. В.: Пока-я-не-Я. Практическое руководство по трансформации судьбы </v>
      </c>
      <c r="E377" s="2" t="str">
        <f>INDEX([1]БД_кн!$A$2:$N$4352,MATCH($G377,[1]БД_кн!$A$2:$A$4352,0),MATCH(E$5,[1]БД_кн!$A$1:$N$1,0))</f>
        <v>Троцкий Д.</v>
      </c>
      <c r="F377" s="2" t="str">
        <f>INDEX([1]БД_кн!$A$2:$N$4352,MATCH($G377,[1]БД_кн!$A$2:$A$4352,0),MATCH(F$5,[1]БД_кн!$A$1:$N$1,0))</f>
        <v>АСТ</v>
      </c>
      <c r="G377" s="3" t="s">
        <v>225</v>
      </c>
      <c r="H377" s="3" t="s">
        <v>312</v>
      </c>
      <c r="I377" s="4">
        <v>44335</v>
      </c>
      <c r="J377" s="25">
        <f>MONTH(книги[[#This Row],[Дата]])</f>
        <v>5</v>
      </c>
      <c r="K377" s="25">
        <v>2</v>
      </c>
      <c r="L377" s="5">
        <f>INDEX([1]БД_кн!$A$2:$N$4352,MATCH($G377,[1]БД_кн!$A$2:$A$4352,0),MATCH(L$5,[1]БД_кн!$A$1:$N$1,0))</f>
        <v>2635</v>
      </c>
      <c r="M377" s="5">
        <f>книги[[#This Row],[Кол-во]]*книги[[#This Row],[Цена_закуп]]</f>
        <v>5270</v>
      </c>
    </row>
    <row r="378" spans="2:13" x14ac:dyDescent="0.3">
      <c r="B378" s="2" t="str">
        <f>INDEX([1]БД_кн!$A$2:$N$4352,MATCH($G378,[1]БД_кн!$A$2:$A$4352,0),MATCH(B$5,[1]БД_кн!$A$1:$N$1,0))</f>
        <v>История. Мифология</v>
      </c>
      <c r="C378" s="2" t="str">
        <f>INDEX([1]БД_кн!$A$2:$N$4352,MATCH($G378,[1]БД_кн!$A$2:$A$4352,0),MATCH(C$5,[1]БД_кн!$A$1:$N$1,0))</f>
        <v>Тюрки. Монголы. Великая Степь</v>
      </c>
      <c r="D378" s="2" t="str">
        <f>INDEX([1]БД_кн!$A$2:$N$4352,MATCH($G378,[1]БД_кн!$A$2:$A$4352,0),MATCH(D$5,[1]БД_кн!$A$1:$N$1,0))</f>
        <v>Мелехин А. В.: Чингисхан</v>
      </c>
      <c r="E378" s="2" t="str">
        <f>INDEX([1]БД_кн!$A$2:$N$4352,MATCH($G378,[1]БД_кн!$A$2:$A$4352,0),MATCH(E$5,[1]БД_кн!$A$1:$N$1,0))</f>
        <v>Мелехин А. В.</v>
      </c>
      <c r="F378" s="2" t="str">
        <f>INDEX([1]БД_кн!$A$2:$N$4352,MATCH($G378,[1]БД_кн!$A$2:$A$4352,0),MATCH(F$5,[1]БД_кн!$A$1:$N$1,0))</f>
        <v>АСТ</v>
      </c>
      <c r="G378" s="3" t="s">
        <v>178</v>
      </c>
      <c r="H378" s="3" t="s">
        <v>312</v>
      </c>
      <c r="I378" s="4">
        <v>44335</v>
      </c>
      <c r="J378" s="25">
        <f>MONTH(книги[[#This Row],[Дата]])</f>
        <v>5</v>
      </c>
      <c r="K378" s="25">
        <v>1</v>
      </c>
      <c r="L378" s="5">
        <f>INDEX([1]БД_кн!$A$2:$N$4352,MATCH($G378,[1]БД_кн!$A$2:$A$4352,0),MATCH(L$5,[1]БД_кн!$A$1:$N$1,0))</f>
        <v>2230</v>
      </c>
      <c r="M378" s="5">
        <f>книги[[#This Row],[Кол-во]]*книги[[#This Row],[Цена_закуп]]</f>
        <v>2230</v>
      </c>
    </row>
    <row r="379" spans="2:13" x14ac:dyDescent="0.3">
      <c r="B379" s="2" t="str">
        <f>INDEX([1]БД_кн!$A$2:$N$4352,MATCH($G379,[1]БД_кн!$A$2:$A$4352,0),MATCH(B$5,[1]БД_кн!$A$1:$N$1,0))</f>
        <v>Здоровье. Мать и дитя</v>
      </c>
      <c r="C379" s="2" t="str">
        <f>INDEX([1]БД_кн!$A$2:$N$4352,MATCH($G379,[1]БД_кн!$A$2:$A$4352,0),MATCH(C$5,[1]БД_кн!$A$1:$N$1,0))</f>
        <v>Здоровье</v>
      </c>
      <c r="D379" s="2" t="str">
        <f>INDEX([1]БД_кн!$A$2:$N$4352,MATCH($G379,[1]БД_кн!$A$2:$A$4352,0),MATCH(D$5,[1]БД_кн!$A$1:$N$1,0))</f>
        <v xml:space="preserve">Давыдова Н.: #Прессуйтело-2. Твой дневник успеха. Тело мечты за 12 недель: мотивация, рецепты, тренировки </v>
      </c>
      <c r="E379" s="2" t="str">
        <f>INDEX([1]БД_кн!$A$2:$N$4352,MATCH($G379,[1]БД_кн!$A$2:$A$4352,0),MATCH(E$5,[1]БД_кн!$A$1:$N$1,0))</f>
        <v xml:space="preserve"> Давыдова Н.</v>
      </c>
      <c r="F379" s="2" t="str">
        <f>INDEX([1]БД_кн!$A$2:$N$4352,MATCH($G379,[1]БД_кн!$A$2:$A$4352,0),MATCH(F$5,[1]БД_кн!$A$1:$N$1,0))</f>
        <v>Эксмо</v>
      </c>
      <c r="G379" s="3" t="s">
        <v>226</v>
      </c>
      <c r="H379" s="3" t="s">
        <v>312</v>
      </c>
      <c r="I379" s="4">
        <v>44336</v>
      </c>
      <c r="J379" s="25">
        <f>MONTH(книги[[#This Row],[Дата]])</f>
        <v>5</v>
      </c>
      <c r="K379" s="25">
        <v>4</v>
      </c>
      <c r="L379" s="5">
        <f>INDEX([1]БД_кн!$A$2:$N$4352,MATCH($G379,[1]БД_кн!$A$2:$A$4352,0),MATCH(L$5,[1]БД_кн!$A$1:$N$1,0))</f>
        <v>3652</v>
      </c>
      <c r="M379" s="5">
        <f>книги[[#This Row],[Кол-во]]*книги[[#This Row],[Цена_закуп]]</f>
        <v>14608</v>
      </c>
    </row>
    <row r="380" spans="2:13" x14ac:dyDescent="0.3">
      <c r="B380" s="2" t="str">
        <f>INDEX([1]БД_кн!$A$2:$N$4352,MATCH($G380,[1]БД_кн!$A$2:$A$4352,0),MATCH(B$5,[1]БД_кн!$A$1:$N$1,0))</f>
        <v>Дом. Досуг. Хобби</v>
      </c>
      <c r="C380" s="2" t="str">
        <f>INDEX([1]БД_кн!$A$2:$N$4352,MATCH($G380,[1]БД_кн!$A$2:$A$4352,0),MATCH(C$5,[1]БД_кн!$A$1:$N$1,0))</f>
        <v>Досуг</v>
      </c>
      <c r="D380" s="2" t="str">
        <f>INDEX([1]БД_кн!$A$2:$N$4352,MATCH($G380,[1]БД_кн!$A$2:$A$4352,0),MATCH(D$5,[1]БД_кн!$A$1:$N$1,0))</f>
        <v>Балслев Л.: Fika, или шведское счастье в чашечке кофе</v>
      </c>
      <c r="E380" s="2" t="str">
        <f>INDEX([1]БД_кн!$A$2:$N$4352,MATCH($G380,[1]БД_кн!$A$2:$A$4352,0),MATCH(E$5,[1]БД_кн!$A$1:$N$1,0))</f>
        <v>Балслев Л.</v>
      </c>
      <c r="F380" s="2">
        <f>INDEX([1]БД_кн!$A$2:$N$4352,MATCH($G380,[1]БД_кн!$A$2:$A$4352,0),MATCH(F$5,[1]БД_кн!$A$1:$N$1,0))</f>
        <v>0</v>
      </c>
      <c r="G380" s="3" t="s">
        <v>227</v>
      </c>
      <c r="H380" s="3" t="s">
        <v>312</v>
      </c>
      <c r="I380" s="4">
        <v>44336</v>
      </c>
      <c r="J380" s="25">
        <f>MONTH(книги[[#This Row],[Дата]])</f>
        <v>5</v>
      </c>
      <c r="K380" s="25">
        <v>6</v>
      </c>
      <c r="L380" s="5">
        <f>INDEX([1]БД_кн!$A$2:$N$4352,MATCH($G380,[1]БД_кн!$A$2:$A$4352,0),MATCH(L$5,[1]БД_кн!$A$1:$N$1,0))</f>
        <v>3020</v>
      </c>
      <c r="M380" s="5">
        <f>книги[[#This Row],[Кол-во]]*книги[[#This Row],[Цена_закуп]]</f>
        <v>18120</v>
      </c>
    </row>
    <row r="381" spans="2:13" x14ac:dyDescent="0.3">
      <c r="B381" s="2" t="str">
        <f>INDEX([1]БД_кн!$A$2:$N$4352,MATCH($G381,[1]БД_кн!$A$2:$A$4352,0),MATCH(B$5,[1]БД_кн!$A$1:$N$1,0))</f>
        <v>Эзотерика</v>
      </c>
      <c r="C381" s="2" t="str">
        <f>INDEX([1]БД_кн!$A$2:$N$4352,MATCH($G381,[1]БД_кн!$A$2:$A$4352,0),MATCH(C$5,[1]БД_кн!$A$1:$N$1,0))</f>
        <v>Йога и другие практики</v>
      </c>
      <c r="D381" s="2" t="str">
        <f>INDEX([1]БД_кн!$A$2:$N$4352,MATCH($G381,[1]БД_кн!$A$2:$A$4352,0),MATCH(D$5,[1]БД_кн!$A$1:$N$1,0))</f>
        <v>Медитации. Управляй реальностью как Зеланд</v>
      </c>
      <c r="E381" s="2">
        <f>INDEX([1]БД_кн!$A$2:$N$4352,MATCH($G381,[1]БД_кн!$A$2:$A$4352,0),MATCH(E$5,[1]БД_кн!$A$1:$N$1,0))</f>
        <v>0</v>
      </c>
      <c r="F381" s="2" t="str">
        <f>INDEX([1]БД_кн!$A$2:$N$4352,MATCH($G381,[1]БД_кн!$A$2:$A$4352,0),MATCH(F$5,[1]БД_кн!$A$1:$N$1,0))</f>
        <v>АСТ</v>
      </c>
      <c r="G381" s="3" t="s">
        <v>228</v>
      </c>
      <c r="H381" s="3" t="s">
        <v>312</v>
      </c>
      <c r="I381" s="4">
        <v>44336</v>
      </c>
      <c r="J381" s="25">
        <f>MONTH(книги[[#This Row],[Дата]])</f>
        <v>5</v>
      </c>
      <c r="K381" s="25">
        <v>7</v>
      </c>
      <c r="L381" s="5">
        <f>INDEX([1]БД_кн!$A$2:$N$4352,MATCH($G381,[1]БД_кн!$A$2:$A$4352,0),MATCH(L$5,[1]БД_кн!$A$1:$N$1,0))</f>
        <v>300</v>
      </c>
      <c r="M381" s="5">
        <f>книги[[#This Row],[Кол-во]]*книги[[#This Row],[Цена_закуп]]</f>
        <v>2100</v>
      </c>
    </row>
    <row r="382" spans="2:13" x14ac:dyDescent="0.3">
      <c r="B382" s="2" t="str">
        <f>INDEX([1]БД_кн!$A$2:$N$4352,MATCH($G382,[1]БД_кн!$A$2:$A$4352,0),MATCH(B$5,[1]БД_кн!$A$1:$N$1,0))</f>
        <v>Публицистика. Биография. Мемуары.</v>
      </c>
      <c r="C382" s="2" t="str">
        <f>INDEX([1]БД_кн!$A$2:$N$4352,MATCH($G382,[1]БД_кн!$A$2:$A$4352,0),MATCH(C$5,[1]БД_кн!$A$1:$N$1,0))</f>
        <v>Биографии художников</v>
      </c>
      <c r="D382" s="2" t="str">
        <f>INDEX([1]БД_кн!$A$2:$N$4352,MATCH($G382,[1]БД_кн!$A$2:$A$4352,0),MATCH(D$5,[1]БД_кн!$A$1:$N$1,0))</f>
        <v>Рачеева Е. П.: Гоген</v>
      </c>
      <c r="E382" s="2" t="str">
        <f>INDEX([1]БД_кн!$A$2:$N$4352,MATCH($G382,[1]БД_кн!$A$2:$A$4352,0),MATCH(E$5,[1]БД_кн!$A$1:$N$1,0))</f>
        <v xml:space="preserve"> Рачеева Е. П.</v>
      </c>
      <c r="F382" s="2" t="str">
        <f>INDEX([1]БД_кн!$A$2:$N$4352,MATCH($G382,[1]БД_кн!$A$2:$A$4352,0),MATCH(F$5,[1]БД_кн!$A$1:$N$1,0))</f>
        <v>АСТ</v>
      </c>
      <c r="G382" s="3" t="s">
        <v>229</v>
      </c>
      <c r="H382" s="3" t="s">
        <v>312</v>
      </c>
      <c r="I382" s="4">
        <v>44336</v>
      </c>
      <c r="J382" s="25">
        <f>MONTH(книги[[#This Row],[Дата]])</f>
        <v>5</v>
      </c>
      <c r="K382" s="25">
        <v>7</v>
      </c>
      <c r="L382" s="5">
        <f>INDEX([1]БД_кн!$A$2:$N$4352,MATCH($G382,[1]БД_кн!$A$2:$A$4352,0),MATCH(L$5,[1]БД_кн!$A$1:$N$1,0))</f>
        <v>2245</v>
      </c>
      <c r="M382" s="5">
        <f>книги[[#This Row],[Кол-во]]*книги[[#This Row],[Цена_закуп]]</f>
        <v>15715</v>
      </c>
    </row>
    <row r="383" spans="2:13" x14ac:dyDescent="0.3">
      <c r="B383" s="2" t="str">
        <f>INDEX([1]БД_кн!$A$2:$N$4352,MATCH($G383,[1]БД_кн!$A$2:$A$4352,0),MATCH(B$5,[1]БД_кн!$A$1:$N$1,0))</f>
        <v>Здоровье. Мать и дитя</v>
      </c>
      <c r="C383" s="2" t="str">
        <f>INDEX([1]БД_кн!$A$2:$N$4352,MATCH($G383,[1]БД_кн!$A$2:$A$4352,0),MATCH(C$5,[1]БД_кн!$A$1:$N$1,0))</f>
        <v>Мать и дитя. Отец и дитя</v>
      </c>
      <c r="D383" s="2" t="str">
        <f>INDEX([1]БД_кн!$A$2:$N$4352,MATCH($G383,[1]БД_кн!$A$2:$A$4352,0),MATCH(D$5,[1]БД_кн!$A$1:$N$1,0))</f>
        <v>Гиппенрейтер Ю.Б.: Большая книга общения с ребенком</v>
      </c>
      <c r="E383" s="2" t="str">
        <f>INDEX([1]БД_кн!$A$2:$N$4352,MATCH($G383,[1]БД_кн!$A$2:$A$4352,0),MATCH(E$5,[1]БД_кн!$A$1:$N$1,0))</f>
        <v xml:space="preserve"> Гиппенрейтер Ю. Б.</v>
      </c>
      <c r="F383" s="2" t="str">
        <f>INDEX([1]БД_кн!$A$2:$N$4352,MATCH($G383,[1]БД_кн!$A$2:$A$4352,0),MATCH(F$5,[1]БД_кн!$A$1:$N$1,0))</f>
        <v>АСТ</v>
      </c>
      <c r="G383" s="3" t="s">
        <v>230</v>
      </c>
      <c r="H383" s="3" t="s">
        <v>312</v>
      </c>
      <c r="I383" s="4">
        <v>44337</v>
      </c>
      <c r="J383" s="25">
        <f>MONTH(книги[[#This Row],[Дата]])</f>
        <v>5</v>
      </c>
      <c r="K383" s="25">
        <v>8</v>
      </c>
      <c r="L383" s="5">
        <f>INDEX([1]БД_кн!$A$2:$N$4352,MATCH($G383,[1]БД_кн!$A$2:$A$4352,0),MATCH(L$5,[1]БД_кн!$A$1:$N$1,0))</f>
        <v>4835</v>
      </c>
      <c r="M383" s="5">
        <f>книги[[#This Row],[Кол-во]]*книги[[#This Row],[Цена_закуп]]</f>
        <v>38680</v>
      </c>
    </row>
    <row r="384" spans="2:13" x14ac:dyDescent="0.3">
      <c r="B384" s="2" t="str">
        <f>INDEX([1]БД_кн!$A$2:$N$4352,MATCH($G384,[1]БД_кн!$A$2:$A$4352,0),MATCH(B$5,[1]БД_кн!$A$1:$N$1,0))</f>
        <v>Дом. Досуг. Хобби</v>
      </c>
      <c r="C384" s="2" t="str">
        <f>INDEX([1]БД_кн!$A$2:$N$4352,MATCH($G384,[1]БД_кн!$A$2:$A$4352,0),MATCH(C$5,[1]БД_кн!$A$1:$N$1,0))</f>
        <v>Раскраски для взрослых</v>
      </c>
      <c r="D384" s="2" t="str">
        <f>INDEX([1]БД_кн!$A$2:$N$4352,MATCH($G384,[1]БД_кн!$A$2:$A$4352,0),MATCH(D$5,[1]БД_кн!$A$1:$N$1,0))</f>
        <v>Покатилова Н. А.: Сад женской души. Рисунки и мандалы для работы с подсознанием</v>
      </c>
      <c r="E384" s="2">
        <f>INDEX([1]БД_кн!$A$2:$N$4352,MATCH($G384,[1]БД_кн!$A$2:$A$4352,0),MATCH(E$5,[1]БД_кн!$A$1:$N$1,0))</f>
        <v>0</v>
      </c>
      <c r="F384" s="2">
        <f>INDEX([1]БД_кн!$A$2:$N$4352,MATCH($G384,[1]БД_кн!$A$2:$A$4352,0),MATCH(F$5,[1]БД_кн!$A$1:$N$1,0))</f>
        <v>0</v>
      </c>
      <c r="G384" s="3" t="s">
        <v>231</v>
      </c>
      <c r="H384" s="3" t="s">
        <v>312</v>
      </c>
      <c r="I384" s="4">
        <v>44337</v>
      </c>
      <c r="J384" s="25">
        <f>MONTH(книги[[#This Row],[Дата]])</f>
        <v>5</v>
      </c>
      <c r="K384" s="25">
        <v>21</v>
      </c>
      <c r="L384" s="5">
        <f>INDEX([1]БД_кн!$A$2:$N$4352,MATCH($G384,[1]БД_кн!$A$2:$A$4352,0),MATCH(L$5,[1]БД_кн!$A$1:$N$1,0))</f>
        <v>990</v>
      </c>
      <c r="M384" s="5">
        <f>книги[[#This Row],[Кол-во]]*книги[[#This Row],[Цена_закуп]]</f>
        <v>20790</v>
      </c>
    </row>
    <row r="385" spans="2:13" x14ac:dyDescent="0.3">
      <c r="B385" s="2" t="str">
        <f>INDEX([1]БД_кн!$A$2:$N$4352,MATCH($G385,[1]БД_кн!$A$2:$A$4352,0),MATCH(B$5,[1]БД_кн!$A$1:$N$1,0))</f>
        <v>Путешествия. Хобби. Спорт</v>
      </c>
      <c r="C385" s="2" t="str">
        <f>INDEX([1]БД_кн!$A$2:$N$4352,MATCH($G385,[1]БД_кн!$A$2:$A$4352,0),MATCH(C$5,[1]БД_кн!$A$1:$N$1,0))</f>
        <v>Хобби</v>
      </c>
      <c r="D385" s="2" t="str">
        <f>INDEX([1]БД_кн!$A$2:$N$4352,MATCH($G385,[1]БД_кн!$A$2:$A$4352,0),MATCH(D$5,[1]БД_кн!$A$1:$N$1,0))</f>
        <v>Корабли. Иллюстрированная энциклопедия</v>
      </c>
      <c r="E385" s="2">
        <f>INDEX([1]БД_кн!$A$2:$N$4352,MATCH($G385,[1]БД_кн!$A$2:$A$4352,0),MATCH(E$5,[1]БД_кн!$A$1:$N$1,0))</f>
        <v>0</v>
      </c>
      <c r="F385" s="2" t="str">
        <f>INDEX([1]БД_кн!$A$2:$N$4352,MATCH($G385,[1]БД_кн!$A$2:$A$4352,0),MATCH(F$5,[1]БД_кн!$A$1:$N$1,0))</f>
        <v>АСТ</v>
      </c>
      <c r="G385" s="3" t="s">
        <v>177</v>
      </c>
      <c r="H385" s="3" t="s">
        <v>312</v>
      </c>
      <c r="I385" s="4">
        <v>44337</v>
      </c>
      <c r="J385" s="25">
        <f>MONTH(книги[[#This Row],[Дата]])</f>
        <v>5</v>
      </c>
      <c r="K385" s="25">
        <v>3</v>
      </c>
      <c r="L385" s="5">
        <f>INDEX([1]БД_кн!$A$2:$N$4352,MATCH($G385,[1]БД_кн!$A$2:$A$4352,0),MATCH(L$5,[1]БД_кн!$A$1:$N$1,0))</f>
        <v>6560</v>
      </c>
      <c r="M385" s="5">
        <f>книги[[#This Row],[Кол-во]]*книги[[#This Row],[Цена_закуп]]</f>
        <v>19680</v>
      </c>
    </row>
    <row r="386" spans="2:13" x14ac:dyDescent="0.3">
      <c r="B386" s="2" t="str">
        <f>INDEX([1]БД_кн!$A$2:$N$4352,MATCH($G386,[1]БД_кн!$A$2:$A$4352,0),MATCH(B$5,[1]БД_кн!$A$1:$N$1,0))</f>
        <v>Психологическая литература</v>
      </c>
      <c r="C386" s="2" t="str">
        <f>INDEX([1]БД_кн!$A$2:$N$4352,MATCH($G386,[1]БД_кн!$A$2:$A$4352,0),MATCH(C$5,[1]БД_кн!$A$1:$N$1,0))</f>
        <v>Практическая психология</v>
      </c>
      <c r="D386" s="2" t="str">
        <f>INDEX([1]БД_кн!$A$2:$N$4352,MATCH($G386,[1]БД_кн!$A$2:$A$4352,0),MATCH(D$5,[1]БД_кн!$A$1:$N$1,0))</f>
        <v>Хакамада И.: Дао жизни: Мастер-класс от убежденного индивидуалиста</v>
      </c>
      <c r="E386" s="2" t="str">
        <f>INDEX([1]БД_кн!$A$2:$N$4352,MATCH($G386,[1]БД_кн!$A$2:$A$4352,0),MATCH(E$5,[1]БД_кн!$A$1:$N$1,0))</f>
        <v>Хакамада И.</v>
      </c>
      <c r="F386" s="2" t="str">
        <f>INDEX([1]БД_кн!$A$2:$N$4352,MATCH($G386,[1]БД_кн!$A$2:$A$4352,0),MATCH(F$5,[1]БД_кн!$A$1:$N$1,0))</f>
        <v>Альпина Паблишер</v>
      </c>
      <c r="G386" s="3" t="s">
        <v>14</v>
      </c>
      <c r="H386" s="3" t="s">
        <v>312</v>
      </c>
      <c r="I386" s="4">
        <v>44337</v>
      </c>
      <c r="J386" s="25">
        <f>MONTH(книги[[#This Row],[Дата]])</f>
        <v>5</v>
      </c>
      <c r="K386" s="25">
        <v>5</v>
      </c>
      <c r="L386" s="5">
        <f>INDEX([1]БД_кн!$A$2:$N$4352,MATCH($G386,[1]БД_кн!$A$2:$A$4352,0),MATCH(L$5,[1]БД_кн!$A$1:$N$1,0))</f>
        <v>3300</v>
      </c>
      <c r="M386" s="5">
        <f>книги[[#This Row],[Кол-во]]*книги[[#This Row],[Цена_закуп]]</f>
        <v>16500</v>
      </c>
    </row>
    <row r="387" spans="2:13" x14ac:dyDescent="0.3">
      <c r="B387" s="2" t="str">
        <f>INDEX([1]БД_кн!$A$2:$N$4352,MATCH($G387,[1]БД_кн!$A$2:$A$4352,0),MATCH(B$5,[1]БД_кн!$A$1:$N$1,0))</f>
        <v>Дом. Досуг. Хобби</v>
      </c>
      <c r="C387" s="2" t="str">
        <f>INDEX([1]БД_кн!$A$2:$N$4352,MATCH($G387,[1]БД_кн!$A$2:$A$4352,0),MATCH(C$5,[1]БД_кн!$A$1:$N$1,0))</f>
        <v>Досуг</v>
      </c>
      <c r="D387" s="2" t="str">
        <f>INDEX([1]БД_кн!$A$2:$N$4352,MATCH($G387,[1]БД_кн!$A$2:$A$4352,0),MATCH(D$5,[1]БД_кн!$A$1:$N$1,0))</f>
        <v>Чэн Р.: Практические шахматы: 600 задач, чтобы повысить уровень игры</v>
      </c>
      <c r="E387" s="2" t="str">
        <f>INDEX([1]БД_кн!$A$2:$N$4352,MATCH($G387,[1]БД_кн!$A$2:$A$4352,0),MATCH(E$5,[1]БД_кн!$A$1:$N$1,0))</f>
        <v>Чэн Р.</v>
      </c>
      <c r="F387" s="2">
        <f>INDEX([1]БД_кн!$A$2:$N$4352,MATCH($G387,[1]БД_кн!$A$2:$A$4352,0),MATCH(F$5,[1]БД_кн!$A$1:$N$1,0))</f>
        <v>0</v>
      </c>
      <c r="G387" s="3" t="s">
        <v>154</v>
      </c>
      <c r="H387" s="3" t="s">
        <v>312</v>
      </c>
      <c r="I387" s="4">
        <v>44338</v>
      </c>
      <c r="J387" s="25">
        <f>MONTH(книги[[#This Row],[Дата]])</f>
        <v>5</v>
      </c>
      <c r="K387" s="25">
        <v>23</v>
      </c>
      <c r="L387" s="5">
        <f>INDEX([1]БД_кн!$A$2:$N$4352,MATCH($G387,[1]БД_кн!$A$2:$A$4352,0),MATCH(L$5,[1]БД_кн!$A$1:$N$1,0))</f>
        <v>3250</v>
      </c>
      <c r="M387" s="5">
        <f>книги[[#This Row],[Кол-во]]*книги[[#This Row],[Цена_закуп]]</f>
        <v>74750</v>
      </c>
    </row>
    <row r="388" spans="2:13" x14ac:dyDescent="0.3">
      <c r="B388" s="2" t="str">
        <f>INDEX([1]БД_кн!$A$2:$N$4352,MATCH($G388,[1]БД_кн!$A$2:$A$4352,0),MATCH(B$5,[1]БД_кн!$A$1:$N$1,0))</f>
        <v>Дом. Досуг. Хобби</v>
      </c>
      <c r="C388" s="2" t="str">
        <f>INDEX([1]БД_кн!$A$2:$N$4352,MATCH($G388,[1]БД_кн!$A$2:$A$4352,0),MATCH(C$5,[1]БД_кн!$A$1:$N$1,0))</f>
        <v>Досуг</v>
      </c>
      <c r="D388" s="2" t="str">
        <f>INDEX([1]БД_кн!$A$2:$N$4352,MATCH($G388,[1]БД_кн!$A$2:$A$4352,0),MATCH(D$5,[1]БД_кн!$A$1:$N$1,0))</f>
        <v>Альбом Me to You. История нашей любви</v>
      </c>
      <c r="E388" s="2">
        <f>INDEX([1]БД_кн!$A$2:$N$4352,MATCH($G388,[1]БД_кн!$A$2:$A$4352,0),MATCH(E$5,[1]БД_кн!$A$1:$N$1,0))</f>
        <v>0</v>
      </c>
      <c r="F388" s="2">
        <f>INDEX([1]БД_кн!$A$2:$N$4352,MATCH($G388,[1]БД_кн!$A$2:$A$4352,0),MATCH(F$5,[1]БД_кн!$A$1:$N$1,0))</f>
        <v>0</v>
      </c>
      <c r="G388" s="3" t="s">
        <v>155</v>
      </c>
      <c r="H388" s="3" t="s">
        <v>312</v>
      </c>
      <c r="I388" s="4">
        <v>44338</v>
      </c>
      <c r="J388" s="25">
        <f>MONTH(книги[[#This Row],[Дата]])</f>
        <v>5</v>
      </c>
      <c r="K388" s="25">
        <v>1</v>
      </c>
      <c r="L388" s="5">
        <f>INDEX([1]БД_кн!$A$2:$N$4352,MATCH($G388,[1]БД_кн!$A$2:$A$4352,0),MATCH(L$5,[1]БД_кн!$A$1:$N$1,0))</f>
        <v>3990</v>
      </c>
      <c r="M388" s="5">
        <f>книги[[#This Row],[Кол-во]]*книги[[#This Row],[Цена_закуп]]</f>
        <v>3990</v>
      </c>
    </row>
    <row r="389" spans="2:13" x14ac:dyDescent="0.3">
      <c r="B389" s="2" t="str">
        <f>INDEX([1]БД_кн!$A$2:$N$4352,MATCH($G389,[1]БД_кн!$A$2:$A$4352,0),MATCH(B$5,[1]БД_кн!$A$1:$N$1,0))</f>
        <v>Публицистика. Биография. Мемуары.</v>
      </c>
      <c r="C389" s="2" t="str">
        <f>INDEX([1]БД_кн!$A$2:$N$4352,MATCH($G389,[1]БД_кн!$A$2:$A$4352,0),MATCH(C$5,[1]БД_кн!$A$1:$N$1,0))</f>
        <v>Биографии художников</v>
      </c>
      <c r="D389" s="2" t="str">
        <f>INDEX([1]БД_кн!$A$2:$N$4352,MATCH($G389,[1]БД_кн!$A$2:$A$4352,0),MATCH(D$5,[1]БД_кн!$A$1:$N$1,0))</f>
        <v>Буррус К.: Биография искусства. Viva la Фрида</v>
      </c>
      <c r="E389" s="2" t="str">
        <f>INDEX([1]БД_кн!$A$2:$N$4352,MATCH($G389,[1]БД_кн!$A$2:$A$4352,0),MATCH(E$5,[1]БД_кн!$A$1:$N$1,0))</f>
        <v xml:space="preserve"> Буррус К.</v>
      </c>
      <c r="F389" s="2" t="str">
        <f>INDEX([1]БД_кн!$A$2:$N$4352,MATCH($G389,[1]БД_кн!$A$2:$A$4352,0),MATCH(F$5,[1]БД_кн!$A$1:$N$1,0))</f>
        <v>МИиФ</v>
      </c>
      <c r="G389" s="3" t="s">
        <v>198</v>
      </c>
      <c r="H389" s="3" t="s">
        <v>312</v>
      </c>
      <c r="I389" s="4">
        <v>44338</v>
      </c>
      <c r="J389" s="25">
        <f>MONTH(книги[[#This Row],[Дата]])</f>
        <v>5</v>
      </c>
      <c r="K389" s="25">
        <v>4</v>
      </c>
      <c r="L389" s="5">
        <f>INDEX([1]БД_кн!$A$2:$N$4352,MATCH($G389,[1]БД_кн!$A$2:$A$4352,0),MATCH(L$5,[1]БД_кн!$A$1:$N$1,0))</f>
        <v>6790</v>
      </c>
      <c r="M389" s="5">
        <f>книги[[#This Row],[Кол-во]]*книги[[#This Row],[Цена_закуп]]</f>
        <v>27160</v>
      </c>
    </row>
    <row r="390" spans="2:13" x14ac:dyDescent="0.3">
      <c r="B390" s="2" t="str">
        <f>INDEX([1]БД_кн!$A$2:$N$4352,MATCH($G390,[1]БД_кн!$A$2:$A$4352,0),MATCH(B$5,[1]БД_кн!$A$1:$N$1,0))</f>
        <v>Здоровье. Мать и дитя</v>
      </c>
      <c r="C390" s="2" t="str">
        <f>INDEX([1]БД_кн!$A$2:$N$4352,MATCH($G390,[1]БД_кн!$A$2:$A$4352,0),MATCH(C$5,[1]БД_кн!$A$1:$N$1,0))</f>
        <v>Мать и дитя. Отец и дитя</v>
      </c>
      <c r="D390" s="2" t="str">
        <f>INDEX([1]БД_кн!$A$2:$N$4352,MATCH($G390,[1]БД_кн!$A$2:$A$4352,0),MATCH(D$5,[1]БД_кн!$A$1:$N$1,0))</f>
        <v>Гиппенрейтер Ю. Б.: Самая важная книга для родителей</v>
      </c>
      <c r="E390" s="2" t="str">
        <f>INDEX([1]БД_кн!$A$2:$N$4352,MATCH($G390,[1]БД_кн!$A$2:$A$4352,0),MATCH(E$5,[1]БД_кн!$A$1:$N$1,0))</f>
        <v xml:space="preserve"> Гиппенрейтер Ю. Б.</v>
      </c>
      <c r="F390" s="2" t="str">
        <f>INDEX([1]БД_кн!$A$2:$N$4352,MATCH($G390,[1]БД_кн!$A$2:$A$4352,0),MATCH(F$5,[1]БД_кн!$A$1:$N$1,0))</f>
        <v>АСТ</v>
      </c>
      <c r="G390" s="3" t="s">
        <v>220</v>
      </c>
      <c r="H390" s="3" t="s">
        <v>312</v>
      </c>
      <c r="I390" s="4">
        <v>44338</v>
      </c>
      <c r="J390" s="25">
        <f>MONTH(книги[[#This Row],[Дата]])</f>
        <v>5</v>
      </c>
      <c r="K390" s="25">
        <v>6</v>
      </c>
      <c r="L390" s="5">
        <f>INDEX([1]БД_кн!$A$2:$N$4352,MATCH($G390,[1]БД_кн!$A$2:$A$4352,0),MATCH(L$5,[1]БД_кн!$A$1:$N$1,0))</f>
        <v>6155</v>
      </c>
      <c r="M390" s="5">
        <f>книги[[#This Row],[Кол-во]]*книги[[#This Row],[Цена_закуп]]</f>
        <v>36930</v>
      </c>
    </row>
    <row r="391" spans="2:13" x14ac:dyDescent="0.3">
      <c r="B391" s="2" t="str">
        <f>INDEX([1]БД_кн!$A$2:$N$4352,MATCH($G391,[1]БД_кн!$A$2:$A$4352,0),MATCH(B$5,[1]БД_кн!$A$1:$N$1,0))</f>
        <v>Путешествия. Хобби. Спорт</v>
      </c>
      <c r="C391" s="2" t="str">
        <f>INDEX([1]БД_кн!$A$2:$N$4352,MATCH($G391,[1]БД_кн!$A$2:$A$4352,0),MATCH(C$5,[1]БД_кн!$A$1:$N$1,0))</f>
        <v>Путешествия</v>
      </c>
      <c r="D391" s="2" t="str">
        <f>INDEX([1]БД_кн!$A$2:$N$4352,MATCH($G391,[1]БД_кн!$A$2:$A$4352,0),MATCH(D$5,[1]БД_кн!$A$1:$N$1,0))</f>
        <v xml:space="preserve">Фоер Дж., Тюрас Д., Мортон Э.: Atlas Obscura. Самые необыкновенные места планеты </v>
      </c>
      <c r="E391" s="2" t="str">
        <f>INDEX([1]БД_кн!$A$2:$N$4352,MATCH($G391,[1]БД_кн!$A$2:$A$4352,0),MATCH(E$5,[1]БД_кн!$A$1:$N$1,0))</f>
        <v xml:space="preserve">Мортон Э., Тюрас Д., Фоер Дж. </v>
      </c>
      <c r="F391" s="2" t="str">
        <f>INDEX([1]БД_кн!$A$2:$N$4352,MATCH($G391,[1]БД_кн!$A$2:$A$4352,0),MATCH(F$5,[1]БД_кн!$A$1:$N$1,0))</f>
        <v>МИиФ</v>
      </c>
      <c r="G391" s="9" t="s">
        <v>31</v>
      </c>
      <c r="H391" s="3" t="s">
        <v>312</v>
      </c>
      <c r="I391" s="10">
        <v>44338</v>
      </c>
      <c r="J391" s="25">
        <f>MONTH(книги[[#This Row],[Дата]])</f>
        <v>5</v>
      </c>
      <c r="K391" s="25">
        <v>6</v>
      </c>
      <c r="L391" s="5">
        <f>INDEX([1]БД_кн!$A$2:$N$4352,MATCH($G391,[1]БД_кн!$A$2:$A$4352,0),MATCH(L$5,[1]БД_кн!$A$1:$N$1,0))</f>
        <v>12760</v>
      </c>
      <c r="M391" s="5">
        <f>книги[[#This Row],[Кол-во]]*книги[[#This Row],[Цена_закуп]]</f>
        <v>76560</v>
      </c>
    </row>
    <row r="392" spans="2:13" x14ac:dyDescent="0.3">
      <c r="B392" s="2" t="str">
        <f>INDEX([1]БД_кн!$A$2:$N$4352,MATCH($G392,[1]БД_кн!$A$2:$A$4352,0),MATCH(B$5,[1]БД_кн!$A$1:$N$1,0))</f>
        <v>Публицистика. Биография. Мемуары.</v>
      </c>
      <c r="C392" s="2" t="str">
        <f>INDEX([1]БД_кн!$A$2:$N$4352,MATCH($G392,[1]БД_кн!$A$2:$A$4352,0),MATCH(C$5,[1]БД_кн!$A$1:$N$1,0))</f>
        <v>Биографии спортсменов</v>
      </c>
      <c r="D392" s="2" t="str">
        <f>INDEX([1]БД_кн!$A$2:$N$4352,MATCH($G392,[1]БД_кн!$A$2:$A$4352,0),MATCH(D$5,[1]БД_кн!$A$1:$N$1,0))</f>
        <v>Рабинер И.Я.: Сборная-2018: чемпионы наших сердец. Черчесов, Дзюба, Акинфеев, Черышев и другие герои ЧМ-2018 в России</v>
      </c>
      <c r="E392" s="2" t="str">
        <f>INDEX([1]БД_кн!$A$2:$N$4352,MATCH($G392,[1]БД_кн!$A$2:$A$4352,0),MATCH(E$5,[1]БД_кн!$A$1:$N$1,0))</f>
        <v>Рабинер И.Я.</v>
      </c>
      <c r="F392" s="2" t="str">
        <f>INDEX([1]БД_кн!$A$2:$N$4352,MATCH($G392,[1]БД_кн!$A$2:$A$4352,0),MATCH(F$5,[1]БД_кн!$A$1:$N$1,0))</f>
        <v>Эксмо</v>
      </c>
      <c r="G392" s="3" t="s">
        <v>195</v>
      </c>
      <c r="H392" s="3" t="s">
        <v>312</v>
      </c>
      <c r="I392" s="4">
        <v>44339</v>
      </c>
      <c r="J392" s="25">
        <f>MONTH(книги[[#This Row],[Дата]])</f>
        <v>5</v>
      </c>
      <c r="K392" s="25">
        <v>7</v>
      </c>
      <c r="L392" s="5">
        <f>INDEX([1]БД_кн!$A$2:$N$4352,MATCH($G392,[1]БД_кн!$A$2:$A$4352,0),MATCH(L$5,[1]БД_кн!$A$1:$N$1,0))</f>
        <v>4700</v>
      </c>
      <c r="M392" s="5">
        <f>книги[[#This Row],[Кол-во]]*книги[[#This Row],[Цена_закуп]]</f>
        <v>32900</v>
      </c>
    </row>
    <row r="393" spans="2:13" x14ac:dyDescent="0.3">
      <c r="B393" s="2" t="str">
        <f>INDEX([1]БД_кн!$A$2:$N$4352,MATCH($G393,[1]БД_кн!$A$2:$A$4352,0),MATCH(B$5,[1]БД_кн!$A$1:$N$1,0))</f>
        <v>История. Мифология</v>
      </c>
      <c r="C393" s="2" t="str">
        <f>INDEX([1]БД_кн!$A$2:$N$4352,MATCH($G393,[1]БД_кн!$A$2:$A$4352,0),MATCH(C$5,[1]БД_кн!$A$1:$N$1,0))</f>
        <v>Великая Отечественная Война</v>
      </c>
      <c r="D393" s="2" t="str">
        <f>INDEX([1]БД_кн!$A$2:$N$4352,MATCH($G393,[1]БД_кн!$A$2:$A$4352,0),MATCH(D$5,[1]БД_кн!$A$1:$N$1,0))</f>
        <v>Фрунзе М. В.: Военная доктрина Красной Армии</v>
      </c>
      <c r="E393" s="2" t="str">
        <f>INDEX([1]БД_кн!$A$2:$N$4352,MATCH($G393,[1]БД_кн!$A$2:$A$4352,0),MATCH(E$5,[1]БД_кн!$A$1:$N$1,0))</f>
        <v>Фрунзе М. В.</v>
      </c>
      <c r="F393" s="2" t="str">
        <f>INDEX([1]БД_кн!$A$2:$N$4352,MATCH($G393,[1]БД_кн!$A$2:$A$4352,0),MATCH(F$5,[1]БД_кн!$A$1:$N$1,0))</f>
        <v>Эксмо</v>
      </c>
      <c r="G393" s="3" t="s">
        <v>163</v>
      </c>
      <c r="H393" s="3" t="s">
        <v>312</v>
      </c>
      <c r="I393" s="4">
        <v>44339</v>
      </c>
      <c r="J393" s="25">
        <f>MONTH(книги[[#This Row],[Дата]])</f>
        <v>5</v>
      </c>
      <c r="K393" s="25">
        <v>32</v>
      </c>
      <c r="L393" s="5">
        <f>INDEX([1]БД_кн!$A$2:$N$4352,MATCH($G393,[1]БД_кн!$A$2:$A$4352,0),MATCH(L$5,[1]БД_кн!$A$1:$N$1,0))</f>
        <v>2020</v>
      </c>
      <c r="M393" s="5">
        <f>книги[[#This Row],[Кол-во]]*книги[[#This Row],[Цена_закуп]]</f>
        <v>64640</v>
      </c>
    </row>
    <row r="394" spans="2:13" x14ac:dyDescent="0.3">
      <c r="B394" s="2" t="str">
        <f>INDEX([1]БД_кн!$A$2:$N$4352,MATCH($G394,[1]БД_кн!$A$2:$A$4352,0),MATCH(B$5,[1]БД_кн!$A$1:$N$1,0))</f>
        <v>Художественная лит-ра</v>
      </c>
      <c r="C394" s="2" t="str">
        <f>INDEX([1]БД_кн!$A$2:$N$4352,MATCH($G394,[1]БД_кн!$A$2:$A$4352,0),MATCH(C$5,[1]БД_кн!$A$1:$N$1,0))</f>
        <v>Приключенческая литература</v>
      </c>
      <c r="D394" s="2" t="str">
        <f>INDEX([1]БД_кн!$A$2:$N$4352,MATCH($G394,[1]БД_кн!$A$2:$A$4352,0),MATCH(D$5,[1]БД_кн!$A$1:$N$1,0))</f>
        <v>Верн Ж.: Вокруг света в восемьдесят дней</v>
      </c>
      <c r="E394" s="2" t="str">
        <f>INDEX([1]БД_кн!$A$2:$N$4352,MATCH($G394,[1]БД_кн!$A$2:$A$4352,0),MATCH(E$5,[1]БД_кн!$A$1:$N$1,0))</f>
        <v>Верн Ж.</v>
      </c>
      <c r="F394" s="2" t="str">
        <f>INDEX([1]БД_кн!$A$2:$N$4352,MATCH($G394,[1]БД_кн!$A$2:$A$4352,0),MATCH(F$5,[1]БД_кн!$A$1:$N$1,0))</f>
        <v>Азбука</v>
      </c>
      <c r="G394" s="3" t="s">
        <v>119</v>
      </c>
      <c r="H394" s="3" t="s">
        <v>312</v>
      </c>
      <c r="I394" s="4">
        <v>44343</v>
      </c>
      <c r="J394" s="25">
        <f>MONTH(книги[[#This Row],[Дата]])</f>
        <v>5</v>
      </c>
      <c r="K394" s="25">
        <v>9</v>
      </c>
      <c r="L394" s="5">
        <f>INDEX([1]БД_кн!$A$2:$N$4352,MATCH($G394,[1]БД_кн!$A$2:$A$4352,0),MATCH(L$5,[1]БД_кн!$A$1:$N$1,0))</f>
        <v>975</v>
      </c>
      <c r="M394" s="5">
        <f>книги[[#This Row],[Кол-во]]*книги[[#This Row],[Цена_закуп]]</f>
        <v>8775</v>
      </c>
    </row>
    <row r="395" spans="2:13" x14ac:dyDescent="0.3">
      <c r="B395" s="2" t="str">
        <f>INDEX([1]БД_кн!$A$2:$N$4352,MATCH($G395,[1]БД_кн!$A$2:$A$4352,0),MATCH(B$5,[1]БД_кн!$A$1:$N$1,0))</f>
        <v>Психологическая литература</v>
      </c>
      <c r="C395" s="2" t="str">
        <f>INDEX([1]БД_кн!$A$2:$N$4352,MATCH($G395,[1]БД_кн!$A$2:$A$4352,0),MATCH(C$5,[1]БД_кн!$A$1:$N$1,0))</f>
        <v>Практическая психология</v>
      </c>
      <c r="D395" s="2" t="str">
        <f>INDEX([1]БД_кн!$A$2:$N$4352,MATCH($G395,[1]БД_кн!$A$2:$A$4352,0),MATCH(D$5,[1]БД_кн!$A$1:$N$1,0))</f>
        <v>Хакамада И.: Дао жизни: Мастер-класс от убежденного индивидуалиста</v>
      </c>
      <c r="E395" s="2" t="str">
        <f>INDEX([1]БД_кн!$A$2:$N$4352,MATCH($G395,[1]БД_кн!$A$2:$A$4352,0),MATCH(E$5,[1]БД_кн!$A$1:$N$1,0))</f>
        <v>Хакамада И.</v>
      </c>
      <c r="F395" s="2" t="str">
        <f>INDEX([1]БД_кн!$A$2:$N$4352,MATCH($G395,[1]БД_кн!$A$2:$A$4352,0),MATCH(F$5,[1]БД_кн!$A$1:$N$1,0))</f>
        <v>Альпина Паблишер</v>
      </c>
      <c r="G395" s="3" t="s">
        <v>14</v>
      </c>
      <c r="H395" s="3" t="s">
        <v>312</v>
      </c>
      <c r="I395" s="4">
        <v>44346</v>
      </c>
      <c r="J395" s="25">
        <f>MONTH(книги[[#This Row],[Дата]])</f>
        <v>5</v>
      </c>
      <c r="K395" s="25">
        <v>23</v>
      </c>
      <c r="L395" s="5">
        <f>INDEX([1]БД_кн!$A$2:$N$4352,MATCH($G395,[1]БД_кн!$A$2:$A$4352,0),MATCH(L$5,[1]БД_кн!$A$1:$N$1,0))</f>
        <v>3300</v>
      </c>
      <c r="M395" s="5">
        <f>книги[[#This Row],[Кол-во]]*книги[[#This Row],[Цена_закуп]]</f>
        <v>75900</v>
      </c>
    </row>
    <row r="396" spans="2:13" x14ac:dyDescent="0.3">
      <c r="B396" s="2" t="str">
        <f>INDEX([1]БД_кн!$A$2:$N$4352,MATCH($G396,[1]БД_кн!$A$2:$A$4352,0),MATCH(B$5,[1]БД_кн!$A$1:$N$1,0))</f>
        <v>Психологическая литература</v>
      </c>
      <c r="C396" s="2" t="str">
        <f>INDEX([1]БД_кн!$A$2:$N$4352,MATCH($G396,[1]БД_кн!$A$2:$A$4352,0),MATCH(C$5,[1]БД_кн!$A$1:$N$1,0))</f>
        <v>Психология детей и подростков</v>
      </c>
      <c r="D396" s="2" t="str">
        <f>INDEX([1]БД_кн!$A$2:$N$4352,MATCH($G396,[1]БД_кн!$A$2:$A$4352,0),MATCH(D$5,[1]БД_кн!$A$1:$N$1,0))</f>
        <v>Ритц С.: Невозможное возможно! Как растения помогли учителю из Бронкса сотворить чудо из своих учеников</v>
      </c>
      <c r="E396" s="2" t="str">
        <f>INDEX([1]БД_кн!$A$2:$N$4352,MATCH($G396,[1]БД_кн!$A$2:$A$4352,0),MATCH(E$5,[1]БД_кн!$A$1:$N$1,0))</f>
        <v>Ритц С.</v>
      </c>
      <c r="F396" s="2" t="str">
        <f>INDEX([1]БД_кн!$A$2:$N$4352,MATCH($G396,[1]БД_кн!$A$2:$A$4352,0),MATCH(F$5,[1]БД_кн!$A$1:$N$1,0))</f>
        <v>Бомбора</v>
      </c>
      <c r="G396" s="3" t="s">
        <v>24</v>
      </c>
      <c r="H396" s="3" t="s">
        <v>313</v>
      </c>
      <c r="I396" s="4">
        <v>44256</v>
      </c>
      <c r="J396" s="25">
        <f>MONTH(книги[[#This Row],[Дата]])</f>
        <v>3</v>
      </c>
      <c r="K396" s="25">
        <v>6</v>
      </c>
      <c r="L396" s="5">
        <f>INDEX([1]БД_кн!$A$2:$N$4352,MATCH($G396,[1]БД_кн!$A$2:$A$4352,0),MATCH(L$5,[1]БД_кн!$A$1:$N$1,0))</f>
        <v>2285</v>
      </c>
      <c r="M396" s="5">
        <f>книги[[#This Row],[Кол-во]]*книги[[#This Row],[Цена_закуп]]</f>
        <v>13710</v>
      </c>
    </row>
    <row r="397" spans="2:13" x14ac:dyDescent="0.3">
      <c r="B397" s="2" t="str">
        <f>INDEX([1]БД_кн!$A$2:$N$4352,MATCH($G397,[1]БД_кн!$A$2:$A$4352,0),MATCH(B$5,[1]БД_кн!$A$1:$N$1,0))</f>
        <v>Бизнес лит-ра</v>
      </c>
      <c r="C397" s="2" t="str">
        <f>INDEX([1]БД_кн!$A$2:$N$4352,MATCH($G397,[1]БД_кн!$A$2:$A$4352,0),MATCH(C$5,[1]БД_кн!$A$1:$N$1,0))</f>
        <v>Банковское дело. Финансы</v>
      </c>
      <c r="D397" s="2" t="str">
        <f>INDEX([1]БД_кн!$A$2:$N$4352,MATCH($G397,[1]БД_кн!$A$2:$A$4352,0),MATCH(D$5,[1]БД_кн!$A$1:$N$1,0))</f>
        <v>Кийосаки Р.: Богатый папа, бедный папа</v>
      </c>
      <c r="E397" s="2" t="str">
        <f>INDEX([1]БД_кн!$A$2:$N$4352,MATCH($G397,[1]БД_кн!$A$2:$A$4352,0),MATCH(E$5,[1]БД_кн!$A$1:$N$1,0))</f>
        <v>Кийосаки Р.</v>
      </c>
      <c r="F397" s="2" t="str">
        <f>INDEX([1]БД_кн!$A$2:$N$4352,MATCH($G397,[1]БД_кн!$A$2:$A$4352,0),MATCH(F$5,[1]БД_кн!$A$1:$N$1,0))</f>
        <v>Попурри</v>
      </c>
      <c r="G397" s="3" t="s">
        <v>19</v>
      </c>
      <c r="H397" s="3" t="s">
        <v>313</v>
      </c>
      <c r="I397" s="4">
        <v>44256</v>
      </c>
      <c r="J397" s="25">
        <f>MONTH(книги[[#This Row],[Дата]])</f>
        <v>3</v>
      </c>
      <c r="K397" s="25">
        <v>1</v>
      </c>
      <c r="L397" s="5">
        <f>INDEX([1]БД_кн!$A$2:$N$4352,MATCH($G397,[1]БД_кн!$A$2:$A$4352,0),MATCH(L$5,[1]БД_кн!$A$1:$N$1,0))</f>
        <v>5690</v>
      </c>
      <c r="M397" s="5">
        <f>книги[[#This Row],[Кол-во]]*книги[[#This Row],[Цена_закуп]]</f>
        <v>5690</v>
      </c>
    </row>
    <row r="398" spans="2:13" x14ac:dyDescent="0.3">
      <c r="B398" s="2" t="str">
        <f>INDEX([1]БД_кн!$A$2:$N$4352,MATCH($G398,[1]БД_кн!$A$2:$A$4352,0),MATCH(B$5,[1]БД_кн!$A$1:$N$1,0))</f>
        <v>Детская лит-ра</v>
      </c>
      <c r="C398" s="2" t="str">
        <f>INDEX([1]БД_кн!$A$2:$N$4352,MATCH($G398,[1]БД_кн!$A$2:$A$4352,0),MATCH(C$5,[1]БД_кн!$A$1:$N$1,0))</f>
        <v>Сказки</v>
      </c>
      <c r="D398" s="2" t="str">
        <f>INDEX([1]БД_кн!$A$2:$N$4352,MATCH($G398,[1]БД_кн!$A$2:$A$4352,0),MATCH(D$5,[1]БД_кн!$A$1:$N$1,0))</f>
        <v>Чудовище у ворот Расемон. Японские сказки</v>
      </c>
      <c r="E398" s="2">
        <f>INDEX([1]БД_кн!$A$2:$N$4352,MATCH($G398,[1]БД_кн!$A$2:$A$4352,0),MATCH(E$5,[1]БД_кн!$A$1:$N$1,0))</f>
        <v>0</v>
      </c>
      <c r="F398" s="2" t="str">
        <f>INDEX([1]БД_кн!$A$2:$N$4352,MATCH($G398,[1]БД_кн!$A$2:$A$4352,0),MATCH(F$5,[1]БД_кн!$A$1:$N$1,0))</f>
        <v>Качели</v>
      </c>
      <c r="G398" s="3" t="s">
        <v>167</v>
      </c>
      <c r="H398" s="3" t="s">
        <v>313</v>
      </c>
      <c r="I398" s="4">
        <v>44256</v>
      </c>
      <c r="J398" s="25">
        <f>MONTH(книги[[#This Row],[Дата]])</f>
        <v>3</v>
      </c>
      <c r="K398" s="25">
        <v>9</v>
      </c>
      <c r="L398" s="5">
        <f>INDEX([1]БД_кн!$A$2:$N$4352,MATCH($G398,[1]БД_кн!$A$2:$A$4352,0),MATCH(L$5,[1]БД_кн!$A$1:$N$1,0))</f>
        <v>4180</v>
      </c>
      <c r="M398" s="5">
        <f>книги[[#This Row],[Кол-во]]*книги[[#This Row],[Цена_закуп]]</f>
        <v>37620</v>
      </c>
    </row>
    <row r="399" spans="2:13" x14ac:dyDescent="0.3">
      <c r="B399" s="2" t="str">
        <f>INDEX([1]БД_кн!$A$2:$N$4352,MATCH($G399,[1]БД_кн!$A$2:$A$4352,0),MATCH(B$5,[1]БД_кн!$A$1:$N$1,0))</f>
        <v>Бизнес лит-ра</v>
      </c>
      <c r="C399" s="2" t="str">
        <f>INDEX([1]БД_кн!$A$2:$N$4352,MATCH($G399,[1]БД_кн!$A$2:$A$4352,0),MATCH(C$5,[1]БД_кн!$A$1:$N$1,0))</f>
        <v>Книги о личной эффективности</v>
      </c>
      <c r="D399" s="2" t="str">
        <f>INDEX([1]БД_кн!$A$2:$N$4352,MATCH($G399,[1]БД_кн!$A$2:$A$4352,0),MATCH(D$5,[1]БД_кн!$A$1:$N$1,0))</f>
        <v>Кеннеди Д.: Жесткий тайм-менеджмент: Возьмите свою жизнь под контроль</v>
      </c>
      <c r="E399" s="2" t="str">
        <f>INDEX([1]БД_кн!$A$2:$N$4352,MATCH($G399,[1]БД_кн!$A$2:$A$4352,0),MATCH(E$5,[1]БД_кн!$A$1:$N$1,0))</f>
        <v>Кеннеди Д.</v>
      </c>
      <c r="F399" s="2" t="str">
        <f>INDEX([1]БД_кн!$A$2:$N$4352,MATCH($G399,[1]БД_кн!$A$2:$A$4352,0),MATCH(F$5,[1]БД_кн!$A$1:$N$1,0))</f>
        <v>Альпина Паблишер</v>
      </c>
      <c r="G399" s="3" t="s">
        <v>249</v>
      </c>
      <c r="H399" s="3" t="s">
        <v>313</v>
      </c>
      <c r="I399" s="4">
        <v>44256</v>
      </c>
      <c r="J399" s="25">
        <f>MONTH(книги[[#This Row],[Дата]])</f>
        <v>3</v>
      </c>
      <c r="K399" s="25">
        <v>5</v>
      </c>
      <c r="L399" s="5">
        <f>INDEX([1]БД_кн!$A$2:$N$4352,MATCH($G399,[1]БД_кн!$A$2:$A$4352,0),MATCH(L$5,[1]БД_кн!$A$1:$N$1,0))</f>
        <v>4180</v>
      </c>
      <c r="M399" s="5">
        <f>книги[[#This Row],[Кол-во]]*книги[[#This Row],[Цена_закуп]]</f>
        <v>20900</v>
      </c>
    </row>
    <row r="400" spans="2:13" x14ac:dyDescent="0.3">
      <c r="B400" s="2" t="str">
        <f>INDEX([1]БД_кн!$A$2:$N$4352,MATCH($G400,[1]БД_кн!$A$2:$A$4352,0),MATCH(B$5,[1]БД_кн!$A$1:$N$1,0))</f>
        <v>История. Мифология</v>
      </c>
      <c r="C400" s="2" t="str">
        <f>INDEX([1]БД_кн!$A$2:$N$4352,MATCH($G400,[1]БД_кн!$A$2:$A$4352,0),MATCH(C$5,[1]БД_кн!$A$1:$N$1,0))</f>
        <v>Тюрки. Монголы. Великая Степь</v>
      </c>
      <c r="D400" s="2" t="str">
        <f>INDEX([1]БД_кн!$A$2:$N$4352,MATCH($G400,[1]БД_кн!$A$2:$A$4352,0),MATCH(D$5,[1]БД_кн!$A$1:$N$1,0))</f>
        <v xml:space="preserve">Почекаев Р., Почекаева И.: Властительницы Евразии. История и мифы о правительницах тюрко-монгольских </v>
      </c>
      <c r="E400" s="2" t="str">
        <f>INDEX([1]БД_кн!$A$2:$N$4352,MATCH($G400,[1]БД_кн!$A$2:$A$4352,0),MATCH(E$5,[1]БД_кн!$A$1:$N$1,0))</f>
        <v>Почекаев Р., Почекаева И.</v>
      </c>
      <c r="F400" s="2" t="str">
        <f>INDEX([1]БД_кн!$A$2:$N$4352,MATCH($G400,[1]БД_кн!$A$2:$A$4352,0),MATCH(F$5,[1]БД_кн!$A$1:$N$1,0))</f>
        <v>Евразия</v>
      </c>
      <c r="G400" s="3" t="s">
        <v>250</v>
      </c>
      <c r="H400" s="3" t="s">
        <v>313</v>
      </c>
      <c r="I400" s="4">
        <v>44256</v>
      </c>
      <c r="J400" s="25">
        <f>MONTH(книги[[#This Row],[Дата]])</f>
        <v>3</v>
      </c>
      <c r="K400" s="25">
        <v>21</v>
      </c>
      <c r="L400" s="5">
        <f>INDEX([1]БД_кн!$A$2:$N$4352,MATCH($G400,[1]БД_кн!$A$2:$A$4352,0),MATCH(L$5,[1]БД_кн!$A$1:$N$1,0))</f>
        <v>5240</v>
      </c>
      <c r="M400" s="5">
        <f>книги[[#This Row],[Кол-во]]*книги[[#This Row],[Цена_закуп]]</f>
        <v>110040</v>
      </c>
    </row>
    <row r="401" spans="2:13" x14ac:dyDescent="0.3">
      <c r="B401" s="2" t="str">
        <f>INDEX([1]БД_кн!$A$2:$N$4352,MATCH($G401,[1]БД_кн!$A$2:$A$4352,0),MATCH(B$5,[1]БД_кн!$A$1:$N$1,0))</f>
        <v>Иностранные языки</v>
      </c>
      <c r="C401" s="2" t="str">
        <f>INDEX([1]БД_кн!$A$2:$N$4352,MATCH($G401,[1]БД_кн!$A$2:$A$4352,0),MATCH(C$5,[1]БД_кн!$A$1:$N$1,0))</f>
        <v>Английский язык для детей</v>
      </c>
      <c r="D401" s="2" t="str">
        <f>INDEX([1]БД_кн!$A$2:$N$4352,MATCH($G401,[1]БД_кн!$A$2:$A$4352,0),MATCH(D$5,[1]БД_кн!$A$1:$N$1,0))</f>
        <v>Мой первый английский. Opposites. Противоположности</v>
      </c>
      <c r="E401" s="2">
        <f>INDEX([1]БД_кн!$A$2:$N$4352,MATCH($G401,[1]БД_кн!$A$2:$A$4352,0),MATCH(E$5,[1]БД_кн!$A$1:$N$1,0))</f>
        <v>0</v>
      </c>
      <c r="F401" s="2" t="str">
        <f>INDEX([1]БД_кн!$A$2:$N$4352,MATCH($G401,[1]БД_кн!$A$2:$A$4352,0),MATCH(F$5,[1]БД_кн!$A$1:$N$1,0))</f>
        <v>Клевер</v>
      </c>
      <c r="G401" s="3" t="s">
        <v>251</v>
      </c>
      <c r="H401" s="3" t="s">
        <v>313</v>
      </c>
      <c r="I401" s="4">
        <v>44257</v>
      </c>
      <c r="J401" s="25">
        <f>MONTH(книги[[#This Row],[Дата]])</f>
        <v>3</v>
      </c>
      <c r="K401" s="25">
        <v>3</v>
      </c>
      <c r="L401" s="5">
        <f>INDEX([1]БД_кн!$A$2:$N$4352,MATCH($G401,[1]БД_кн!$A$2:$A$4352,0),MATCH(L$5,[1]БД_кн!$A$1:$N$1,0))</f>
        <v>1365</v>
      </c>
      <c r="M401" s="5">
        <f>книги[[#This Row],[Кол-во]]*книги[[#This Row],[Цена_закуп]]</f>
        <v>4095</v>
      </c>
    </row>
    <row r="402" spans="2:13" x14ac:dyDescent="0.3">
      <c r="B402" s="2" t="str">
        <f>INDEX([1]БД_кн!$A$2:$N$4352,MATCH($G402,[1]БД_кн!$A$2:$A$4352,0),MATCH(B$5,[1]БД_кн!$A$1:$N$1,0))</f>
        <v>Дом. Досуг. Хобби</v>
      </c>
      <c r="C402" s="2" t="str">
        <f>INDEX([1]БД_кн!$A$2:$N$4352,MATCH($G402,[1]БД_кн!$A$2:$A$4352,0),MATCH(C$5,[1]БД_кн!$A$1:$N$1,0))</f>
        <v>Досуг</v>
      </c>
      <c r="D402" s="2" t="str">
        <f>INDEX([1]БД_кн!$A$2:$N$4352,MATCH($G402,[1]БД_кн!$A$2:$A$4352,0),MATCH(D$5,[1]БД_кн!$A$1:$N$1,0))</f>
        <v>Магнитная открытка. Совы. Ты мой сахара кусочек!</v>
      </c>
      <c r="E402" s="2">
        <f>INDEX([1]БД_кн!$A$2:$N$4352,MATCH($G402,[1]БД_кн!$A$2:$A$4352,0),MATCH(E$5,[1]БД_кн!$A$1:$N$1,0))</f>
        <v>0</v>
      </c>
      <c r="F402" s="2">
        <f>INDEX([1]БД_кн!$A$2:$N$4352,MATCH($G402,[1]БД_кн!$A$2:$A$4352,0),MATCH(F$5,[1]БД_кн!$A$1:$N$1,0))</f>
        <v>0</v>
      </c>
      <c r="G402" s="3" t="s">
        <v>112</v>
      </c>
      <c r="H402" s="3" t="s">
        <v>313</v>
      </c>
      <c r="I402" s="4">
        <v>44258</v>
      </c>
      <c r="J402" s="25">
        <f>MONTH(книги[[#This Row],[Дата]])</f>
        <v>3</v>
      </c>
      <c r="K402" s="25">
        <v>2</v>
      </c>
      <c r="L402" s="5">
        <f>INDEX([1]БД_кн!$A$2:$N$4352,MATCH($G402,[1]БД_кн!$A$2:$A$4352,0),MATCH(L$5,[1]БД_кн!$A$1:$N$1,0))</f>
        <v>1015</v>
      </c>
      <c r="M402" s="5">
        <f>книги[[#This Row],[Кол-во]]*книги[[#This Row],[Цена_закуп]]</f>
        <v>2030</v>
      </c>
    </row>
    <row r="403" spans="2:13" x14ac:dyDescent="0.3">
      <c r="B403" s="2" t="str">
        <f>INDEX([1]БД_кн!$A$2:$N$4352,MATCH($G403,[1]БД_кн!$A$2:$A$4352,0),MATCH(B$5,[1]БД_кн!$A$1:$N$1,0))</f>
        <v>Бизнес лит-ра</v>
      </c>
      <c r="C403" s="2" t="str">
        <f>INDEX([1]БД_кн!$A$2:$N$4352,MATCH($G403,[1]БД_кн!$A$2:$A$4352,0),MATCH(C$5,[1]БД_кн!$A$1:$N$1,0))</f>
        <v>Маркетинг</v>
      </c>
      <c r="D403" s="2" t="str">
        <f>INDEX([1]БД_кн!$A$2:$N$4352,MATCH($G403,[1]БД_кн!$A$2:$A$4352,0),MATCH(D$5,[1]БД_кн!$A$1:$N$1,0))</f>
        <v>Смит К.: Конверсия: Как превратить лиды в продажи</v>
      </c>
      <c r="E403" s="2" t="str">
        <f>INDEX([1]БД_кн!$A$2:$N$4352,MATCH($G403,[1]БД_кн!$A$2:$A$4352,0),MATCH(E$5,[1]БД_кн!$A$1:$N$1,0))</f>
        <v>Смит К.</v>
      </c>
      <c r="F403" s="2" t="str">
        <f>INDEX([1]БД_кн!$A$2:$N$4352,MATCH($G403,[1]БД_кн!$A$2:$A$4352,0),MATCH(F$5,[1]БД_кн!$A$1:$N$1,0))</f>
        <v>Альпина Паблишер</v>
      </c>
      <c r="G403" s="3" t="s">
        <v>150</v>
      </c>
      <c r="H403" s="3" t="s">
        <v>313</v>
      </c>
      <c r="I403" s="4">
        <v>44258</v>
      </c>
      <c r="J403" s="25">
        <f>MONTH(книги[[#This Row],[Дата]])</f>
        <v>3</v>
      </c>
      <c r="K403" s="25">
        <v>21</v>
      </c>
      <c r="L403" s="5">
        <f>INDEX([1]БД_кн!$A$2:$N$4352,MATCH($G403,[1]БД_кн!$A$2:$A$4352,0),MATCH(L$5,[1]БД_кн!$A$1:$N$1,0))</f>
        <v>4180</v>
      </c>
      <c r="M403" s="5">
        <f>книги[[#This Row],[Кол-во]]*книги[[#This Row],[Цена_закуп]]</f>
        <v>87780</v>
      </c>
    </row>
    <row r="404" spans="2:13" x14ac:dyDescent="0.3">
      <c r="B404" s="2" t="str">
        <f>INDEX([1]БД_кн!$A$2:$N$4352,MATCH($G404,[1]БД_кн!$A$2:$A$4352,0),MATCH(B$5,[1]БД_кн!$A$1:$N$1,0))</f>
        <v>Здоровье. Мать и дитя</v>
      </c>
      <c r="C404" s="2" t="str">
        <f>INDEX([1]БД_кн!$A$2:$N$4352,MATCH($G404,[1]БД_кн!$A$2:$A$4352,0),MATCH(C$5,[1]БД_кн!$A$1:$N$1,0))</f>
        <v>Здоровье</v>
      </c>
      <c r="D404" s="2" t="str">
        <f>INDEX([1]БД_кн!$A$2:$N$4352,MATCH($G404,[1]БД_кн!$A$2:$A$4352,0),MATCH(D$5,[1]БД_кн!$A$1:$N$1,0))</f>
        <v>Хинохара С.: Искусство жить. Секреты долголетия от 105-летнего врача</v>
      </c>
      <c r="E404" s="2" t="str">
        <f>INDEX([1]БД_кн!$A$2:$N$4352,MATCH($G404,[1]БД_кн!$A$2:$A$4352,0),MATCH(E$5,[1]БД_кн!$A$1:$N$1,0))</f>
        <v xml:space="preserve"> Хинохара С.</v>
      </c>
      <c r="F404" s="2" t="str">
        <f>INDEX([1]БД_кн!$A$2:$N$4352,MATCH($G404,[1]БД_кн!$A$2:$A$4352,0),MATCH(F$5,[1]БД_кн!$A$1:$N$1,0))</f>
        <v xml:space="preserve"> Питер-Трейд</v>
      </c>
      <c r="G404" s="3" t="s">
        <v>252</v>
      </c>
      <c r="H404" s="3" t="s">
        <v>313</v>
      </c>
      <c r="I404" s="4">
        <v>44258</v>
      </c>
      <c r="J404" s="25">
        <f>MONTH(книги[[#This Row],[Дата]])</f>
        <v>3</v>
      </c>
      <c r="K404" s="25">
        <v>7</v>
      </c>
      <c r="L404" s="5">
        <f>INDEX([1]БД_кн!$A$2:$N$4352,MATCH($G404,[1]БД_кн!$A$2:$A$4352,0),MATCH(L$5,[1]БД_кн!$A$1:$N$1,0))</f>
        <v>3040</v>
      </c>
      <c r="M404" s="5">
        <f>книги[[#This Row],[Кол-во]]*книги[[#This Row],[Цена_закуп]]</f>
        <v>21280</v>
      </c>
    </row>
    <row r="405" spans="2:13" x14ac:dyDescent="0.3">
      <c r="B405" s="2" t="str">
        <f>INDEX([1]БД_кн!$A$2:$N$4352,MATCH($G405,[1]БД_кн!$A$2:$A$4352,0),MATCH(B$5,[1]БД_кн!$A$1:$N$1,0))</f>
        <v>Психологическая литература</v>
      </c>
      <c r="C405" s="2" t="str">
        <f>INDEX([1]БД_кн!$A$2:$N$4352,MATCH($G405,[1]БД_кн!$A$2:$A$4352,0),MATCH(C$5,[1]БД_кн!$A$1:$N$1,0))</f>
        <v>Практическая психология</v>
      </c>
      <c r="D405" s="2" t="str">
        <f>INDEX([1]БД_кн!$A$2:$N$4352,MATCH($G405,[1]БД_кн!$A$2:$A$4352,0),MATCH(D$5,[1]БД_кн!$A$1:$N$1,0))</f>
        <v>Хакамада И.: Дао жизни: Мастер-класс от убежденного индивидуалиста</v>
      </c>
      <c r="E405" s="2" t="str">
        <f>INDEX([1]БД_кн!$A$2:$N$4352,MATCH($G405,[1]БД_кн!$A$2:$A$4352,0),MATCH(E$5,[1]БД_кн!$A$1:$N$1,0))</f>
        <v>Хакамада И.</v>
      </c>
      <c r="F405" s="2" t="str">
        <f>INDEX([1]БД_кн!$A$2:$N$4352,MATCH($G405,[1]БД_кн!$A$2:$A$4352,0),MATCH(F$5,[1]БД_кн!$A$1:$N$1,0))</f>
        <v>Альпина Паблишер</v>
      </c>
      <c r="G405" s="3" t="s">
        <v>14</v>
      </c>
      <c r="H405" s="3" t="s">
        <v>313</v>
      </c>
      <c r="I405" s="4">
        <v>44258</v>
      </c>
      <c r="J405" s="25">
        <f>MONTH(книги[[#This Row],[Дата]])</f>
        <v>3</v>
      </c>
      <c r="K405" s="25">
        <v>7</v>
      </c>
      <c r="L405" s="5">
        <f>INDEX([1]БД_кн!$A$2:$N$4352,MATCH($G405,[1]БД_кн!$A$2:$A$4352,0),MATCH(L$5,[1]БД_кн!$A$1:$N$1,0))</f>
        <v>3300</v>
      </c>
      <c r="M405" s="5">
        <f>книги[[#This Row],[Кол-во]]*книги[[#This Row],[Цена_закуп]]</f>
        <v>23100</v>
      </c>
    </row>
    <row r="406" spans="2:13" x14ac:dyDescent="0.3">
      <c r="B406" s="2" t="str">
        <f>INDEX([1]БД_кн!$A$2:$N$4352,MATCH($G406,[1]БД_кн!$A$2:$A$4352,0),MATCH(B$5,[1]БД_кн!$A$1:$N$1,0))</f>
        <v>Эзотерика</v>
      </c>
      <c r="C406" s="2" t="str">
        <f>INDEX([1]БД_кн!$A$2:$N$4352,MATCH($G406,[1]БД_кн!$A$2:$A$4352,0),MATCH(C$5,[1]БД_кн!$A$1:$N$1,0))</f>
        <v>Йога и другие практики</v>
      </c>
      <c r="D406" s="2" t="str">
        <f>INDEX([1]БД_кн!$A$2:$N$4352,MATCH($G406,[1]БД_кн!$A$2:$A$4352,0),MATCH(D$5,[1]БД_кн!$A$1:$N$1,0))</f>
        <v>Садхгуру, Симон Ш.: Откровенные беседы с Садхгуру. О любви, предназначении и судьбе (бизнес)</v>
      </c>
      <c r="E406" s="2">
        <f>INDEX([1]БД_кн!$A$2:$N$4352,MATCH($G406,[1]БД_кн!$A$2:$A$4352,0),MATCH(E$5,[1]БД_кн!$A$1:$N$1,0))</f>
        <v>0</v>
      </c>
      <c r="F406" s="2" t="str">
        <f>INDEX([1]БД_кн!$A$2:$N$4352,MATCH($G406,[1]БД_кн!$A$2:$A$4352,0),MATCH(F$5,[1]БД_кн!$A$1:$N$1,0))</f>
        <v>Бомбора</v>
      </c>
      <c r="G406" s="3" t="s">
        <v>157</v>
      </c>
      <c r="H406" s="3" t="s">
        <v>313</v>
      </c>
      <c r="I406" s="4">
        <v>44258</v>
      </c>
      <c r="J406" s="25">
        <f>MONTH(книги[[#This Row],[Дата]])</f>
        <v>3</v>
      </c>
      <c r="K406" s="25">
        <v>5</v>
      </c>
      <c r="L406" s="5">
        <f>INDEX([1]БД_кн!$A$2:$N$4352,MATCH($G406,[1]БД_кн!$A$2:$A$4352,0),MATCH(L$5,[1]БД_кн!$A$1:$N$1,0))</f>
        <v>3515</v>
      </c>
      <c r="M406" s="5">
        <f>книги[[#This Row],[Кол-во]]*книги[[#This Row],[Цена_закуп]]</f>
        <v>17575</v>
      </c>
    </row>
    <row r="407" spans="2:13" x14ac:dyDescent="0.3">
      <c r="B407" s="2" t="str">
        <f>INDEX([1]БД_кн!$A$2:$N$4352,MATCH($G407,[1]БД_кн!$A$2:$A$4352,0),MATCH(B$5,[1]БД_кн!$A$1:$N$1,0))</f>
        <v>Здоровье. Мать и дитя</v>
      </c>
      <c r="C407" s="2" t="str">
        <f>INDEX([1]БД_кн!$A$2:$N$4352,MATCH($G407,[1]БД_кн!$A$2:$A$4352,0),MATCH(C$5,[1]БД_кн!$A$1:$N$1,0))</f>
        <v>Мать и дитя. Отец и дитя</v>
      </c>
      <c r="D407" s="2" t="str">
        <f>INDEX([1]БД_кн!$A$2:$N$4352,MATCH($G407,[1]БД_кн!$A$2:$A$4352,0),MATCH(D$5,[1]БД_кн!$A$1:$N$1,0))</f>
        <v xml:space="preserve">Комаровский Е.О. : Неотложная помощь: справочник для родителей. Всегда под рукой </v>
      </c>
      <c r="E407" s="2" t="str">
        <f>INDEX([1]БД_кн!$A$2:$N$4352,MATCH($G407,[1]БД_кн!$A$2:$A$4352,0),MATCH(E$5,[1]БД_кн!$A$1:$N$1,0))</f>
        <v xml:space="preserve"> Комаровский Е. О.</v>
      </c>
      <c r="F407" s="2" t="str">
        <f>INDEX([1]БД_кн!$A$2:$N$4352,MATCH($G407,[1]БД_кн!$A$2:$A$4352,0),MATCH(F$5,[1]БД_кн!$A$1:$N$1,0))</f>
        <v>Эксмо</v>
      </c>
      <c r="G407" s="3" t="s">
        <v>219</v>
      </c>
      <c r="H407" s="3" t="s">
        <v>313</v>
      </c>
      <c r="I407" s="4">
        <v>44258</v>
      </c>
      <c r="J407" s="25">
        <f>MONTH(книги[[#This Row],[Дата]])</f>
        <v>3</v>
      </c>
      <c r="K407" s="25">
        <v>12</v>
      </c>
      <c r="L407" s="5">
        <f>INDEX([1]БД_кн!$A$2:$N$4352,MATCH($G407,[1]БД_кн!$A$2:$A$4352,0),MATCH(L$5,[1]БД_кн!$A$1:$N$1,0))</f>
        <v>3655</v>
      </c>
      <c r="M407" s="5">
        <f>книги[[#This Row],[Кол-во]]*книги[[#This Row],[Цена_закуп]]</f>
        <v>43860</v>
      </c>
    </row>
    <row r="408" spans="2:13" x14ac:dyDescent="0.3">
      <c r="B408" s="2" t="str">
        <f>INDEX([1]БД_кн!$A$2:$N$4352,MATCH($G408,[1]БД_кн!$A$2:$A$4352,0),MATCH(B$5,[1]БД_кн!$A$1:$N$1,0))</f>
        <v>Бизнес лит-ра</v>
      </c>
      <c r="C408" s="2" t="str">
        <f>INDEX([1]БД_кн!$A$2:$N$4352,MATCH($G408,[1]БД_кн!$A$2:$A$4352,0),MATCH(C$5,[1]БД_кн!$A$1:$N$1,0))</f>
        <v>Банковское дело. Финансы</v>
      </c>
      <c r="D408" s="2" t="str">
        <f>INDEX([1]БД_кн!$A$2:$N$4352,MATCH($G408,[1]БД_кн!$A$2:$A$4352,0),MATCH(D$5,[1]БД_кн!$A$1:$N$1,0))</f>
        <v>Кийосаки Р.: Богатый папа, бедный папа</v>
      </c>
      <c r="E408" s="2" t="str">
        <f>INDEX([1]БД_кн!$A$2:$N$4352,MATCH($G408,[1]БД_кн!$A$2:$A$4352,0),MATCH(E$5,[1]БД_кн!$A$1:$N$1,0))</f>
        <v>Кийосаки Р.</v>
      </c>
      <c r="F408" s="2" t="str">
        <f>INDEX([1]БД_кн!$A$2:$N$4352,MATCH($G408,[1]БД_кн!$A$2:$A$4352,0),MATCH(F$5,[1]БД_кн!$A$1:$N$1,0))</f>
        <v>Попурри</v>
      </c>
      <c r="G408" s="3" t="s">
        <v>19</v>
      </c>
      <c r="H408" s="3" t="s">
        <v>313</v>
      </c>
      <c r="I408" s="4">
        <v>44258</v>
      </c>
      <c r="J408" s="25">
        <f>MONTH(книги[[#This Row],[Дата]])</f>
        <v>3</v>
      </c>
      <c r="K408" s="25">
        <v>9</v>
      </c>
      <c r="L408" s="5">
        <f>INDEX([1]БД_кн!$A$2:$N$4352,MATCH($G408,[1]БД_кн!$A$2:$A$4352,0),MATCH(L$5,[1]БД_кн!$A$1:$N$1,0))</f>
        <v>5690</v>
      </c>
      <c r="M408" s="5">
        <f>книги[[#This Row],[Кол-во]]*книги[[#This Row],[Цена_закуп]]</f>
        <v>51210</v>
      </c>
    </row>
    <row r="409" spans="2:13" x14ac:dyDescent="0.3">
      <c r="B409" s="2" t="str">
        <f>INDEX([1]БД_кн!$A$2:$N$4352,MATCH($G409,[1]БД_кн!$A$2:$A$4352,0),MATCH(B$5,[1]БД_кн!$A$1:$N$1,0))</f>
        <v>Дом. Досуг. Хобби</v>
      </c>
      <c r="C409" s="2" t="str">
        <f>INDEX([1]БД_кн!$A$2:$N$4352,MATCH($G409,[1]БД_кн!$A$2:$A$4352,0),MATCH(C$5,[1]БД_кн!$A$1:$N$1,0))</f>
        <v>Рукоделие</v>
      </c>
      <c r="D409" s="2" t="str">
        <f>INDEX([1]БД_кн!$A$2:$N$4352,MATCH($G409,[1]БД_кн!$A$2:$A$4352,0),MATCH(D$5,[1]БД_кн!$A$1:$N$1,0))</f>
        <v>Журба Ю.Н.: Вышивка лентами</v>
      </c>
      <c r="E409" s="2" t="str">
        <f>INDEX([1]БД_кн!$A$2:$N$4352,MATCH($G409,[1]БД_кн!$A$2:$A$4352,0),MATCH(E$5,[1]БД_кн!$A$1:$N$1,0))</f>
        <v>Журба Ю.</v>
      </c>
      <c r="F409" s="2">
        <f>INDEX([1]БД_кн!$A$2:$N$4352,MATCH($G409,[1]БД_кн!$A$2:$A$4352,0),MATCH(F$5,[1]БД_кн!$A$1:$N$1,0))</f>
        <v>0</v>
      </c>
      <c r="G409" s="3" t="s">
        <v>254</v>
      </c>
      <c r="H409" s="3" t="s">
        <v>313</v>
      </c>
      <c r="I409" s="4">
        <v>44259</v>
      </c>
      <c r="J409" s="25">
        <f>MONTH(книги[[#This Row],[Дата]])</f>
        <v>3</v>
      </c>
      <c r="K409" s="25">
        <v>3</v>
      </c>
      <c r="L409" s="5">
        <f>INDEX([1]БД_кн!$A$2:$N$4352,MATCH($G409,[1]БД_кн!$A$2:$A$4352,0),MATCH(L$5,[1]БД_кн!$A$1:$N$1,0))</f>
        <v>5300</v>
      </c>
      <c r="M409" s="5">
        <f>книги[[#This Row],[Кол-во]]*книги[[#This Row],[Цена_закуп]]</f>
        <v>15900</v>
      </c>
    </row>
    <row r="410" spans="2:13" x14ac:dyDescent="0.3">
      <c r="B410" s="2" t="str">
        <f>INDEX([1]БД_кн!$A$2:$N$4352,MATCH($G410,[1]БД_кн!$A$2:$A$4352,0),MATCH(B$5,[1]БД_кн!$A$1:$N$1,0))</f>
        <v>Детская лит-ра</v>
      </c>
      <c r="C410" s="2" t="str">
        <f>INDEX([1]БД_кн!$A$2:$N$4352,MATCH($G410,[1]БД_кн!$A$2:$A$4352,0),MATCH(C$5,[1]БД_кн!$A$1:$N$1,0))</f>
        <v>Внеклассное чтение</v>
      </c>
      <c r="D410" s="2" t="str">
        <f>INDEX([1]БД_кн!$A$2:$N$4352,MATCH($G410,[1]БД_кн!$A$2:$A$4352,0),MATCH(D$5,[1]БД_кн!$A$1:$N$1,0))</f>
        <v>Баккаларио П.: Дом, где живет магия</v>
      </c>
      <c r="E410" s="2" t="str">
        <f>INDEX([1]БД_кн!$A$2:$N$4352,MATCH($G410,[1]БД_кн!$A$2:$A$4352,0),MATCH(E$5,[1]БД_кн!$A$1:$N$1,0))</f>
        <v>Баккаларио П.</v>
      </c>
      <c r="F410" s="2" t="str">
        <f>INDEX([1]БД_кн!$A$2:$N$4352,MATCH($G410,[1]БД_кн!$A$2:$A$4352,0),MATCH(F$5,[1]БД_кн!$A$1:$N$1,0))</f>
        <v>КомпасГид ИД</v>
      </c>
      <c r="G410" s="3" t="s">
        <v>16</v>
      </c>
      <c r="H410" s="3" t="s">
        <v>313</v>
      </c>
      <c r="I410" s="4">
        <v>44260</v>
      </c>
      <c r="J410" s="25">
        <f>MONTH(книги[[#This Row],[Дата]])</f>
        <v>3</v>
      </c>
      <c r="K410" s="25">
        <v>1</v>
      </c>
      <c r="L410" s="5">
        <f>INDEX([1]БД_кн!$A$2:$N$4352,MATCH($G410,[1]БД_кн!$A$2:$A$4352,0),MATCH(L$5,[1]БД_кн!$A$1:$N$1,0))</f>
        <v>13640</v>
      </c>
      <c r="M410" s="5">
        <f>книги[[#This Row],[Кол-во]]*книги[[#This Row],[Цена_закуп]]</f>
        <v>13640</v>
      </c>
    </row>
    <row r="411" spans="2:13" x14ac:dyDescent="0.3">
      <c r="B411" s="2" t="str">
        <f>INDEX([1]БД_кн!$A$2:$N$4352,MATCH($G411,[1]БД_кн!$A$2:$A$4352,0),MATCH(B$5,[1]БД_кн!$A$1:$N$1,0))</f>
        <v>Путешествия. Хобби. Спорт</v>
      </c>
      <c r="C411" s="2" t="str">
        <f>INDEX([1]БД_кн!$A$2:$N$4352,MATCH($G411,[1]БД_кн!$A$2:$A$4352,0),MATCH(C$5,[1]БД_кн!$A$1:$N$1,0))</f>
        <v>Карты</v>
      </c>
      <c r="D411" s="2" t="str">
        <f>INDEX([1]БД_кн!$A$2:$N$4352,MATCH($G411,[1]БД_кн!$A$2:$A$4352,0),MATCH(D$5,[1]БД_кн!$A$1:$N$1,0))</f>
        <v>Атлас мира. Максимально подробная информация (чёрн.)</v>
      </c>
      <c r="E411" s="2">
        <f>INDEX([1]БД_кн!$A$2:$N$4352,MATCH($G411,[1]БД_кн!$A$2:$A$4352,0),MATCH(E$5,[1]БД_кн!$A$1:$N$1,0))</f>
        <v>0</v>
      </c>
      <c r="F411" s="2" t="str">
        <f>INDEX([1]БД_кн!$A$2:$N$4352,MATCH($G411,[1]БД_кн!$A$2:$A$4352,0),MATCH(F$5,[1]БД_кн!$A$1:$N$1,0))</f>
        <v>АСТ</v>
      </c>
      <c r="G411" s="3" t="s">
        <v>255</v>
      </c>
      <c r="H411" s="3" t="s">
        <v>313</v>
      </c>
      <c r="I411" s="4">
        <v>44262</v>
      </c>
      <c r="J411" s="25">
        <f>MONTH(книги[[#This Row],[Дата]])</f>
        <v>3</v>
      </c>
      <c r="K411" s="25">
        <v>5</v>
      </c>
      <c r="L411" s="5">
        <f>INDEX([1]БД_кн!$A$2:$N$4352,MATCH($G411,[1]БД_кн!$A$2:$A$4352,0),MATCH(L$5,[1]БД_кн!$A$1:$N$1,0))</f>
        <v>3250</v>
      </c>
      <c r="M411" s="5">
        <f>книги[[#This Row],[Кол-во]]*книги[[#This Row],[Цена_закуп]]</f>
        <v>16250</v>
      </c>
    </row>
    <row r="412" spans="2:13" x14ac:dyDescent="0.3">
      <c r="B412" s="2" t="str">
        <f>INDEX([1]БД_кн!$A$2:$N$4352,MATCH($G412,[1]БД_кн!$A$2:$A$4352,0),MATCH(B$5,[1]БД_кн!$A$1:$N$1,0))</f>
        <v>Психологическая литература</v>
      </c>
      <c r="C412" s="2" t="str">
        <f>INDEX([1]БД_кн!$A$2:$N$4352,MATCH($G412,[1]БД_кн!$A$2:$A$4352,0),MATCH(C$5,[1]БД_кн!$A$1:$N$1,0))</f>
        <v>Популярная психология</v>
      </c>
      <c r="D412" s="2" t="str">
        <f>INDEX([1]БД_кн!$A$2:$N$4352,MATCH($G412,[1]БД_кн!$A$2:$A$4352,0),MATCH(D$5,[1]БД_кн!$A$1:$N$1,0))</f>
        <v>Пиз А., Пиз Б.: Ответ. Проверенная методика достижения недостижимого</v>
      </c>
      <c r="E412" s="2" t="str">
        <f>INDEX([1]БД_кн!$A$2:$N$4352,MATCH($G412,[1]БД_кн!$A$2:$A$4352,0),MATCH(E$5,[1]БД_кн!$A$1:$N$1,0))</f>
        <v>Пиз А., Пиз Б.</v>
      </c>
      <c r="F412" s="2" t="str">
        <f>INDEX([1]БД_кн!$A$2:$N$4352,MATCH($G412,[1]БД_кн!$A$2:$A$4352,0),MATCH(F$5,[1]БД_кн!$A$1:$N$1,0))</f>
        <v>Бомбора</v>
      </c>
      <c r="G412" s="3" t="s">
        <v>256</v>
      </c>
      <c r="H412" s="3" t="s">
        <v>313</v>
      </c>
      <c r="I412" s="4">
        <v>44262</v>
      </c>
      <c r="J412" s="25">
        <f>MONTH(книги[[#This Row],[Дата]])</f>
        <v>3</v>
      </c>
      <c r="K412" s="25">
        <v>24</v>
      </c>
      <c r="L412" s="5">
        <f>INDEX([1]БД_кн!$A$2:$N$4352,MATCH($G412,[1]БД_кн!$A$2:$A$4352,0),MATCH(L$5,[1]БД_кн!$A$1:$N$1,0))</f>
        <v>3955</v>
      </c>
      <c r="M412" s="5">
        <f>книги[[#This Row],[Кол-во]]*книги[[#This Row],[Цена_закуп]]</f>
        <v>94920</v>
      </c>
    </row>
    <row r="413" spans="2:13" x14ac:dyDescent="0.3">
      <c r="B413" s="2" t="str">
        <f>INDEX([1]БД_кн!$A$2:$N$4352,MATCH($G413,[1]БД_кн!$A$2:$A$4352,0),MATCH(B$5,[1]БД_кн!$A$1:$N$1,0))</f>
        <v>Кулинария</v>
      </c>
      <c r="C413" s="2" t="str">
        <f>INDEX([1]БД_кн!$A$2:$N$4352,MATCH($G413,[1]БД_кн!$A$2:$A$4352,0),MATCH(C$5,[1]БД_кн!$A$1:$N$1,0))</f>
        <v>Алкоголь</v>
      </c>
      <c r="D413" s="2" t="str">
        <f>INDEX([1]БД_кн!$A$2:$N$4352,MATCH($G413,[1]БД_кн!$A$2:$A$4352,0),MATCH(D$5,[1]БД_кн!$A$1:$N$1,0))</f>
        <v xml:space="preserve">Куликова Е. М.: Сам себе сомелье. Как научиться разбираться в вине с нуля </v>
      </c>
      <c r="E413" s="2" t="str">
        <f>INDEX([1]БД_кн!$A$2:$N$4352,MATCH($G413,[1]БД_кн!$A$2:$A$4352,0),MATCH(E$5,[1]БД_кн!$A$1:$N$1,0))</f>
        <v>Куликова Е. М.</v>
      </c>
      <c r="F413" s="2" t="str">
        <f>INDEX([1]БД_кн!$A$2:$N$4352,MATCH($G413,[1]БД_кн!$A$2:$A$4352,0),MATCH(F$5,[1]БД_кн!$A$1:$N$1,0))</f>
        <v>ХлебСоль</v>
      </c>
      <c r="G413" s="3" t="s">
        <v>109</v>
      </c>
      <c r="H413" s="3" t="s">
        <v>313</v>
      </c>
      <c r="I413" s="4">
        <v>44262</v>
      </c>
      <c r="J413" s="25">
        <f>MONTH(книги[[#This Row],[Дата]])</f>
        <v>3</v>
      </c>
      <c r="K413" s="25">
        <v>5</v>
      </c>
      <c r="L413" s="5">
        <f>INDEX([1]БД_кн!$A$2:$N$4352,MATCH($G413,[1]БД_кн!$A$2:$A$4352,0),MATCH(L$5,[1]БД_кн!$A$1:$N$1,0))</f>
        <v>6800</v>
      </c>
      <c r="M413" s="5">
        <f>книги[[#This Row],[Кол-во]]*книги[[#This Row],[Цена_закуп]]</f>
        <v>34000</v>
      </c>
    </row>
    <row r="414" spans="2:13" x14ac:dyDescent="0.3">
      <c r="B414" s="2" t="str">
        <f>INDEX([1]БД_кн!$A$2:$N$4352,MATCH($G414,[1]БД_кн!$A$2:$A$4352,0),MATCH(B$5,[1]БД_кн!$A$1:$N$1,0))</f>
        <v>Бизнес лит-ра</v>
      </c>
      <c r="C414" s="2" t="str">
        <f>INDEX([1]БД_кн!$A$2:$N$4352,MATCH($G414,[1]БД_кн!$A$2:$A$4352,0),MATCH(C$5,[1]БД_кн!$A$1:$N$1,0))</f>
        <v>Юридическая литература и право</v>
      </c>
      <c r="D414" s="2" t="str">
        <f>INDEX([1]БД_кн!$A$2:$N$4352,MATCH($G414,[1]БД_кн!$A$2:$A$4352,0),MATCH(D$5,[1]БД_кн!$A$1:$N$1,0))</f>
        <v>Усольцев Д. А.: Теория государства и права для чайников</v>
      </c>
      <c r="E414" s="2" t="str">
        <f>INDEX([1]БД_кн!$A$2:$N$4352,MATCH($G414,[1]БД_кн!$A$2:$A$4352,0),MATCH(E$5,[1]БД_кн!$A$1:$N$1,0))</f>
        <v>Усольцев Д. А.</v>
      </c>
      <c r="F414" s="2" t="str">
        <f>INDEX([1]БД_кн!$A$2:$N$4352,MATCH($G414,[1]БД_кн!$A$2:$A$4352,0),MATCH(F$5,[1]БД_кн!$A$1:$N$1,0))</f>
        <v>Эксмо</v>
      </c>
      <c r="G414" s="3" t="s">
        <v>257</v>
      </c>
      <c r="H414" s="3" t="s">
        <v>313</v>
      </c>
      <c r="I414" s="4">
        <v>44262</v>
      </c>
      <c r="J414" s="25">
        <f>MONTH(книги[[#This Row],[Дата]])</f>
        <v>3</v>
      </c>
      <c r="K414" s="25">
        <v>2</v>
      </c>
      <c r="L414" s="5">
        <f>INDEX([1]БД_кн!$A$2:$N$4352,MATCH($G414,[1]БД_кн!$A$2:$A$4352,0),MATCH(L$5,[1]БД_кн!$A$1:$N$1,0))</f>
        <v>1250</v>
      </c>
      <c r="M414" s="5">
        <f>книги[[#This Row],[Кол-во]]*книги[[#This Row],[Цена_закуп]]</f>
        <v>2500</v>
      </c>
    </row>
    <row r="415" spans="2:13" x14ac:dyDescent="0.3">
      <c r="B415" s="2" t="str">
        <f>INDEX([1]БД_кн!$A$2:$N$4352,MATCH($G415,[1]БД_кн!$A$2:$A$4352,0),MATCH(B$5,[1]БД_кн!$A$1:$N$1,0))</f>
        <v>Путешествия. Хобби. Спорт</v>
      </c>
      <c r="C415" s="2" t="str">
        <f>INDEX([1]БД_кн!$A$2:$N$4352,MATCH($G415,[1]БД_кн!$A$2:$A$4352,0),MATCH(C$5,[1]БД_кн!$A$1:$N$1,0))</f>
        <v>Хобби</v>
      </c>
      <c r="D415" s="2" t="str">
        <f>INDEX([1]БД_кн!$A$2:$N$4352,MATCH($G415,[1]БД_кн!$A$2:$A$4352,0),MATCH(D$5,[1]БД_кн!$A$1:$N$1,0))</f>
        <v>Корабли. Иллюстрированная энциклопедия</v>
      </c>
      <c r="E415" s="2">
        <f>INDEX([1]БД_кн!$A$2:$N$4352,MATCH($G415,[1]БД_кн!$A$2:$A$4352,0),MATCH(E$5,[1]БД_кн!$A$1:$N$1,0))</f>
        <v>0</v>
      </c>
      <c r="F415" s="2" t="str">
        <f>INDEX([1]БД_кн!$A$2:$N$4352,MATCH($G415,[1]БД_кн!$A$2:$A$4352,0),MATCH(F$5,[1]БД_кн!$A$1:$N$1,0))</f>
        <v>АСТ</v>
      </c>
      <c r="G415" s="3" t="s">
        <v>177</v>
      </c>
      <c r="H415" s="3" t="s">
        <v>313</v>
      </c>
      <c r="I415" s="4">
        <v>44262</v>
      </c>
      <c r="J415" s="25">
        <f>MONTH(книги[[#This Row],[Дата]])</f>
        <v>3</v>
      </c>
      <c r="K415" s="25">
        <v>2</v>
      </c>
      <c r="L415" s="5">
        <f>INDEX([1]БД_кн!$A$2:$N$4352,MATCH($G415,[1]БД_кн!$A$2:$A$4352,0),MATCH(L$5,[1]БД_кн!$A$1:$N$1,0))</f>
        <v>6560</v>
      </c>
      <c r="M415" s="5">
        <f>книги[[#This Row],[Кол-во]]*книги[[#This Row],[Цена_закуп]]</f>
        <v>13120</v>
      </c>
    </row>
    <row r="416" spans="2:13" x14ac:dyDescent="0.3">
      <c r="B416" s="2" t="str">
        <f>INDEX([1]БД_кн!$A$2:$N$4352,MATCH($G416,[1]БД_кн!$A$2:$A$4352,0),MATCH(B$5,[1]БД_кн!$A$1:$N$1,0))</f>
        <v>Бизнес лит-ра</v>
      </c>
      <c r="C416" s="2" t="str">
        <f>INDEX([1]БД_кн!$A$2:$N$4352,MATCH($G416,[1]БД_кн!$A$2:$A$4352,0),MATCH(C$5,[1]БД_кн!$A$1:$N$1,0))</f>
        <v>Банковское дело. Финансы</v>
      </c>
      <c r="D416" s="2" t="str">
        <f>INDEX([1]БД_кн!$A$2:$N$4352,MATCH($G416,[1]БД_кн!$A$2:$A$4352,0),MATCH(D$5,[1]БД_кн!$A$1:$N$1,0))</f>
        <v>Кийосаки Р.: Богатый папа, бедный папа</v>
      </c>
      <c r="E416" s="2" t="str">
        <f>INDEX([1]БД_кн!$A$2:$N$4352,MATCH($G416,[1]БД_кн!$A$2:$A$4352,0),MATCH(E$5,[1]БД_кн!$A$1:$N$1,0))</f>
        <v>Кийосаки Р.</v>
      </c>
      <c r="F416" s="2" t="str">
        <f>INDEX([1]БД_кн!$A$2:$N$4352,MATCH($G416,[1]БД_кн!$A$2:$A$4352,0),MATCH(F$5,[1]БД_кн!$A$1:$N$1,0))</f>
        <v>Попурри</v>
      </c>
      <c r="G416" s="3" t="s">
        <v>19</v>
      </c>
      <c r="H416" s="3" t="s">
        <v>313</v>
      </c>
      <c r="I416" s="4">
        <v>44262</v>
      </c>
      <c r="J416" s="25">
        <f>MONTH(книги[[#This Row],[Дата]])</f>
        <v>3</v>
      </c>
      <c r="K416" s="25">
        <v>2</v>
      </c>
      <c r="L416" s="5">
        <f>INDEX([1]БД_кн!$A$2:$N$4352,MATCH($G416,[1]БД_кн!$A$2:$A$4352,0),MATCH(L$5,[1]БД_кн!$A$1:$N$1,0))</f>
        <v>5690</v>
      </c>
      <c r="M416" s="5">
        <f>книги[[#This Row],[Кол-во]]*книги[[#This Row],[Цена_закуп]]</f>
        <v>11380</v>
      </c>
    </row>
    <row r="417" spans="2:13" x14ac:dyDescent="0.3">
      <c r="B417" s="2" t="str">
        <f>INDEX([1]БД_кн!$A$2:$N$4352,MATCH($G417,[1]БД_кн!$A$2:$A$4352,0),MATCH(B$5,[1]БД_кн!$A$1:$N$1,0))</f>
        <v>Иностранные языки</v>
      </c>
      <c r="C417" s="2" t="str">
        <f>INDEX([1]БД_кн!$A$2:$N$4352,MATCH($G417,[1]БД_кн!$A$2:$A$4352,0),MATCH(C$5,[1]БД_кн!$A$1:$N$1,0))</f>
        <v>Испанский язык</v>
      </c>
      <c r="D417" s="2" t="str">
        <f>INDEX([1]БД_кн!$A$2:$N$4352,MATCH($G417,[1]БД_кн!$A$2:$A$4352,0),MATCH(D$5,[1]БД_кн!$A$1:$N$1,0))</f>
        <v xml:space="preserve">Гонсалес Р. А., Алимова Р. Р.: Испанский за 3 месяца. Интенсивный курс </v>
      </c>
      <c r="E417" s="2" t="str">
        <f>INDEX([1]БД_кн!$A$2:$N$4352,MATCH($G417,[1]БД_кн!$A$2:$A$4352,0),MATCH(E$5,[1]БД_кн!$A$1:$N$1,0))</f>
        <v xml:space="preserve">Алимова Р. Р., Гонсалес Р. А. </v>
      </c>
      <c r="F417" s="2" t="str">
        <f>INDEX([1]БД_кн!$A$2:$N$4352,MATCH($G417,[1]БД_кн!$A$2:$A$4352,0),MATCH(F$5,[1]БД_кн!$A$1:$N$1,0))</f>
        <v>АСТ</v>
      </c>
      <c r="G417" s="3" t="s">
        <v>258</v>
      </c>
      <c r="H417" s="3" t="s">
        <v>313</v>
      </c>
      <c r="I417" s="4">
        <v>44262</v>
      </c>
      <c r="J417" s="25">
        <f>MONTH(книги[[#This Row],[Дата]])</f>
        <v>3</v>
      </c>
      <c r="K417" s="25">
        <v>32</v>
      </c>
      <c r="L417" s="5">
        <f>INDEX([1]БД_кн!$A$2:$N$4352,MATCH($G417,[1]БД_кн!$A$2:$A$4352,0),MATCH(L$5,[1]БД_кн!$A$1:$N$1,0))</f>
        <v>1540</v>
      </c>
      <c r="M417" s="5">
        <f>книги[[#This Row],[Кол-во]]*книги[[#This Row],[Цена_закуп]]</f>
        <v>49280</v>
      </c>
    </row>
    <row r="418" spans="2:13" x14ac:dyDescent="0.3">
      <c r="B418" s="2" t="str">
        <f>INDEX([1]БД_кн!$A$2:$N$4352,MATCH($G418,[1]БД_кн!$A$2:$A$4352,0),MATCH(B$5,[1]БД_кн!$A$1:$N$1,0))</f>
        <v>Дом. Досуг. Хобби</v>
      </c>
      <c r="C418" s="2" t="str">
        <f>INDEX([1]БД_кн!$A$2:$N$4352,MATCH($G418,[1]БД_кн!$A$2:$A$4352,0),MATCH(C$5,[1]БД_кн!$A$1:$N$1,0))</f>
        <v>Головоломки, игры, приколы</v>
      </c>
      <c r="D418" s="2" t="str">
        <f>INDEX([1]БД_кн!$A$2:$N$4352,MATCH($G418,[1]БД_кн!$A$2:$A$4352,0),MATCH(D$5,[1]БД_кн!$A$1:$N$1,0))</f>
        <v xml:space="preserve">Мартин Р., Смоукер Р.: Креативное агентство. Одержи победу в грандиозной битве амбиций! </v>
      </c>
      <c r="E418" s="2" t="str">
        <f>INDEX([1]БД_кн!$A$2:$N$4352,MATCH($G418,[1]БД_кн!$A$2:$A$4352,0),MATCH(E$5,[1]БД_кн!$A$1:$N$1,0))</f>
        <v>Мартин Р., Смоукер Р.</v>
      </c>
      <c r="F418" s="2">
        <f>INDEX([1]БД_кн!$A$2:$N$4352,MATCH($G418,[1]БД_кн!$A$2:$A$4352,0),MATCH(F$5,[1]БД_кн!$A$1:$N$1,0))</f>
        <v>0</v>
      </c>
      <c r="G418" s="3" t="s">
        <v>259</v>
      </c>
      <c r="H418" s="3" t="s">
        <v>313</v>
      </c>
      <c r="I418" s="4">
        <v>44262</v>
      </c>
      <c r="J418" s="25">
        <f>MONTH(книги[[#This Row],[Дата]])</f>
        <v>3</v>
      </c>
      <c r="K418" s="25">
        <v>3</v>
      </c>
      <c r="L418" s="5">
        <f>INDEX([1]БД_кн!$A$2:$N$4352,MATCH($G418,[1]БД_кн!$A$2:$A$4352,0),MATCH(L$5,[1]БД_кн!$A$1:$N$1,0))</f>
        <v>12500</v>
      </c>
      <c r="M418" s="5">
        <f>книги[[#This Row],[Кол-во]]*книги[[#This Row],[Цена_закуп]]</f>
        <v>37500</v>
      </c>
    </row>
    <row r="419" spans="2:13" x14ac:dyDescent="0.3">
      <c r="B419" s="2" t="str">
        <f>INDEX([1]БД_кн!$A$2:$N$4352,MATCH($G419,[1]БД_кн!$A$2:$A$4352,0),MATCH(B$5,[1]БД_кн!$A$1:$N$1,0))</f>
        <v>Публицистика. Биография. Мемуары.</v>
      </c>
      <c r="C419" s="2" t="str">
        <f>INDEX([1]БД_кн!$A$2:$N$4352,MATCH($G419,[1]БД_кн!$A$2:$A$4352,0),MATCH(C$5,[1]БД_кн!$A$1:$N$1,0))</f>
        <v>Публицистика</v>
      </c>
      <c r="D419" s="2" t="str">
        <f>INDEX([1]БД_кн!$A$2:$N$4352,MATCH($G419,[1]БД_кн!$A$2:$A$4352,0),MATCH(D$5,[1]БД_кн!$A$1:$N$1,0))</f>
        <v>Червинский О. : Черная кровь Казахстана. Нефтяная история независимости</v>
      </c>
      <c r="E419" s="2" t="str">
        <f>INDEX([1]БД_кн!$A$2:$N$4352,MATCH($G419,[1]БД_кн!$A$2:$A$4352,0),MATCH(E$5,[1]БД_кн!$A$1:$N$1,0))</f>
        <v>Червинский О.</v>
      </c>
      <c r="F419" s="2" t="str">
        <f>INDEX([1]БД_кн!$A$2:$N$4352,MATCH($G419,[1]БД_кн!$A$2:$A$4352,0),MATCH(F$5,[1]БД_кн!$A$1:$N$1,0))</f>
        <v>Meloman Publishing</v>
      </c>
      <c r="G419" s="3" t="s">
        <v>204</v>
      </c>
      <c r="H419" s="3" t="s">
        <v>313</v>
      </c>
      <c r="I419" s="4">
        <v>44262</v>
      </c>
      <c r="J419" s="25">
        <f>MONTH(книги[[#This Row],[Дата]])</f>
        <v>3</v>
      </c>
      <c r="K419" s="25">
        <v>3</v>
      </c>
      <c r="L419" s="5">
        <f>INDEX([1]БД_кн!$A$2:$N$4352,MATCH($G419,[1]БД_кн!$A$2:$A$4352,0),MATCH(L$5,[1]БД_кн!$A$1:$N$1,0))</f>
        <v>2499</v>
      </c>
      <c r="M419" s="5">
        <f>книги[[#This Row],[Кол-во]]*книги[[#This Row],[Цена_закуп]]</f>
        <v>7497</v>
      </c>
    </row>
    <row r="420" spans="2:13" x14ac:dyDescent="0.3">
      <c r="B420" s="2" t="str">
        <f>INDEX([1]БД_кн!$A$2:$N$4352,MATCH($G420,[1]БД_кн!$A$2:$A$4352,0),MATCH(B$5,[1]БД_кн!$A$1:$N$1,0))</f>
        <v>Здоровье. Мать и дитя</v>
      </c>
      <c r="C420" s="2" t="str">
        <f>INDEX([1]БД_кн!$A$2:$N$4352,MATCH($G420,[1]БД_кн!$A$2:$A$4352,0),MATCH(C$5,[1]БД_кн!$A$1:$N$1,0))</f>
        <v>Здоровье</v>
      </c>
      <c r="D420" s="2" t="str">
        <f>INDEX([1]БД_кн!$A$2:$N$4352,MATCH($G420,[1]БД_кн!$A$2:$A$4352,0),MATCH(D$5,[1]БД_кн!$A$1:$N$1,0))</f>
        <v>Дэвис Д.: Невероятный иммунитет</v>
      </c>
      <c r="E420" s="2" t="str">
        <f>INDEX([1]БД_кн!$A$2:$N$4352,MATCH($G420,[1]БД_кн!$A$2:$A$4352,0),MATCH(E$5,[1]БД_кн!$A$1:$N$1,0))</f>
        <v xml:space="preserve"> Дэвис Д.</v>
      </c>
      <c r="F420" s="2" t="str">
        <f>INDEX([1]БД_кн!$A$2:$N$4352,MATCH($G420,[1]БД_кн!$A$2:$A$4352,0),MATCH(F$5,[1]БД_кн!$A$1:$N$1,0))</f>
        <v xml:space="preserve"> Livebook</v>
      </c>
      <c r="G420" s="3" t="s">
        <v>260</v>
      </c>
      <c r="H420" s="3" t="s">
        <v>313</v>
      </c>
      <c r="I420" s="4">
        <v>44262</v>
      </c>
      <c r="J420" s="25">
        <f>MONTH(книги[[#This Row],[Дата]])</f>
        <v>3</v>
      </c>
      <c r="K420" s="25">
        <v>2</v>
      </c>
      <c r="L420" s="5">
        <f>INDEX([1]БД_кн!$A$2:$N$4352,MATCH($G420,[1]БД_кн!$A$2:$A$4352,0),MATCH(L$5,[1]БД_кн!$A$1:$N$1,0))</f>
        <v>3190</v>
      </c>
      <c r="M420" s="5">
        <f>книги[[#This Row],[Кол-во]]*книги[[#This Row],[Цена_закуп]]</f>
        <v>6380</v>
      </c>
    </row>
    <row r="421" spans="2:13" x14ac:dyDescent="0.3">
      <c r="B421" s="2" t="str">
        <f>INDEX([1]БД_кн!$A$2:$N$4352,MATCH($G421,[1]БД_кн!$A$2:$A$4352,0),MATCH(B$5,[1]БД_кн!$A$1:$N$1,0))</f>
        <v>Психологическая литература</v>
      </c>
      <c r="C421" s="2" t="str">
        <f>INDEX([1]БД_кн!$A$2:$N$4352,MATCH($G421,[1]БД_кн!$A$2:$A$4352,0),MATCH(C$5,[1]БД_кн!$A$1:$N$1,0))</f>
        <v>Детская психология</v>
      </c>
      <c r="D421" s="2" t="str">
        <f>INDEX([1]БД_кн!$A$2:$N$4352,MATCH($G421,[1]БД_кн!$A$2:$A$4352,0),MATCH(D$5,[1]БД_кн!$A$1:$N$1,0))</f>
        <v>Первый год Малышарика. Альбом счастливых мгновений (розовый) + наклейки</v>
      </c>
      <c r="E421" s="2">
        <f>INDEX([1]БД_кн!$A$2:$N$4352,MATCH($G421,[1]БД_кн!$A$2:$A$4352,0),MATCH(E$5,[1]БД_кн!$A$1:$N$1,0))</f>
        <v>0</v>
      </c>
      <c r="F421" s="2" t="str">
        <f>INDEX([1]БД_кн!$A$2:$N$4352,MATCH($G421,[1]БД_кн!$A$2:$A$4352,0),MATCH(F$5,[1]БД_кн!$A$1:$N$1,0))</f>
        <v>Эксмо</v>
      </c>
      <c r="G421" s="3" t="s">
        <v>20</v>
      </c>
      <c r="H421" s="3" t="s">
        <v>313</v>
      </c>
      <c r="I421" s="4">
        <v>44263</v>
      </c>
      <c r="J421" s="25">
        <f>MONTH(книги[[#This Row],[Дата]])</f>
        <v>3</v>
      </c>
      <c r="K421" s="25">
        <v>4</v>
      </c>
      <c r="L421" s="5">
        <f>INDEX([1]БД_кн!$A$2:$N$4352,MATCH($G421,[1]БД_кн!$A$2:$A$4352,0),MATCH(L$5,[1]БД_кн!$A$1:$N$1,0))</f>
        <v>7600</v>
      </c>
      <c r="M421" s="5">
        <f>книги[[#This Row],[Кол-во]]*книги[[#This Row],[Цена_закуп]]</f>
        <v>30400</v>
      </c>
    </row>
    <row r="422" spans="2:13" x14ac:dyDescent="0.3">
      <c r="B422" s="2" t="str">
        <f>INDEX([1]БД_кн!$A$2:$N$4352,MATCH($G422,[1]БД_кн!$A$2:$A$4352,0),MATCH(B$5,[1]БД_кн!$A$1:$N$1,0))</f>
        <v>Бизнес лит-ра</v>
      </c>
      <c r="C422" s="2" t="str">
        <f>INDEX([1]БД_кн!$A$2:$N$4352,MATCH($G422,[1]БД_кн!$A$2:$A$4352,0),MATCH(C$5,[1]БД_кн!$A$1:$N$1,0))</f>
        <v>Банковское дело. Финансы</v>
      </c>
      <c r="D422" s="2" t="str">
        <f>INDEX([1]БД_кн!$A$2:$N$4352,MATCH($G422,[1]БД_кн!$A$2:$A$4352,0),MATCH(D$5,[1]БД_кн!$A$1:$N$1,0))</f>
        <v>Кийосаки Р.: Богатый папа, бедный папа</v>
      </c>
      <c r="E422" s="2" t="str">
        <f>INDEX([1]БД_кн!$A$2:$N$4352,MATCH($G422,[1]БД_кн!$A$2:$A$4352,0),MATCH(E$5,[1]БД_кн!$A$1:$N$1,0))</f>
        <v>Кийосаки Р.</v>
      </c>
      <c r="F422" s="2" t="str">
        <f>INDEX([1]БД_кн!$A$2:$N$4352,MATCH($G422,[1]БД_кн!$A$2:$A$4352,0),MATCH(F$5,[1]БД_кн!$A$1:$N$1,0))</f>
        <v>Попурри</v>
      </c>
      <c r="G422" s="3" t="s">
        <v>19</v>
      </c>
      <c r="H422" s="3" t="s">
        <v>313</v>
      </c>
      <c r="I422" s="4">
        <v>44263</v>
      </c>
      <c r="J422" s="25">
        <f>MONTH(книги[[#This Row],[Дата]])</f>
        <v>3</v>
      </c>
      <c r="K422" s="25">
        <v>5</v>
      </c>
      <c r="L422" s="5">
        <f>INDEX([1]БД_кн!$A$2:$N$4352,MATCH($G422,[1]БД_кн!$A$2:$A$4352,0),MATCH(L$5,[1]БД_кн!$A$1:$N$1,0))</f>
        <v>5690</v>
      </c>
      <c r="M422" s="5">
        <f>книги[[#This Row],[Кол-во]]*книги[[#This Row],[Цена_закуп]]</f>
        <v>28450</v>
      </c>
    </row>
    <row r="423" spans="2:13" x14ac:dyDescent="0.3">
      <c r="B423" s="2" t="str">
        <f>INDEX([1]БД_кн!$A$2:$N$4352,MATCH($G423,[1]БД_кн!$A$2:$A$4352,0),MATCH(B$5,[1]БД_кн!$A$1:$N$1,0))</f>
        <v>Бизнес лит-ра</v>
      </c>
      <c r="C423" s="2" t="str">
        <f>INDEX([1]БД_кн!$A$2:$N$4352,MATCH($G423,[1]БД_кн!$A$2:$A$4352,0),MATCH(C$5,[1]БД_кн!$A$1:$N$1,0))</f>
        <v>Книги о личной эффективности</v>
      </c>
      <c r="D423" s="2" t="str">
        <f>INDEX([1]БД_кн!$A$2:$N$4352,MATCH($G423,[1]БД_кн!$A$2:$A$4352,0),MATCH(D$5,[1]БД_кн!$A$1:$N$1,0))</f>
        <v>Кеннеди Д.: Жесткий тайм-менеджмент: Возьмите свою жизнь под контроль</v>
      </c>
      <c r="E423" s="2" t="str">
        <f>INDEX([1]БД_кн!$A$2:$N$4352,MATCH($G423,[1]БД_кн!$A$2:$A$4352,0),MATCH(E$5,[1]БД_кн!$A$1:$N$1,0))</f>
        <v>Кеннеди Д.</v>
      </c>
      <c r="F423" s="2" t="str">
        <f>INDEX([1]БД_кн!$A$2:$N$4352,MATCH($G423,[1]БД_кн!$A$2:$A$4352,0),MATCH(F$5,[1]БД_кн!$A$1:$N$1,0))</f>
        <v>Альпина Паблишер</v>
      </c>
      <c r="G423" s="3" t="s">
        <v>249</v>
      </c>
      <c r="H423" s="3" t="s">
        <v>313</v>
      </c>
      <c r="I423" s="4">
        <v>44263</v>
      </c>
      <c r="J423" s="25">
        <f>MONTH(книги[[#This Row],[Дата]])</f>
        <v>3</v>
      </c>
      <c r="K423" s="25">
        <v>1</v>
      </c>
      <c r="L423" s="5">
        <f>INDEX([1]БД_кн!$A$2:$N$4352,MATCH($G423,[1]БД_кн!$A$2:$A$4352,0),MATCH(L$5,[1]БД_кн!$A$1:$N$1,0))</f>
        <v>4180</v>
      </c>
      <c r="M423" s="5">
        <f>книги[[#This Row],[Кол-во]]*книги[[#This Row],[Цена_закуп]]</f>
        <v>4180</v>
      </c>
    </row>
    <row r="424" spans="2:13" x14ac:dyDescent="0.3">
      <c r="B424" s="2" t="str">
        <f>INDEX([1]БД_кн!$A$2:$N$4352,MATCH($G424,[1]БД_кн!$A$2:$A$4352,0),MATCH(B$5,[1]БД_кн!$A$1:$N$1,0))</f>
        <v>Иностранные языки</v>
      </c>
      <c r="C424" s="2" t="str">
        <f>INDEX([1]БД_кн!$A$2:$N$4352,MATCH($G424,[1]БД_кн!$A$2:$A$4352,0),MATCH(C$5,[1]БД_кн!$A$1:$N$1,0))</f>
        <v>Неадаптированная литература</v>
      </c>
      <c r="D424" s="2" t="str">
        <f>INDEX([1]БД_кн!$A$2:$N$4352,MATCH($G424,[1]БД_кн!$A$2:$A$4352,0),MATCH(D$5,[1]БД_кн!$A$1:$N$1,0))</f>
        <v>Карнеги Д.: Как завоевывать друзей и оказывать влияние на людей</v>
      </c>
      <c r="E424" s="2" t="str">
        <f>INDEX([1]БД_кн!$A$2:$N$4352,MATCH($G424,[1]БД_кн!$A$2:$A$4352,0),MATCH(E$5,[1]БД_кн!$A$1:$N$1,0))</f>
        <v>Карнеги Д.</v>
      </c>
      <c r="F424" s="2" t="str">
        <f>INDEX([1]БД_кн!$A$2:$N$4352,MATCH($G424,[1]БД_кн!$A$2:$A$4352,0),MATCH(F$5,[1]БД_кн!$A$1:$N$1,0))</f>
        <v>Каро</v>
      </c>
      <c r="G424" s="3" t="s">
        <v>261</v>
      </c>
      <c r="H424" s="3" t="s">
        <v>313</v>
      </c>
      <c r="I424" s="4">
        <v>44263</v>
      </c>
      <c r="J424" s="25">
        <f>MONTH(книги[[#This Row],[Дата]])</f>
        <v>3</v>
      </c>
      <c r="K424" s="25">
        <v>9</v>
      </c>
      <c r="L424" s="5">
        <f>INDEX([1]БД_кн!$A$2:$N$4352,MATCH($G424,[1]БД_кн!$A$2:$A$4352,0),MATCH(L$5,[1]БД_кн!$A$1:$N$1,0))</f>
        <v>1630</v>
      </c>
      <c r="M424" s="5">
        <f>книги[[#This Row],[Кол-во]]*книги[[#This Row],[Цена_закуп]]</f>
        <v>14670</v>
      </c>
    </row>
    <row r="425" spans="2:13" x14ac:dyDescent="0.3">
      <c r="B425" s="2" t="str">
        <f>INDEX([1]БД_кн!$A$2:$N$4352,MATCH($G425,[1]БД_кн!$A$2:$A$4352,0),MATCH(B$5,[1]БД_кн!$A$1:$N$1,0))</f>
        <v>Эзотерика</v>
      </c>
      <c r="C425" s="2" t="str">
        <f>INDEX([1]БД_кн!$A$2:$N$4352,MATCH($G425,[1]БД_кн!$A$2:$A$4352,0),MATCH(C$5,[1]БД_кн!$A$1:$N$1,0))</f>
        <v>Магия. Колдовство</v>
      </c>
      <c r="D425" s="2" t="str">
        <f>INDEX([1]БД_кн!$A$2:$N$4352,MATCH($G425,[1]БД_кн!$A$2:$A$4352,0),MATCH(D$5,[1]БД_кн!$A$1:$N$1,0))</f>
        <v>Большой и малый ключи Соломона. Практическое руководство по магии</v>
      </c>
      <c r="E425" s="2">
        <f>INDEX([1]БД_кн!$A$2:$N$4352,MATCH($G425,[1]БД_кн!$A$2:$A$4352,0),MATCH(E$5,[1]БД_кн!$A$1:$N$1,0))</f>
        <v>0</v>
      </c>
      <c r="F425" s="2">
        <f>INDEX([1]БД_кн!$A$2:$N$4352,MATCH($G425,[1]БД_кн!$A$2:$A$4352,0),MATCH(F$5,[1]БД_кн!$A$1:$N$1,0))</f>
        <v>0</v>
      </c>
      <c r="G425" s="3" t="s">
        <v>262</v>
      </c>
      <c r="H425" s="3" t="s">
        <v>313</v>
      </c>
      <c r="I425" s="4">
        <v>44263</v>
      </c>
      <c r="J425" s="25">
        <f>MONTH(книги[[#This Row],[Дата]])</f>
        <v>3</v>
      </c>
      <c r="K425" s="25">
        <v>4</v>
      </c>
      <c r="L425" s="5">
        <f>INDEX([1]БД_кн!$A$2:$N$4352,MATCH($G425,[1]БД_кн!$A$2:$A$4352,0),MATCH(L$5,[1]БД_кн!$A$1:$N$1,0))</f>
        <v>5299</v>
      </c>
      <c r="M425" s="5">
        <f>книги[[#This Row],[Кол-во]]*книги[[#This Row],[Цена_закуп]]</f>
        <v>21196</v>
      </c>
    </row>
    <row r="426" spans="2:13" x14ac:dyDescent="0.3">
      <c r="B426" s="2" t="str">
        <f>INDEX([1]БД_кн!$A$2:$N$4352,MATCH($G426,[1]БД_кн!$A$2:$A$4352,0),MATCH(B$5,[1]БД_кн!$A$1:$N$1,0))</f>
        <v>История. Мифология</v>
      </c>
      <c r="C426" s="2" t="str">
        <f>INDEX([1]БД_кн!$A$2:$N$4352,MATCH($G426,[1]БД_кн!$A$2:$A$4352,0),MATCH(C$5,[1]БД_кн!$A$1:$N$1,0))</f>
        <v>Всемирная история</v>
      </c>
      <c r="D426" s="2" t="str">
        <f>INDEX([1]БД_кн!$A$2:$N$4352,MATCH($G426,[1]БД_кн!$A$2:$A$4352,0),MATCH(D$5,[1]БД_кн!$A$1:$N$1,0))</f>
        <v xml:space="preserve">Медведев А. А.: Война империй. Тайная история борьбы Англии против России </v>
      </c>
      <c r="E426" s="2" t="str">
        <f>INDEX([1]БД_кн!$A$2:$N$4352,MATCH($G426,[1]БД_кн!$A$2:$A$4352,0),MATCH(E$5,[1]БД_кн!$A$1:$N$1,0))</f>
        <v>Медведев А. А.</v>
      </c>
      <c r="F426" s="2" t="str">
        <f>INDEX([1]БД_кн!$A$2:$N$4352,MATCH($G426,[1]БД_кн!$A$2:$A$4352,0),MATCH(F$5,[1]БД_кн!$A$1:$N$1,0))</f>
        <v>Эксмо</v>
      </c>
      <c r="G426" s="3" t="s">
        <v>263</v>
      </c>
      <c r="H426" s="3" t="s">
        <v>313</v>
      </c>
      <c r="I426" s="4">
        <v>44263</v>
      </c>
      <c r="J426" s="25">
        <f>MONTH(книги[[#This Row],[Дата]])</f>
        <v>3</v>
      </c>
      <c r="K426" s="25">
        <v>32</v>
      </c>
      <c r="L426" s="5">
        <f>INDEX([1]БД_кн!$A$2:$N$4352,MATCH($G426,[1]БД_кн!$A$2:$A$4352,0),MATCH(L$5,[1]БД_кн!$A$1:$N$1,0))</f>
        <v>3040</v>
      </c>
      <c r="M426" s="5">
        <f>книги[[#This Row],[Кол-во]]*книги[[#This Row],[Цена_закуп]]</f>
        <v>97280</v>
      </c>
    </row>
    <row r="427" spans="2:13" x14ac:dyDescent="0.3">
      <c r="B427" s="2" t="str">
        <f>INDEX([1]БД_кн!$A$2:$N$4352,MATCH($G427,[1]БД_кн!$A$2:$A$4352,0),MATCH(B$5,[1]БД_кн!$A$1:$N$1,0))</f>
        <v>Психологическая литература</v>
      </c>
      <c r="C427" s="2" t="str">
        <f>INDEX([1]БД_кн!$A$2:$N$4352,MATCH($G427,[1]БД_кн!$A$2:$A$4352,0),MATCH(C$5,[1]БД_кн!$A$1:$N$1,0))</f>
        <v>Психотерапия</v>
      </c>
      <c r="D427" s="2" t="str">
        <f>INDEX([1]БД_кн!$A$2:$N$4352,MATCH($G427,[1]БД_кн!$A$2:$A$4352,0),MATCH(D$5,[1]БД_кн!$A$1:$N$1,0))</f>
        <v>Фрейд З.: Введение в психоанализ</v>
      </c>
      <c r="E427" s="2" t="str">
        <f>INDEX([1]БД_кн!$A$2:$N$4352,MATCH($G427,[1]БД_кн!$A$2:$A$4352,0),MATCH(E$5,[1]БД_кн!$A$1:$N$1,0))</f>
        <v>Фрейд З.</v>
      </c>
      <c r="F427" s="2" t="str">
        <f>INDEX([1]БД_кн!$A$2:$N$4352,MATCH($G427,[1]БД_кн!$A$2:$A$4352,0),MATCH(F$5,[1]БД_кн!$A$1:$N$1,0))</f>
        <v>АСТ</v>
      </c>
      <c r="G427" s="3" t="s">
        <v>264</v>
      </c>
      <c r="H427" s="3" t="s">
        <v>313</v>
      </c>
      <c r="I427" s="4">
        <v>44263</v>
      </c>
      <c r="J427" s="25">
        <f>MONTH(книги[[#This Row],[Дата]])</f>
        <v>3</v>
      </c>
      <c r="K427" s="25">
        <v>7</v>
      </c>
      <c r="L427" s="5">
        <f>INDEX([1]БД_кн!$A$2:$N$4352,MATCH($G427,[1]БД_кн!$A$2:$A$4352,0),MATCH(L$5,[1]БД_кн!$A$1:$N$1,0))</f>
        <v>2510</v>
      </c>
      <c r="M427" s="5">
        <f>книги[[#This Row],[Кол-во]]*книги[[#This Row],[Цена_закуп]]</f>
        <v>17570</v>
      </c>
    </row>
    <row r="428" spans="2:13" x14ac:dyDescent="0.3">
      <c r="B428" s="2" t="str">
        <f>INDEX([1]БД_кн!$A$2:$N$4352,MATCH($G428,[1]БД_кн!$A$2:$A$4352,0),MATCH(B$5,[1]БД_кн!$A$1:$N$1,0))</f>
        <v>Психологическая литература</v>
      </c>
      <c r="C428" s="2" t="str">
        <f>INDEX([1]БД_кн!$A$2:$N$4352,MATCH($G428,[1]БД_кн!$A$2:$A$4352,0),MATCH(C$5,[1]БД_кн!$A$1:$N$1,0))</f>
        <v>Психотерапия</v>
      </c>
      <c r="D428" s="2" t="str">
        <f>INDEX([1]БД_кн!$A$2:$N$4352,MATCH($G428,[1]БД_кн!$A$2:$A$4352,0),MATCH(D$5,[1]БД_кн!$A$1:$N$1,0))</f>
        <v>Томли С.: Что бы сказал Фрейд? Как великие психотерапевты решили бы ваши проблемы</v>
      </c>
      <c r="E428" s="2" t="str">
        <f>INDEX([1]БД_кн!$A$2:$N$4352,MATCH($G428,[1]БД_кн!$A$2:$A$4352,0),MATCH(E$5,[1]БД_кн!$A$1:$N$1,0))</f>
        <v>Томли С.</v>
      </c>
      <c r="F428" s="2" t="str">
        <f>INDEX([1]БД_кн!$A$2:$N$4352,MATCH($G428,[1]БД_кн!$A$2:$A$4352,0),MATCH(F$5,[1]БД_кн!$A$1:$N$1,0))</f>
        <v>Альпина Паблишер</v>
      </c>
      <c r="G428" s="3" t="s">
        <v>265</v>
      </c>
      <c r="H428" s="3" t="s">
        <v>313</v>
      </c>
      <c r="I428" s="4">
        <v>44263</v>
      </c>
      <c r="J428" s="25">
        <f>MONTH(книги[[#This Row],[Дата]])</f>
        <v>3</v>
      </c>
      <c r="K428" s="25">
        <v>9</v>
      </c>
      <c r="L428" s="5">
        <f>INDEX([1]БД_кн!$A$2:$N$4352,MATCH($G428,[1]БД_кн!$A$2:$A$4352,0),MATCH(L$5,[1]БД_кн!$A$1:$N$1,0))</f>
        <v>4095</v>
      </c>
      <c r="M428" s="5">
        <f>книги[[#This Row],[Кол-во]]*книги[[#This Row],[Цена_закуп]]</f>
        <v>36855</v>
      </c>
    </row>
    <row r="429" spans="2:13" x14ac:dyDescent="0.3">
      <c r="B429" s="2" t="str">
        <f>INDEX([1]БД_кн!$A$2:$N$4352,MATCH($G429,[1]БД_кн!$A$2:$A$4352,0),MATCH(B$5,[1]БД_кн!$A$1:$N$1,0))</f>
        <v>Бизнес лит-ра</v>
      </c>
      <c r="C429" s="2" t="str">
        <f>INDEX([1]БД_кн!$A$2:$N$4352,MATCH($G429,[1]БД_кн!$A$2:$A$4352,0),MATCH(C$5,[1]БД_кн!$A$1:$N$1,0))</f>
        <v>Книги о личной эффективности</v>
      </c>
      <c r="D429" s="2" t="str">
        <f>INDEX([1]БД_кн!$A$2:$N$4352,MATCH($G429,[1]БД_кн!$A$2:$A$4352,0),MATCH(D$5,[1]БД_кн!$A$1:$N$1,0))</f>
        <v xml:space="preserve">Роббинс Т., Маллуком П.: Непоколебимый. Ваш сценарий финансовой свободы </v>
      </c>
      <c r="E429" s="2" t="str">
        <f>INDEX([1]БД_кн!$A$2:$N$4352,MATCH($G429,[1]БД_кн!$A$2:$A$4352,0),MATCH(E$5,[1]БД_кн!$A$1:$N$1,0))</f>
        <v>Роббинс Т., Маллуком П.</v>
      </c>
      <c r="F429" s="2" t="str">
        <f>INDEX([1]БД_кн!$A$2:$N$4352,MATCH($G429,[1]БД_кн!$A$2:$A$4352,0),MATCH(F$5,[1]БД_кн!$A$1:$N$1,0))</f>
        <v>Попурри</v>
      </c>
      <c r="G429" s="3" t="s">
        <v>42</v>
      </c>
      <c r="H429" s="3" t="s">
        <v>313</v>
      </c>
      <c r="I429" s="4">
        <v>44263</v>
      </c>
      <c r="J429" s="25">
        <f>MONTH(книги[[#This Row],[Дата]])</f>
        <v>3</v>
      </c>
      <c r="K429" s="25">
        <v>3</v>
      </c>
      <c r="L429" s="5">
        <f>INDEX([1]БД_кн!$A$2:$N$4352,MATCH($G429,[1]БД_кн!$A$2:$A$4352,0),MATCH(L$5,[1]БД_кн!$A$1:$N$1,0))</f>
        <v>4605</v>
      </c>
      <c r="M429" s="5">
        <f>книги[[#This Row],[Кол-во]]*книги[[#This Row],[Цена_закуп]]</f>
        <v>13815</v>
      </c>
    </row>
    <row r="430" spans="2:13" x14ac:dyDescent="0.3">
      <c r="B430" s="2" t="str">
        <f>INDEX([1]БД_кн!$A$2:$N$4352,MATCH($G430,[1]БД_кн!$A$2:$A$4352,0),MATCH(B$5,[1]БД_кн!$A$1:$N$1,0))</f>
        <v>Здоровье. Мать и дитя</v>
      </c>
      <c r="C430" s="2" t="str">
        <f>INDEX([1]БД_кн!$A$2:$N$4352,MATCH($G430,[1]БД_кн!$A$2:$A$4352,0),MATCH(C$5,[1]БД_кн!$A$1:$N$1,0))</f>
        <v>Здоровье</v>
      </c>
      <c r="D430" s="2" t="str">
        <f>INDEX([1]БД_кн!$A$2:$N$4352,MATCH($G430,[1]БД_кн!$A$2:$A$4352,0),MATCH(D$5,[1]БД_кн!$A$1:$N$1,0))</f>
        <v xml:space="preserve">Брокманн Н., Стёкен Даль Э.: Viva la vagina. Хватит замалчивать скрытые возможности органа, который не принято называть </v>
      </c>
      <c r="E430" s="2" t="str">
        <f>INDEX([1]БД_кн!$A$2:$N$4352,MATCH($G430,[1]БД_кн!$A$2:$A$4352,0),MATCH(E$5,[1]БД_кн!$A$1:$N$1,0))</f>
        <v xml:space="preserve"> Брокманн Н., Стёкен Даль Э.</v>
      </c>
      <c r="F430" s="2" t="str">
        <f>INDEX([1]БД_кн!$A$2:$N$4352,MATCH($G430,[1]БД_кн!$A$2:$A$4352,0),MATCH(F$5,[1]БД_кн!$A$1:$N$1,0))</f>
        <v>Бомбора</v>
      </c>
      <c r="G430" s="3" t="s">
        <v>266</v>
      </c>
      <c r="H430" s="3" t="s">
        <v>313</v>
      </c>
      <c r="I430" s="4">
        <v>44263</v>
      </c>
      <c r="J430" s="25">
        <f>MONTH(книги[[#This Row],[Дата]])</f>
        <v>3</v>
      </c>
      <c r="K430" s="25">
        <v>6</v>
      </c>
      <c r="L430" s="5">
        <f>INDEX([1]БД_кн!$A$2:$N$4352,MATCH($G430,[1]БД_кн!$A$2:$A$4352,0),MATCH(L$5,[1]БД_кн!$A$1:$N$1,0))</f>
        <v>2690</v>
      </c>
      <c r="M430" s="5">
        <f>книги[[#This Row],[Кол-во]]*книги[[#This Row],[Цена_закуп]]</f>
        <v>16140</v>
      </c>
    </row>
    <row r="431" spans="2:13" x14ac:dyDescent="0.3">
      <c r="B431" s="2" t="str">
        <f>INDEX([1]БД_кн!$A$2:$N$4352,MATCH($G431,[1]БД_кн!$A$2:$A$4352,0),MATCH(B$5,[1]БД_кн!$A$1:$N$1,0))</f>
        <v>Психологическая литература</v>
      </c>
      <c r="C431" s="2" t="str">
        <f>INDEX([1]БД_кн!$A$2:$N$4352,MATCH($G431,[1]БД_кн!$A$2:$A$4352,0),MATCH(C$5,[1]БД_кн!$A$1:$N$1,0))</f>
        <v>Психотерапия</v>
      </c>
      <c r="D431" s="2" t="str">
        <f>INDEX([1]БД_кн!$A$2:$N$4352,MATCH($G431,[1]БД_кн!$A$2:$A$4352,0),MATCH(D$5,[1]БД_кн!$A$1:$N$1,0))</f>
        <v>Фрейд З.: Очерки по психологии сексуальности</v>
      </c>
      <c r="E431" s="2" t="str">
        <f>INDEX([1]БД_кн!$A$2:$N$4352,MATCH($G431,[1]БД_кн!$A$2:$A$4352,0),MATCH(E$5,[1]БД_кн!$A$1:$N$1,0))</f>
        <v>Фрейд З.</v>
      </c>
      <c r="F431" s="2" t="str">
        <f>INDEX([1]БД_кн!$A$2:$N$4352,MATCH($G431,[1]БД_кн!$A$2:$A$4352,0),MATCH(F$5,[1]БД_кн!$A$1:$N$1,0))</f>
        <v>Эксмо</v>
      </c>
      <c r="G431" s="3" t="s">
        <v>267</v>
      </c>
      <c r="H431" s="3" t="s">
        <v>313</v>
      </c>
      <c r="I431" s="4">
        <v>44263</v>
      </c>
      <c r="J431" s="25">
        <f>MONTH(книги[[#This Row],[Дата]])</f>
        <v>3</v>
      </c>
      <c r="K431" s="25">
        <v>10</v>
      </c>
      <c r="L431" s="5">
        <f>INDEX([1]БД_кн!$A$2:$N$4352,MATCH($G431,[1]БД_кн!$A$2:$A$4352,0),MATCH(L$5,[1]БД_кн!$A$1:$N$1,0))</f>
        <v>800</v>
      </c>
      <c r="M431" s="5">
        <f>книги[[#This Row],[Кол-во]]*книги[[#This Row],[Цена_закуп]]</f>
        <v>8000</v>
      </c>
    </row>
    <row r="432" spans="2:13" x14ac:dyDescent="0.3">
      <c r="B432" s="2" t="str">
        <f>INDEX([1]БД_кн!$A$2:$N$4352,MATCH($G432,[1]БД_кн!$A$2:$A$4352,0),MATCH(B$5,[1]БД_кн!$A$1:$N$1,0))</f>
        <v>Психологическая литература</v>
      </c>
      <c r="C432" s="2" t="str">
        <f>INDEX([1]БД_кн!$A$2:$N$4352,MATCH($G432,[1]БД_кн!$A$2:$A$4352,0),MATCH(C$5,[1]БД_кн!$A$1:$N$1,0))</f>
        <v>Практическая психология</v>
      </c>
      <c r="D432" s="2" t="str">
        <f>INDEX([1]БД_кн!$A$2:$N$4352,MATCH($G432,[1]БД_кн!$A$2:$A$4352,0),MATCH(D$5,[1]БД_кн!$A$1:$N$1,0))</f>
        <v>Харви С.: Поступай как женщина, думай как мужчина. И другие бестселлеры Стива Харви под одной обложкой</v>
      </c>
      <c r="E432" s="2" t="str">
        <f>INDEX([1]БД_кн!$A$2:$N$4352,MATCH($G432,[1]БД_кн!$A$2:$A$4352,0),MATCH(E$5,[1]БД_кн!$A$1:$N$1,0))</f>
        <v>Харви С.</v>
      </c>
      <c r="F432" s="2" t="str">
        <f>INDEX([1]БД_кн!$A$2:$N$4352,MATCH($G432,[1]БД_кн!$A$2:$A$4352,0),MATCH(F$5,[1]БД_кн!$A$1:$N$1,0))</f>
        <v>ОДРИ</v>
      </c>
      <c r="G432" s="3" t="s">
        <v>268</v>
      </c>
      <c r="H432" s="3" t="s">
        <v>313</v>
      </c>
      <c r="I432" s="4">
        <v>44263</v>
      </c>
      <c r="J432" s="25">
        <f>MONTH(книги[[#This Row],[Дата]])</f>
        <v>3</v>
      </c>
      <c r="K432" s="25">
        <v>2</v>
      </c>
      <c r="L432" s="5">
        <f>INDEX([1]БД_кн!$A$2:$N$4352,MATCH($G432,[1]БД_кн!$A$2:$A$4352,0),MATCH(L$5,[1]БД_кн!$A$1:$N$1,0))</f>
        <v>4040</v>
      </c>
      <c r="M432" s="5">
        <f>книги[[#This Row],[Кол-во]]*книги[[#This Row],[Цена_закуп]]</f>
        <v>8080</v>
      </c>
    </row>
    <row r="433" spans="2:13" x14ac:dyDescent="0.3">
      <c r="B433" s="2" t="str">
        <f>INDEX([1]БД_кн!$A$2:$N$4352,MATCH($G433,[1]БД_кн!$A$2:$A$4352,0),MATCH(B$5,[1]БД_кн!$A$1:$N$1,0))</f>
        <v>Бизнес лит-ра</v>
      </c>
      <c r="C433" s="2" t="str">
        <f>INDEX([1]БД_кн!$A$2:$N$4352,MATCH($G433,[1]БД_кн!$A$2:$A$4352,0),MATCH(C$5,[1]БД_кн!$A$1:$N$1,0))</f>
        <v>Маркетинг</v>
      </c>
      <c r="D433" s="2" t="str">
        <f>INDEX([1]БД_кн!$A$2:$N$4352,MATCH($G433,[1]БД_кн!$A$2:$A$4352,0),MATCH(D$5,[1]БД_кн!$A$1:$N$1,0))</f>
        <v>Шиффман С.: Золотые правила продаж: 75 техник успешных холодных звонков, убедительных презентац</v>
      </c>
      <c r="E433" s="2" t="str">
        <f>INDEX([1]БД_кн!$A$2:$N$4352,MATCH($G433,[1]БД_кн!$A$2:$A$4352,0),MATCH(E$5,[1]БД_кн!$A$1:$N$1,0))</f>
        <v>Шиффман С.</v>
      </c>
      <c r="F433" s="2" t="str">
        <f>INDEX([1]БД_кн!$A$2:$N$4352,MATCH($G433,[1]БД_кн!$A$2:$A$4352,0),MATCH(F$5,[1]БД_кн!$A$1:$N$1,0))</f>
        <v>Альпина Паблишер</v>
      </c>
      <c r="G433" s="3" t="s">
        <v>269</v>
      </c>
      <c r="H433" s="3" t="s">
        <v>313</v>
      </c>
      <c r="I433" s="4">
        <v>44263</v>
      </c>
      <c r="J433" s="25">
        <f>MONTH(книги[[#This Row],[Дата]])</f>
        <v>3</v>
      </c>
      <c r="K433" s="25">
        <v>4</v>
      </c>
      <c r="L433" s="5">
        <f>INDEX([1]БД_кн!$A$2:$N$4352,MATCH($G433,[1]БД_кн!$A$2:$A$4352,0),MATCH(L$5,[1]БД_кн!$A$1:$N$1,0))</f>
        <v>4092</v>
      </c>
      <c r="M433" s="5">
        <f>книги[[#This Row],[Кол-во]]*книги[[#This Row],[Цена_закуп]]</f>
        <v>16368</v>
      </c>
    </row>
    <row r="434" spans="2:13" x14ac:dyDescent="0.3">
      <c r="B434" s="2" t="str">
        <f>INDEX([1]БД_кн!$A$2:$N$4352,MATCH($G434,[1]БД_кн!$A$2:$A$4352,0),MATCH(B$5,[1]БД_кн!$A$1:$N$1,0))</f>
        <v>Бизнес лит-ра</v>
      </c>
      <c r="C434" s="2" t="str">
        <f>INDEX([1]БД_кн!$A$2:$N$4352,MATCH($G434,[1]БД_кн!$A$2:$A$4352,0),MATCH(C$5,[1]БД_кн!$A$1:$N$1,0))</f>
        <v>Маркетинг</v>
      </c>
      <c r="D434" s="2" t="str">
        <f>INDEX([1]БД_кн!$A$2:$N$4352,MATCH($G434,[1]БД_кн!$A$2:$A$4352,0),MATCH(D$5,[1]БД_кн!$A$1:$N$1,0))</f>
        <v>Смит К.: Конверсия: Как превратить лиды в продажи</v>
      </c>
      <c r="E434" s="2" t="str">
        <f>INDEX([1]БД_кн!$A$2:$N$4352,MATCH($G434,[1]БД_кн!$A$2:$A$4352,0),MATCH(E$5,[1]БД_кн!$A$1:$N$1,0))</f>
        <v>Смит К.</v>
      </c>
      <c r="F434" s="2" t="str">
        <f>INDEX([1]БД_кн!$A$2:$N$4352,MATCH($G434,[1]БД_кн!$A$2:$A$4352,0),MATCH(F$5,[1]БД_кн!$A$1:$N$1,0))</f>
        <v>Альпина Паблишер</v>
      </c>
      <c r="G434" s="3" t="s">
        <v>150</v>
      </c>
      <c r="H434" s="3" t="s">
        <v>313</v>
      </c>
      <c r="I434" s="4">
        <v>44263</v>
      </c>
      <c r="J434" s="25">
        <f>MONTH(книги[[#This Row],[Дата]])</f>
        <v>3</v>
      </c>
      <c r="K434" s="25">
        <v>3</v>
      </c>
      <c r="L434" s="5">
        <f>INDEX([1]БД_кн!$A$2:$N$4352,MATCH($G434,[1]БД_кн!$A$2:$A$4352,0),MATCH(L$5,[1]БД_кн!$A$1:$N$1,0))</f>
        <v>4180</v>
      </c>
      <c r="M434" s="5">
        <f>книги[[#This Row],[Кол-во]]*книги[[#This Row],[Цена_закуп]]</f>
        <v>12540</v>
      </c>
    </row>
    <row r="435" spans="2:13" x14ac:dyDescent="0.3">
      <c r="B435" s="2" t="str">
        <f>INDEX([1]БД_кн!$A$2:$N$4352,MATCH($G435,[1]БД_кн!$A$2:$A$4352,0),MATCH(B$5,[1]БД_кн!$A$1:$N$1,0))</f>
        <v>Психологическая литература</v>
      </c>
      <c r="C435" s="2" t="str">
        <f>INDEX([1]БД_кн!$A$2:$N$4352,MATCH($G435,[1]БД_кн!$A$2:$A$4352,0),MATCH(C$5,[1]БД_кн!$A$1:$N$1,0))</f>
        <v>Психология детей и подростков</v>
      </c>
      <c r="D435" s="2" t="str">
        <f>INDEX([1]БД_кн!$A$2:$N$4352,MATCH($G435,[1]БД_кн!$A$2:$A$4352,0),MATCH(D$5,[1]БД_кн!$A$1:$N$1,0))</f>
        <v>Уинстон Р.: Как помочь ребенку повзрослеть. Иллюстрированное руководство для родителей по переходному возрасту</v>
      </c>
      <c r="E435" s="2" t="str">
        <f>INDEX([1]БД_кн!$A$2:$N$4352,MATCH($G435,[1]БД_кн!$A$2:$A$4352,0),MATCH(E$5,[1]БД_кн!$A$1:$N$1,0))</f>
        <v>Уинстон Р.</v>
      </c>
      <c r="F435" s="2" t="str">
        <f>INDEX([1]БД_кн!$A$2:$N$4352,MATCH($G435,[1]БД_кн!$A$2:$A$4352,0),MATCH(F$5,[1]БД_кн!$A$1:$N$1,0))</f>
        <v>МИиФ</v>
      </c>
      <c r="G435" s="3" t="s">
        <v>166</v>
      </c>
      <c r="H435" s="3" t="s">
        <v>313</v>
      </c>
      <c r="I435" s="4">
        <v>44263</v>
      </c>
      <c r="J435" s="25">
        <f>MONTH(книги[[#This Row],[Дата]])</f>
        <v>3</v>
      </c>
      <c r="K435" s="25">
        <v>7</v>
      </c>
      <c r="L435" s="5">
        <f>INDEX([1]БД_кн!$A$2:$N$4352,MATCH($G435,[1]БД_кн!$A$2:$A$4352,0),MATCH(L$5,[1]БД_кн!$A$1:$N$1,0))</f>
        <v>9990</v>
      </c>
      <c r="M435" s="5">
        <f>книги[[#This Row],[Кол-во]]*книги[[#This Row],[Цена_закуп]]</f>
        <v>69930</v>
      </c>
    </row>
    <row r="436" spans="2:13" x14ac:dyDescent="0.3">
      <c r="B436" s="2" t="str">
        <f>INDEX([1]БД_кн!$A$2:$N$4352,MATCH($G436,[1]БД_кн!$A$2:$A$4352,0),MATCH(B$5,[1]БД_кн!$A$1:$N$1,0))</f>
        <v>Бизнес лит-ра</v>
      </c>
      <c r="C436" s="2" t="str">
        <f>INDEX([1]БД_кн!$A$2:$N$4352,MATCH($G436,[1]БД_кн!$A$2:$A$4352,0),MATCH(C$5,[1]БД_кн!$A$1:$N$1,0))</f>
        <v>Книги о личной эффективности</v>
      </c>
      <c r="D436" s="2" t="str">
        <f>INDEX([1]БД_кн!$A$2:$N$4352,MATCH($G436,[1]БД_кн!$A$2:$A$4352,0),MATCH(D$5,[1]БД_кн!$A$1:$N$1,0))</f>
        <v>Масао К.: Самурай без меча</v>
      </c>
      <c r="E436" s="2" t="str">
        <f>INDEX([1]БД_кн!$A$2:$N$4352,MATCH($G436,[1]БД_кн!$A$2:$A$4352,0),MATCH(E$5,[1]БД_кн!$A$1:$N$1,0))</f>
        <v>Масао К.</v>
      </c>
      <c r="F436" s="2" t="str">
        <f>INDEX([1]БД_кн!$A$2:$N$4352,MATCH($G436,[1]БД_кн!$A$2:$A$4352,0),MATCH(F$5,[1]БД_кн!$A$1:$N$1,0))</f>
        <v>Попурри</v>
      </c>
      <c r="G436" s="3" t="s">
        <v>156</v>
      </c>
      <c r="H436" s="3" t="s">
        <v>313</v>
      </c>
      <c r="I436" s="4">
        <v>44263</v>
      </c>
      <c r="J436" s="25">
        <f>MONTH(книги[[#This Row],[Дата]])</f>
        <v>3</v>
      </c>
      <c r="K436" s="25">
        <v>9</v>
      </c>
      <c r="L436" s="5">
        <f>INDEX([1]БД_кн!$A$2:$N$4352,MATCH($G436,[1]БД_кн!$A$2:$A$4352,0),MATCH(L$5,[1]БД_кн!$A$1:$N$1,0))</f>
        <v>2930</v>
      </c>
      <c r="M436" s="5">
        <f>книги[[#This Row],[Кол-во]]*книги[[#This Row],[Цена_закуп]]</f>
        <v>26370</v>
      </c>
    </row>
    <row r="437" spans="2:13" x14ac:dyDescent="0.3">
      <c r="B437" s="2" t="str">
        <f>INDEX([1]БД_кн!$A$2:$N$4352,MATCH($G437,[1]БД_кн!$A$2:$A$4352,0),MATCH(B$5,[1]БД_кн!$A$1:$N$1,0))</f>
        <v>Детская лит-ра</v>
      </c>
      <c r="C437" s="2" t="str">
        <f>INDEX([1]БД_кн!$A$2:$N$4352,MATCH($G437,[1]БД_кн!$A$2:$A$4352,0),MATCH(C$5,[1]БД_кн!$A$1:$N$1,0))</f>
        <v>Сказки</v>
      </c>
      <c r="D437" s="2" t="str">
        <f>INDEX([1]БД_кн!$A$2:$N$4352,MATCH($G437,[1]БД_кн!$A$2:$A$4352,0),MATCH(D$5,[1]БД_кн!$A$1:$N$1,0))</f>
        <v>Чудовище у ворот Расемон. Японские сказки</v>
      </c>
      <c r="E437" s="2">
        <f>INDEX([1]БД_кн!$A$2:$N$4352,MATCH($G437,[1]БД_кн!$A$2:$A$4352,0),MATCH(E$5,[1]БД_кн!$A$1:$N$1,0))</f>
        <v>0</v>
      </c>
      <c r="F437" s="2" t="str">
        <f>INDEX([1]БД_кн!$A$2:$N$4352,MATCH($G437,[1]БД_кн!$A$2:$A$4352,0),MATCH(F$5,[1]БД_кн!$A$1:$N$1,0))</f>
        <v>Качели</v>
      </c>
      <c r="G437" s="3" t="s">
        <v>167</v>
      </c>
      <c r="H437" s="3" t="s">
        <v>313</v>
      </c>
      <c r="I437" s="4">
        <v>44263</v>
      </c>
      <c r="J437" s="25">
        <f>MONTH(книги[[#This Row],[Дата]])</f>
        <v>3</v>
      </c>
      <c r="K437" s="25">
        <v>8</v>
      </c>
      <c r="L437" s="5">
        <f>INDEX([1]БД_кн!$A$2:$N$4352,MATCH($G437,[1]БД_кн!$A$2:$A$4352,0),MATCH(L$5,[1]БД_кн!$A$1:$N$1,0))</f>
        <v>4180</v>
      </c>
      <c r="M437" s="5">
        <f>книги[[#This Row],[Кол-во]]*книги[[#This Row],[Цена_закуп]]</f>
        <v>33440</v>
      </c>
    </row>
    <row r="438" spans="2:13" x14ac:dyDescent="0.3">
      <c r="B438" s="2" t="str">
        <f>INDEX([1]БД_кн!$A$2:$N$4352,MATCH($G438,[1]БД_кн!$A$2:$A$4352,0),MATCH(B$5,[1]БД_кн!$A$1:$N$1,0))</f>
        <v>Публицистика. Биография. Мемуары.</v>
      </c>
      <c r="C438" s="2" t="str">
        <f>INDEX([1]БД_кн!$A$2:$N$4352,MATCH($G438,[1]БД_кн!$A$2:$A$4352,0),MATCH(C$5,[1]БД_кн!$A$1:$N$1,0))</f>
        <v>Мемуары. Дневники. Записки</v>
      </c>
      <c r="D438" s="2" t="str">
        <f>INDEX([1]БД_кн!$A$2:$N$4352,MATCH($G438,[1]БД_кн!$A$2:$A$4352,0),MATCH(D$5,[1]БД_кн!$A$1:$N$1,0))</f>
        <v>Франк А.: Дневник Анны Франк</v>
      </c>
      <c r="E438" s="2" t="str">
        <f>INDEX([1]БД_кн!$A$2:$N$4352,MATCH($G438,[1]БД_кн!$A$2:$A$4352,0),MATCH(E$5,[1]БД_кн!$A$1:$N$1,0))</f>
        <v>Франк А.</v>
      </c>
      <c r="F438" s="2" t="str">
        <f>INDEX([1]БД_кн!$A$2:$N$4352,MATCH($G438,[1]БД_кн!$A$2:$A$4352,0),MATCH(F$5,[1]БД_кн!$A$1:$N$1,0))</f>
        <v>Книжный клуб 36_6</v>
      </c>
      <c r="G438" s="3" t="s">
        <v>271</v>
      </c>
      <c r="H438" s="3" t="s">
        <v>313</v>
      </c>
      <c r="I438" s="4">
        <v>44263</v>
      </c>
      <c r="J438" s="25">
        <f>MONTH(книги[[#This Row],[Дата]])</f>
        <v>3</v>
      </c>
      <c r="K438" s="25">
        <v>5</v>
      </c>
      <c r="L438" s="5">
        <f>INDEX([1]БД_кн!$A$2:$N$4352,MATCH($G438,[1]БД_кн!$A$2:$A$4352,0),MATCH(L$5,[1]БД_кн!$A$1:$N$1,0))</f>
        <v>4605</v>
      </c>
      <c r="M438" s="5">
        <f>книги[[#This Row],[Кол-во]]*книги[[#This Row],[Цена_закуп]]</f>
        <v>23025</v>
      </c>
    </row>
    <row r="439" spans="2:13" x14ac:dyDescent="0.3">
      <c r="B439" s="2" t="str">
        <f>INDEX([1]БД_кн!$A$2:$N$4352,MATCH($G439,[1]БД_кн!$A$2:$A$4352,0),MATCH(B$5,[1]БД_кн!$A$1:$N$1,0))</f>
        <v>Публицистика. Биография. Мемуары.</v>
      </c>
      <c r="C439" s="2" t="str">
        <f>INDEX([1]БД_кн!$A$2:$N$4352,MATCH($G439,[1]БД_кн!$A$2:$A$4352,0),MATCH(C$5,[1]БД_кн!$A$1:$N$1,0))</f>
        <v>Мемуары. Дневники. Записки</v>
      </c>
      <c r="D439" s="2" t="str">
        <f>INDEX([1]БД_кн!$A$2:$N$4352,MATCH($G439,[1]БД_кн!$A$2:$A$4352,0),MATCH(D$5,[1]БД_кн!$A$1:$N$1,0))</f>
        <v>Ньюман К.: Что я делала, пока вы рожали детей</v>
      </c>
      <c r="E439" s="2" t="str">
        <f>INDEX([1]БД_кн!$A$2:$N$4352,MATCH($G439,[1]БД_кн!$A$2:$A$4352,0),MATCH(E$5,[1]БД_кн!$A$1:$N$1,0))</f>
        <v>Ньюман К.</v>
      </c>
      <c r="F439" s="2" t="str">
        <f>INDEX([1]БД_кн!$A$2:$N$4352,MATCH($G439,[1]БД_кн!$A$2:$A$4352,0),MATCH(F$5,[1]БД_кн!$A$1:$N$1,0))</f>
        <v>Эксмо</v>
      </c>
      <c r="G439" s="3" t="s">
        <v>272</v>
      </c>
      <c r="H439" s="3" t="s">
        <v>313</v>
      </c>
      <c r="I439" s="4">
        <v>44267</v>
      </c>
      <c r="J439" s="25">
        <f>MONTH(книги[[#This Row],[Дата]])</f>
        <v>3</v>
      </c>
      <c r="K439" s="25">
        <v>7</v>
      </c>
      <c r="L439" s="5">
        <f>INDEX([1]БД_кн!$A$2:$N$4352,MATCH($G439,[1]БД_кн!$A$2:$A$4352,0),MATCH(L$5,[1]БД_кн!$A$1:$N$1,0))</f>
        <v>1935</v>
      </c>
      <c r="M439" s="5">
        <f>книги[[#This Row],[Кол-во]]*книги[[#This Row],[Цена_закуп]]</f>
        <v>13545</v>
      </c>
    </row>
    <row r="440" spans="2:13" x14ac:dyDescent="0.3">
      <c r="B440" s="2" t="str">
        <f>INDEX([1]БД_кн!$A$2:$N$4352,MATCH($G440,[1]БД_кн!$A$2:$A$4352,0),MATCH(B$5,[1]БД_кн!$A$1:$N$1,0))</f>
        <v>Бизнес лит-ра</v>
      </c>
      <c r="C440" s="2" t="str">
        <f>INDEX([1]БД_кн!$A$2:$N$4352,MATCH($G440,[1]БД_кн!$A$2:$A$4352,0),MATCH(C$5,[1]БД_кн!$A$1:$N$1,0))</f>
        <v>Банковское дело. Финансы</v>
      </c>
      <c r="D440" s="2" t="str">
        <f>INDEX([1]БД_кн!$A$2:$N$4352,MATCH($G440,[1]БД_кн!$A$2:$A$4352,0),MATCH(D$5,[1]БД_кн!$A$1:$N$1,0))</f>
        <v>Кийосаки Р.: Богатый папа, бедный папа</v>
      </c>
      <c r="E440" s="2" t="str">
        <f>INDEX([1]БД_кн!$A$2:$N$4352,MATCH($G440,[1]БД_кн!$A$2:$A$4352,0),MATCH(E$5,[1]БД_кн!$A$1:$N$1,0))</f>
        <v>Кийосаки Р.</v>
      </c>
      <c r="F440" s="2" t="str">
        <f>INDEX([1]БД_кн!$A$2:$N$4352,MATCH($G440,[1]БД_кн!$A$2:$A$4352,0),MATCH(F$5,[1]БД_кн!$A$1:$N$1,0))</f>
        <v>Попурри</v>
      </c>
      <c r="G440" s="3" t="s">
        <v>19</v>
      </c>
      <c r="H440" s="3" t="s">
        <v>313</v>
      </c>
      <c r="I440" s="4">
        <v>44268</v>
      </c>
      <c r="J440" s="25">
        <f>MONTH(книги[[#This Row],[Дата]])</f>
        <v>3</v>
      </c>
      <c r="K440" s="25">
        <v>8</v>
      </c>
      <c r="L440" s="5">
        <f>INDEX([1]БД_кн!$A$2:$N$4352,MATCH($G440,[1]БД_кн!$A$2:$A$4352,0),MATCH(L$5,[1]БД_кн!$A$1:$N$1,0))</f>
        <v>5690</v>
      </c>
      <c r="M440" s="5">
        <f>книги[[#This Row],[Кол-во]]*книги[[#This Row],[Цена_закуп]]</f>
        <v>45520</v>
      </c>
    </row>
    <row r="441" spans="2:13" x14ac:dyDescent="0.3">
      <c r="B441" s="2" t="str">
        <f>INDEX([1]БД_кн!$A$2:$N$4352,MATCH($G441,[1]БД_кн!$A$2:$A$4352,0),MATCH(B$5,[1]БД_кн!$A$1:$N$1,0))</f>
        <v>Детская лит-ра</v>
      </c>
      <c r="C441" s="2" t="str">
        <f>INDEX([1]БД_кн!$A$2:$N$4352,MATCH($G441,[1]БД_кн!$A$2:$A$4352,0),MATCH(C$5,[1]БД_кн!$A$1:$N$1,0))</f>
        <v>Сказки</v>
      </c>
      <c r="D441" s="2" t="str">
        <f>INDEX([1]БД_кн!$A$2:$N$4352,MATCH($G441,[1]БД_кн!$A$2:$A$4352,0),MATCH(D$5,[1]БД_кн!$A$1:$N$1,0))</f>
        <v>Чудовище у ворот Расемон. Японские сказки</v>
      </c>
      <c r="E441" s="2">
        <f>INDEX([1]БД_кн!$A$2:$N$4352,MATCH($G441,[1]БД_кн!$A$2:$A$4352,0),MATCH(E$5,[1]БД_кн!$A$1:$N$1,0))</f>
        <v>0</v>
      </c>
      <c r="F441" s="2" t="str">
        <f>INDEX([1]БД_кн!$A$2:$N$4352,MATCH($G441,[1]БД_кн!$A$2:$A$4352,0),MATCH(F$5,[1]БД_кн!$A$1:$N$1,0))</f>
        <v>Качели</v>
      </c>
      <c r="G441" s="3" t="s">
        <v>167</v>
      </c>
      <c r="H441" s="3" t="s">
        <v>313</v>
      </c>
      <c r="I441" s="4">
        <v>44268</v>
      </c>
      <c r="J441" s="25">
        <f>MONTH(книги[[#This Row],[Дата]])</f>
        <v>3</v>
      </c>
      <c r="K441" s="25">
        <v>2</v>
      </c>
      <c r="L441" s="5">
        <f>INDEX([1]БД_кн!$A$2:$N$4352,MATCH($G441,[1]БД_кн!$A$2:$A$4352,0),MATCH(L$5,[1]БД_кн!$A$1:$N$1,0))</f>
        <v>4180</v>
      </c>
      <c r="M441" s="5">
        <f>книги[[#This Row],[Кол-во]]*книги[[#This Row],[Цена_закуп]]</f>
        <v>8360</v>
      </c>
    </row>
    <row r="442" spans="2:13" x14ac:dyDescent="0.3">
      <c r="B442" s="2" t="str">
        <f>INDEX([1]БД_кн!$A$2:$N$4352,MATCH($G442,[1]БД_кн!$A$2:$A$4352,0),MATCH(B$5,[1]БД_кн!$A$1:$N$1,0))</f>
        <v>Эзотерика</v>
      </c>
      <c r="C442" s="2" t="str">
        <f>INDEX([1]БД_кн!$A$2:$N$4352,MATCH($G442,[1]БД_кн!$A$2:$A$4352,0),MATCH(C$5,[1]БД_кн!$A$1:$N$1,0))</f>
        <v>Теософия, велнесс</v>
      </c>
      <c r="D442" s="2" t="str">
        <f>INDEX([1]БД_кн!$A$2:$N$4352,MATCH($G442,[1]БД_кн!$A$2:$A$4352,0),MATCH(D$5,[1]БД_кн!$A$1:$N$1,0))</f>
        <v>Шоджай П.: Внутренняя алхимия.Путь городского монаха к счастью, здоровью и яркой жизни</v>
      </c>
      <c r="E442" s="2" t="str">
        <f>INDEX([1]БД_кн!$A$2:$N$4352,MATCH($G442,[1]БД_кн!$A$2:$A$4352,0),MATCH(E$5,[1]БД_кн!$A$1:$N$1,0))</f>
        <v>Шоджай П.</v>
      </c>
      <c r="F442" s="2" t="str">
        <f>INDEX([1]БД_кн!$A$2:$N$4352,MATCH($G442,[1]БД_кн!$A$2:$A$4352,0),MATCH(F$5,[1]БД_кн!$A$1:$N$1,0))</f>
        <v>Эксмо</v>
      </c>
      <c r="G442" s="3" t="s">
        <v>160</v>
      </c>
      <c r="H442" s="3" t="s">
        <v>313</v>
      </c>
      <c r="I442" s="4">
        <v>44269</v>
      </c>
      <c r="J442" s="25">
        <f>MONTH(книги[[#This Row],[Дата]])</f>
        <v>3</v>
      </c>
      <c r="K442" s="25">
        <v>4</v>
      </c>
      <c r="L442" s="5">
        <f>INDEX([1]БД_кн!$A$2:$N$4352,MATCH($G442,[1]БД_кн!$A$2:$A$4352,0),MATCH(L$5,[1]БД_кн!$A$1:$N$1,0))</f>
        <v>3125</v>
      </c>
      <c r="M442" s="5">
        <f>книги[[#This Row],[Кол-во]]*книги[[#This Row],[Цена_закуп]]</f>
        <v>12500</v>
      </c>
    </row>
    <row r="443" spans="2:13" x14ac:dyDescent="0.3">
      <c r="B443" s="2" t="str">
        <f>INDEX([1]БД_кн!$A$2:$N$4352,MATCH($G443,[1]БД_кн!$A$2:$A$4352,0),MATCH(B$5,[1]БД_кн!$A$1:$N$1,0))</f>
        <v>Здоровье. Мать и дитя</v>
      </c>
      <c r="C443" s="2" t="str">
        <f>INDEX([1]БД_кн!$A$2:$N$4352,MATCH($G443,[1]БД_кн!$A$2:$A$4352,0),MATCH(C$5,[1]БД_кн!$A$1:$N$1,0))</f>
        <v>Мать и дитя. Отец и дитя</v>
      </c>
      <c r="D443" s="2" t="str">
        <f>INDEX([1]БД_кн!$A$2:$N$4352,MATCH($G443,[1]БД_кн!$A$2:$A$4352,0),MATCH(D$5,[1]БД_кн!$A$1:$N$1,0))</f>
        <v>Быкова А. А.: Как подружить детей с эмоциями. Советы "ленивой мамы"</v>
      </c>
      <c r="E443" s="2" t="str">
        <f>INDEX([1]БД_кн!$A$2:$N$4352,MATCH($G443,[1]БД_кн!$A$2:$A$4352,0),MATCH(E$5,[1]БД_кн!$A$1:$N$1,0))</f>
        <v xml:space="preserve"> Быкова А. А.</v>
      </c>
      <c r="F443" s="2" t="str">
        <f>INDEX([1]БД_кн!$A$2:$N$4352,MATCH($G443,[1]БД_кн!$A$2:$A$4352,0),MATCH(F$5,[1]БД_кн!$A$1:$N$1,0))</f>
        <v>Бомбора</v>
      </c>
      <c r="G443" s="3" t="s">
        <v>273</v>
      </c>
      <c r="H443" s="3" t="s">
        <v>313</v>
      </c>
      <c r="I443" s="4">
        <v>44269</v>
      </c>
      <c r="J443" s="25">
        <f>MONTH(книги[[#This Row],[Дата]])</f>
        <v>3</v>
      </c>
      <c r="K443" s="25">
        <v>11</v>
      </c>
      <c r="L443" s="5">
        <f>INDEX([1]БД_кн!$A$2:$N$4352,MATCH($G443,[1]БД_кн!$A$2:$A$4352,0),MATCH(L$5,[1]БД_кн!$A$1:$N$1,0))</f>
        <v>2190</v>
      </c>
      <c r="M443" s="5">
        <f>книги[[#This Row],[Кол-во]]*книги[[#This Row],[Цена_закуп]]</f>
        <v>24090</v>
      </c>
    </row>
    <row r="444" spans="2:13" x14ac:dyDescent="0.3">
      <c r="B444" s="2" t="str">
        <f>INDEX([1]БД_кн!$A$2:$N$4352,MATCH($G444,[1]БД_кн!$A$2:$A$4352,0),MATCH(B$5,[1]БД_кн!$A$1:$N$1,0))</f>
        <v>Здоровье. Мать и дитя</v>
      </c>
      <c r="C444" s="2" t="str">
        <f>INDEX([1]БД_кн!$A$2:$N$4352,MATCH($G444,[1]БД_кн!$A$2:$A$4352,0),MATCH(C$5,[1]БД_кн!$A$1:$N$1,0))</f>
        <v>Мать и дитя. Отец и дитя</v>
      </c>
      <c r="D444" s="2" t="str">
        <f>INDEX([1]БД_кн!$A$2:$N$4352,MATCH($G444,[1]БД_кн!$A$2:$A$4352,0),MATCH(D$5,[1]БД_кн!$A$1:$N$1,0))</f>
        <v xml:space="preserve">Петрановская Л.В.:#Selfmama. Лайфхаки для работающей мамы </v>
      </c>
      <c r="E444" s="2" t="str">
        <f>INDEX([1]БД_кн!$A$2:$N$4352,MATCH($G444,[1]БД_кн!$A$2:$A$4352,0),MATCH(E$5,[1]БД_кн!$A$1:$N$1,0))</f>
        <v xml:space="preserve"> Петрановская Л.В.</v>
      </c>
      <c r="F444" s="2" t="str">
        <f>INDEX([1]БД_кн!$A$2:$N$4352,MATCH($G444,[1]БД_кн!$A$2:$A$4352,0),MATCH(F$5,[1]БД_кн!$A$1:$N$1,0))</f>
        <v>АСТ</v>
      </c>
      <c r="G444" s="3" t="s">
        <v>274</v>
      </c>
      <c r="H444" s="3" t="s">
        <v>313</v>
      </c>
      <c r="I444" s="4">
        <v>44269</v>
      </c>
      <c r="J444" s="25">
        <f>MONTH(книги[[#This Row],[Дата]])</f>
        <v>3</v>
      </c>
      <c r="K444" s="25">
        <v>4</v>
      </c>
      <c r="L444" s="5">
        <f>INDEX([1]БД_кн!$A$2:$N$4352,MATCH($G444,[1]БД_кн!$A$2:$A$4352,0),MATCH(L$5,[1]БД_кн!$A$1:$N$1,0))</f>
        <v>1080</v>
      </c>
      <c r="M444" s="5">
        <f>книги[[#This Row],[Кол-во]]*книги[[#This Row],[Цена_закуп]]</f>
        <v>4320</v>
      </c>
    </row>
    <row r="445" spans="2:13" x14ac:dyDescent="0.3">
      <c r="B445" s="2" t="str">
        <f>INDEX([1]БД_кн!$A$2:$N$4352,MATCH($G445,[1]БД_кн!$A$2:$A$4352,0),MATCH(B$5,[1]БД_кн!$A$1:$N$1,0))</f>
        <v>Бизнес лит-ра</v>
      </c>
      <c r="C445" s="2" t="str">
        <f>INDEX([1]БД_кн!$A$2:$N$4352,MATCH($G445,[1]БД_кн!$A$2:$A$4352,0),MATCH(C$5,[1]БД_кн!$A$1:$N$1,0))</f>
        <v>Банковское дело. Финансы</v>
      </c>
      <c r="D445" s="2" t="str">
        <f>INDEX([1]БД_кн!$A$2:$N$4352,MATCH($G445,[1]БД_кн!$A$2:$A$4352,0),MATCH(D$5,[1]БД_кн!$A$1:$N$1,0))</f>
        <v>Кийосаки Р.: Богатый папа, бедный папа</v>
      </c>
      <c r="E445" s="2" t="str">
        <f>INDEX([1]БД_кн!$A$2:$N$4352,MATCH($G445,[1]БД_кн!$A$2:$A$4352,0),MATCH(E$5,[1]БД_кн!$A$1:$N$1,0))</f>
        <v>Кийосаки Р.</v>
      </c>
      <c r="F445" s="2" t="str">
        <f>INDEX([1]БД_кн!$A$2:$N$4352,MATCH($G445,[1]БД_кн!$A$2:$A$4352,0),MATCH(F$5,[1]БД_кн!$A$1:$N$1,0))</f>
        <v>Попурри</v>
      </c>
      <c r="G445" s="3" t="s">
        <v>19</v>
      </c>
      <c r="H445" s="3" t="s">
        <v>313</v>
      </c>
      <c r="I445" s="4">
        <v>44269</v>
      </c>
      <c r="J445" s="25">
        <f>MONTH(книги[[#This Row],[Дата]])</f>
        <v>3</v>
      </c>
      <c r="K445" s="25">
        <v>3</v>
      </c>
      <c r="L445" s="5">
        <f>INDEX([1]БД_кн!$A$2:$N$4352,MATCH($G445,[1]БД_кн!$A$2:$A$4352,0),MATCH(L$5,[1]БД_кн!$A$1:$N$1,0))</f>
        <v>5690</v>
      </c>
      <c r="M445" s="5">
        <f>книги[[#This Row],[Кол-во]]*книги[[#This Row],[Цена_закуп]]</f>
        <v>17070</v>
      </c>
    </row>
    <row r="446" spans="2:13" x14ac:dyDescent="0.3">
      <c r="B446" s="2" t="str">
        <f>INDEX([1]БД_кн!$A$2:$N$4352,MATCH($G446,[1]БД_кн!$A$2:$A$4352,0),MATCH(B$5,[1]БД_кн!$A$1:$N$1,0))</f>
        <v>Кулинария</v>
      </c>
      <c r="C446" s="2" t="str">
        <f>INDEX([1]БД_кн!$A$2:$N$4352,MATCH($G446,[1]БД_кн!$A$2:$A$4352,0),MATCH(C$5,[1]БД_кн!$A$1:$N$1,0))</f>
        <v>Выпечка и десерты</v>
      </c>
      <c r="D446" s="2" t="str">
        <f>INDEX([1]БД_кн!$A$2:$N$4352,MATCH($G446,[1]БД_кн!$A$2:$A$4352,0),MATCH(D$5,[1]БД_кн!$A$1:$N$1,0))</f>
        <v>Мельник В.: Чизкейк внутри. Сложные и необычные торты - легко!</v>
      </c>
      <c r="E446" s="2" t="str">
        <f>INDEX([1]БД_кн!$A$2:$N$4352,MATCH($G446,[1]БД_кн!$A$2:$A$4352,0),MATCH(E$5,[1]БД_кн!$A$1:$N$1,0))</f>
        <v>Мельник В.</v>
      </c>
      <c r="F446" s="2" t="str">
        <f>INDEX([1]БД_кн!$A$2:$N$4352,MATCH($G446,[1]БД_кн!$A$2:$A$4352,0),MATCH(F$5,[1]БД_кн!$A$1:$N$1,0))</f>
        <v>Эксмо</v>
      </c>
      <c r="G446" s="3" t="s">
        <v>275</v>
      </c>
      <c r="H446" s="3" t="s">
        <v>313</v>
      </c>
      <c r="I446" s="4">
        <v>44273</v>
      </c>
      <c r="J446" s="25">
        <f>MONTH(книги[[#This Row],[Дата]])</f>
        <v>3</v>
      </c>
      <c r="K446" s="25">
        <v>1</v>
      </c>
      <c r="L446" s="5">
        <f>INDEX([1]БД_кн!$A$2:$N$4352,MATCH($G446,[1]БД_кн!$A$2:$A$4352,0),MATCH(L$5,[1]БД_кн!$A$1:$N$1,0))</f>
        <v>3190</v>
      </c>
      <c r="M446" s="5">
        <f>книги[[#This Row],[Кол-во]]*книги[[#This Row],[Цена_закуп]]</f>
        <v>3190</v>
      </c>
    </row>
    <row r="447" spans="2:13" x14ac:dyDescent="0.3">
      <c r="B447" s="2" t="str">
        <f>INDEX([1]БД_кн!$A$2:$N$4352,MATCH($G447,[1]БД_кн!$A$2:$A$4352,0),MATCH(B$5,[1]БД_кн!$A$1:$N$1,0))</f>
        <v>Дом. Досуг. Хобби</v>
      </c>
      <c r="C447" s="2" t="str">
        <f>INDEX([1]БД_кн!$A$2:$N$4352,MATCH($G447,[1]БД_кн!$A$2:$A$4352,0),MATCH(C$5,[1]БД_кн!$A$1:$N$1,0))</f>
        <v>Досуг</v>
      </c>
      <c r="D447" s="2" t="str">
        <f>INDEX([1]БД_кн!$A$2:$N$4352,MATCH($G447,[1]БД_кн!$A$2:$A$4352,0),MATCH(D$5,[1]БД_кн!$A$1:$N$1,0))</f>
        <v>Магнитная открытка. Совы. Ты мой сахара кусочек!</v>
      </c>
      <c r="E447" s="2">
        <f>INDEX([1]БД_кн!$A$2:$N$4352,MATCH($G447,[1]БД_кн!$A$2:$A$4352,0),MATCH(E$5,[1]БД_кн!$A$1:$N$1,0))</f>
        <v>0</v>
      </c>
      <c r="F447" s="2">
        <f>INDEX([1]БД_кн!$A$2:$N$4352,MATCH($G447,[1]БД_кн!$A$2:$A$4352,0),MATCH(F$5,[1]БД_кн!$A$1:$N$1,0))</f>
        <v>0</v>
      </c>
      <c r="G447" s="3" t="s">
        <v>112</v>
      </c>
      <c r="H447" s="3" t="s">
        <v>313</v>
      </c>
      <c r="I447" s="4">
        <v>44274</v>
      </c>
      <c r="J447" s="25">
        <f>MONTH(книги[[#This Row],[Дата]])</f>
        <v>3</v>
      </c>
      <c r="K447" s="25">
        <v>5</v>
      </c>
      <c r="L447" s="5">
        <f>INDEX([1]БД_кн!$A$2:$N$4352,MATCH($G447,[1]БД_кн!$A$2:$A$4352,0),MATCH(L$5,[1]БД_кн!$A$1:$N$1,0))</f>
        <v>1015</v>
      </c>
      <c r="M447" s="5">
        <f>книги[[#This Row],[Кол-во]]*книги[[#This Row],[Цена_закуп]]</f>
        <v>5075</v>
      </c>
    </row>
    <row r="448" spans="2:13" x14ac:dyDescent="0.3">
      <c r="B448" s="2" t="str">
        <f>INDEX([1]БД_кн!$A$2:$N$4352,MATCH($G448,[1]БД_кн!$A$2:$A$4352,0),MATCH(B$5,[1]БД_кн!$A$1:$N$1,0))</f>
        <v>Здоровье. Мать и дитя</v>
      </c>
      <c r="C448" s="2" t="str">
        <f>INDEX([1]БД_кн!$A$2:$N$4352,MATCH($G448,[1]БД_кн!$A$2:$A$4352,0),MATCH(C$5,[1]БД_кн!$A$1:$N$1,0))</f>
        <v>Здоровье</v>
      </c>
      <c r="D448" s="2" t="str">
        <f>INDEX([1]БД_кн!$A$2:$N$4352,MATCH($G448,[1]БД_кн!$A$2:$A$4352,0),MATCH(D$5,[1]БД_кн!$A$1:$N$1,0))</f>
        <v>Дэвис Д.: Невероятный иммунитет</v>
      </c>
      <c r="E448" s="2" t="str">
        <f>INDEX([1]БД_кн!$A$2:$N$4352,MATCH($G448,[1]БД_кн!$A$2:$A$4352,0),MATCH(E$5,[1]БД_кн!$A$1:$N$1,0))</f>
        <v xml:space="preserve"> Дэвис Д.</v>
      </c>
      <c r="F448" s="2" t="str">
        <f>INDEX([1]БД_кн!$A$2:$N$4352,MATCH($G448,[1]БД_кн!$A$2:$A$4352,0),MATCH(F$5,[1]БД_кн!$A$1:$N$1,0))</f>
        <v xml:space="preserve"> Livebook</v>
      </c>
      <c r="G448" s="3" t="s">
        <v>260</v>
      </c>
      <c r="H448" s="3" t="s">
        <v>313</v>
      </c>
      <c r="I448" s="4">
        <v>44274</v>
      </c>
      <c r="J448" s="25">
        <f>MONTH(книги[[#This Row],[Дата]])</f>
        <v>3</v>
      </c>
      <c r="K448" s="25">
        <v>2</v>
      </c>
      <c r="L448" s="5">
        <f>INDEX([1]БД_кн!$A$2:$N$4352,MATCH($G448,[1]БД_кн!$A$2:$A$4352,0),MATCH(L$5,[1]БД_кн!$A$1:$N$1,0))</f>
        <v>3190</v>
      </c>
      <c r="M448" s="5">
        <f>книги[[#This Row],[Кол-во]]*книги[[#This Row],[Цена_закуп]]</f>
        <v>6380</v>
      </c>
    </row>
    <row r="449" spans="2:13" x14ac:dyDescent="0.3">
      <c r="B449" s="2" t="str">
        <f>INDEX([1]БД_кн!$A$2:$N$4352,MATCH($G449,[1]БД_кн!$A$2:$A$4352,0),MATCH(B$5,[1]БД_кн!$A$1:$N$1,0))</f>
        <v>Иностранные языки</v>
      </c>
      <c r="C449" s="2" t="str">
        <f>INDEX([1]БД_кн!$A$2:$N$4352,MATCH($G449,[1]БД_кн!$A$2:$A$4352,0),MATCH(C$5,[1]БД_кн!$A$1:$N$1,0))</f>
        <v>Французский язык</v>
      </c>
      <c r="D449" s="2" t="str">
        <f>INDEX([1]БД_кн!$A$2:$N$4352,MATCH($G449,[1]БД_кн!$A$2:$A$4352,0),MATCH(D$5,[1]БД_кн!$A$1:$N$1,0))</f>
        <v>Французский язык. Тематический словарь</v>
      </c>
      <c r="E449" s="2" t="str">
        <f>INDEX([1]БД_кн!$A$2:$N$4352,MATCH($G449,[1]БД_кн!$A$2:$A$4352,0),MATCH(E$5,[1]БД_кн!$A$1:$N$1,0))</f>
        <v>Козырева В.А</v>
      </c>
      <c r="F449" s="2" t="str">
        <f>INDEX([1]БД_кн!$A$2:$N$4352,MATCH($G449,[1]БД_кн!$A$2:$A$4352,0),MATCH(F$5,[1]БД_кн!$A$1:$N$1,0))</f>
        <v>Живой язык</v>
      </c>
      <c r="G449" s="3" t="s">
        <v>276</v>
      </c>
      <c r="H449" s="3" t="s">
        <v>313</v>
      </c>
      <c r="I449" s="4">
        <v>44275</v>
      </c>
      <c r="J449" s="25">
        <f>MONTH(книги[[#This Row],[Дата]])</f>
        <v>3</v>
      </c>
      <c r="K449" s="25">
        <v>5</v>
      </c>
      <c r="L449" s="5">
        <f>INDEX([1]БД_кн!$A$2:$N$4352,MATCH($G449,[1]БД_кн!$A$2:$A$4352,0),MATCH(L$5,[1]БД_кн!$A$1:$N$1,0))</f>
        <v>2635</v>
      </c>
      <c r="M449" s="5">
        <f>книги[[#This Row],[Кол-во]]*книги[[#This Row],[Цена_закуп]]</f>
        <v>13175</v>
      </c>
    </row>
    <row r="450" spans="2:13" x14ac:dyDescent="0.3">
      <c r="B450" s="2" t="str">
        <f>INDEX([1]БД_кн!$A$2:$N$4352,MATCH($G450,[1]БД_кн!$A$2:$A$4352,0),MATCH(B$5,[1]БД_кн!$A$1:$N$1,0))</f>
        <v>Публицистика. Биография. Мемуары.</v>
      </c>
      <c r="C450" s="2" t="str">
        <f>INDEX([1]БД_кн!$A$2:$N$4352,MATCH($G450,[1]БД_кн!$A$2:$A$4352,0),MATCH(C$5,[1]БД_кн!$A$1:$N$1,0))</f>
        <v>Публицистика</v>
      </c>
      <c r="D450" s="2" t="str">
        <f>INDEX([1]БД_кн!$A$2:$N$4352,MATCH($G450,[1]БД_кн!$A$2:$A$4352,0),MATCH(D$5,[1]БД_кн!$A$1:$N$1,0))</f>
        <v>Прокопович А. А.: Краткий курс начинающего автора</v>
      </c>
      <c r="E450" s="2" t="str">
        <f>INDEX([1]БД_кн!$A$2:$N$4352,MATCH($G450,[1]БД_кн!$A$2:$A$4352,0),MATCH(E$5,[1]БД_кн!$A$1:$N$1,0))</f>
        <v xml:space="preserve"> Прокопович А. А.</v>
      </c>
      <c r="F450" s="2" t="str">
        <f>INDEX([1]БД_кн!$A$2:$N$4352,MATCH($G450,[1]БД_кн!$A$2:$A$4352,0),MATCH(F$5,[1]БД_кн!$A$1:$N$1,0))</f>
        <v>АСТ</v>
      </c>
      <c r="G450" s="3" t="s">
        <v>131</v>
      </c>
      <c r="H450" s="3" t="s">
        <v>313</v>
      </c>
      <c r="I450" s="4">
        <v>44275</v>
      </c>
      <c r="J450" s="25">
        <f>MONTH(книги[[#This Row],[Дата]])</f>
        <v>3</v>
      </c>
      <c r="K450" s="25">
        <v>8</v>
      </c>
      <c r="L450" s="5">
        <f>INDEX([1]БД_кн!$A$2:$N$4352,MATCH($G450,[1]БД_кн!$A$2:$A$4352,0),MATCH(L$5,[1]БД_кн!$A$1:$N$1,0))</f>
        <v>1630</v>
      </c>
      <c r="M450" s="5">
        <f>книги[[#This Row],[Кол-во]]*книги[[#This Row],[Цена_закуп]]</f>
        <v>13040</v>
      </c>
    </row>
    <row r="451" spans="2:13" x14ac:dyDescent="0.3">
      <c r="B451" s="2" t="str">
        <f>INDEX([1]БД_кн!$A$2:$N$4352,MATCH($G451,[1]БД_кн!$A$2:$A$4352,0),MATCH(B$5,[1]БД_кн!$A$1:$N$1,0))</f>
        <v>Дом. Досуг. Хобби</v>
      </c>
      <c r="C451" s="2" t="str">
        <f>INDEX([1]БД_кн!$A$2:$N$4352,MATCH($G451,[1]БД_кн!$A$2:$A$4352,0),MATCH(C$5,[1]БД_кн!$A$1:$N$1,0))</f>
        <v>Футбол и хоккей</v>
      </c>
      <c r="D451" s="2" t="str">
        <f>INDEX([1]БД_кн!$A$2:$N$4352,MATCH($G451,[1]БД_кн!$A$2:$A$4352,0),MATCH(D$5,[1]БД_кн!$A$1:$N$1,0))</f>
        <v>Сквайрс Д.: Футбол в комиксах</v>
      </c>
      <c r="E451" s="2" t="str">
        <f>INDEX([1]БД_кн!$A$2:$N$4352,MATCH($G451,[1]БД_кн!$A$2:$A$4352,0),MATCH(E$5,[1]БД_кн!$A$1:$N$1,0))</f>
        <v>Сквайрс Д.</v>
      </c>
      <c r="F451" s="2">
        <f>INDEX([1]БД_кн!$A$2:$N$4352,MATCH($G451,[1]БД_кн!$A$2:$A$4352,0),MATCH(F$5,[1]БД_кн!$A$1:$N$1,0))</f>
        <v>0</v>
      </c>
      <c r="G451" s="3" t="s">
        <v>142</v>
      </c>
      <c r="H451" s="3" t="s">
        <v>313</v>
      </c>
      <c r="I451" s="4">
        <v>44275</v>
      </c>
      <c r="J451" s="25">
        <f>MONTH(книги[[#This Row],[Дата]])</f>
        <v>3</v>
      </c>
      <c r="K451" s="25">
        <v>21</v>
      </c>
      <c r="L451" s="5">
        <f>INDEX([1]БД_кн!$A$2:$N$4352,MATCH($G451,[1]БД_кн!$A$2:$A$4352,0),MATCH(L$5,[1]БД_кн!$A$1:$N$1,0))</f>
        <v>2635</v>
      </c>
      <c r="M451" s="5">
        <f>книги[[#This Row],[Кол-во]]*книги[[#This Row],[Цена_закуп]]</f>
        <v>55335</v>
      </c>
    </row>
    <row r="452" spans="2:13" x14ac:dyDescent="0.3">
      <c r="B452" s="2" t="str">
        <f>INDEX([1]БД_кн!$A$2:$N$4352,MATCH($G452,[1]БД_кн!$A$2:$A$4352,0),MATCH(B$5,[1]БД_кн!$A$1:$N$1,0))</f>
        <v>Здоровье. Мать и дитя</v>
      </c>
      <c r="C452" s="2" t="str">
        <f>INDEX([1]БД_кн!$A$2:$N$4352,MATCH($G452,[1]БД_кн!$A$2:$A$4352,0),MATCH(C$5,[1]БД_кн!$A$1:$N$1,0))</f>
        <v>Здоровье</v>
      </c>
      <c r="D452" s="2" t="str">
        <f>INDEX([1]БД_кн!$A$2:$N$4352,MATCH($G452,[1]БД_кн!$A$2:$A$4352,0),MATCH(D$5,[1]БД_кн!$A$1:$N$1,0))</f>
        <v>Хинохара С.: Искусство жить. Секреты долголетия от 105-летнего врача</v>
      </c>
      <c r="E452" s="2" t="str">
        <f>INDEX([1]БД_кн!$A$2:$N$4352,MATCH($G452,[1]БД_кн!$A$2:$A$4352,0),MATCH(E$5,[1]БД_кн!$A$1:$N$1,0))</f>
        <v xml:space="preserve"> Хинохара С.</v>
      </c>
      <c r="F452" s="2" t="str">
        <f>INDEX([1]БД_кн!$A$2:$N$4352,MATCH($G452,[1]БД_кн!$A$2:$A$4352,0),MATCH(F$5,[1]БД_кн!$A$1:$N$1,0))</f>
        <v xml:space="preserve"> Питер-Трейд</v>
      </c>
      <c r="G452" s="3" t="s">
        <v>252</v>
      </c>
      <c r="H452" s="3" t="s">
        <v>313</v>
      </c>
      <c r="I452" s="4">
        <v>44275</v>
      </c>
      <c r="J452" s="25">
        <f>MONTH(книги[[#This Row],[Дата]])</f>
        <v>3</v>
      </c>
      <c r="K452" s="25">
        <v>8</v>
      </c>
      <c r="L452" s="5">
        <f>INDEX([1]БД_кн!$A$2:$N$4352,MATCH($G452,[1]БД_кн!$A$2:$A$4352,0),MATCH(L$5,[1]БД_кн!$A$1:$N$1,0))</f>
        <v>3040</v>
      </c>
      <c r="M452" s="5">
        <f>книги[[#This Row],[Кол-во]]*книги[[#This Row],[Цена_закуп]]</f>
        <v>24320</v>
      </c>
    </row>
    <row r="453" spans="2:13" x14ac:dyDescent="0.3">
      <c r="B453" s="2" t="str">
        <f>INDEX([1]БД_кн!$A$2:$N$4352,MATCH($G453,[1]БД_кн!$A$2:$A$4352,0),MATCH(B$5,[1]БД_кн!$A$1:$N$1,0))</f>
        <v>Психологическая литература</v>
      </c>
      <c r="C453" s="2" t="str">
        <f>INDEX([1]БД_кн!$A$2:$N$4352,MATCH($G453,[1]БД_кн!$A$2:$A$4352,0),MATCH(C$5,[1]БД_кн!$A$1:$N$1,0))</f>
        <v>Психология детей и подростков</v>
      </c>
      <c r="D453" s="2" t="str">
        <f>INDEX([1]БД_кн!$A$2:$N$4352,MATCH($G453,[1]БД_кн!$A$2:$A$4352,0),MATCH(D$5,[1]БД_кн!$A$1:$N$1,0))</f>
        <v>Ритц С.: Невозможное возможно! Как растения помогли учителю из Бронкса сотворить чудо из своих учеников</v>
      </c>
      <c r="E453" s="2" t="str">
        <f>INDEX([1]БД_кн!$A$2:$N$4352,MATCH($G453,[1]БД_кн!$A$2:$A$4352,0),MATCH(E$5,[1]БД_кн!$A$1:$N$1,0))</f>
        <v>Ритц С.</v>
      </c>
      <c r="F453" s="2" t="str">
        <f>INDEX([1]БД_кн!$A$2:$N$4352,MATCH($G453,[1]БД_кн!$A$2:$A$4352,0),MATCH(F$5,[1]БД_кн!$A$1:$N$1,0))</f>
        <v>Бомбора</v>
      </c>
      <c r="G453" s="3" t="s">
        <v>24</v>
      </c>
      <c r="H453" s="3" t="s">
        <v>313</v>
      </c>
      <c r="I453" s="4">
        <v>44275</v>
      </c>
      <c r="J453" s="25">
        <f>MONTH(книги[[#This Row],[Дата]])</f>
        <v>3</v>
      </c>
      <c r="K453" s="25">
        <v>4</v>
      </c>
      <c r="L453" s="5">
        <f>INDEX([1]БД_кн!$A$2:$N$4352,MATCH($G453,[1]БД_кн!$A$2:$A$4352,0),MATCH(L$5,[1]БД_кн!$A$1:$N$1,0))</f>
        <v>2285</v>
      </c>
      <c r="M453" s="5">
        <f>книги[[#This Row],[Кол-во]]*книги[[#This Row],[Цена_закуп]]</f>
        <v>9140</v>
      </c>
    </row>
    <row r="454" spans="2:13" x14ac:dyDescent="0.3">
      <c r="B454" s="2" t="str">
        <f>INDEX([1]БД_кн!$A$2:$N$4352,MATCH($G454,[1]БД_кн!$A$2:$A$4352,0),MATCH(B$5,[1]БД_кн!$A$1:$N$1,0))</f>
        <v>Эзотерика</v>
      </c>
      <c r="C454" s="2" t="str">
        <f>INDEX([1]БД_кн!$A$2:$N$4352,MATCH($G454,[1]БД_кн!$A$2:$A$4352,0),MATCH(C$5,[1]БД_кн!$A$1:$N$1,0))</f>
        <v>Теософия, велнесс</v>
      </c>
      <c r="D454" s="2" t="str">
        <f>INDEX([1]БД_кн!$A$2:$N$4352,MATCH($G454,[1]БД_кн!$A$2:$A$4352,0),MATCH(D$5,[1]БД_кн!$A$1:$N$1,0))</f>
        <v>Шоджай П.: Внутренняя алхимия.Путь городского монаха к счастью, здоровью и яркой жизни</v>
      </c>
      <c r="E454" s="2" t="str">
        <f>INDEX([1]БД_кн!$A$2:$N$4352,MATCH($G454,[1]БД_кн!$A$2:$A$4352,0),MATCH(E$5,[1]БД_кн!$A$1:$N$1,0))</f>
        <v>Шоджай П.</v>
      </c>
      <c r="F454" s="2" t="str">
        <f>INDEX([1]БД_кн!$A$2:$N$4352,MATCH($G454,[1]БД_кн!$A$2:$A$4352,0),MATCH(F$5,[1]БД_кн!$A$1:$N$1,0))</f>
        <v>Эксмо</v>
      </c>
      <c r="G454" s="3" t="s">
        <v>160</v>
      </c>
      <c r="H454" s="3" t="s">
        <v>313</v>
      </c>
      <c r="I454" s="4">
        <v>44276</v>
      </c>
      <c r="J454" s="25">
        <f>MONTH(книги[[#This Row],[Дата]])</f>
        <v>3</v>
      </c>
      <c r="K454" s="25">
        <v>3</v>
      </c>
      <c r="L454" s="5">
        <f>INDEX([1]БД_кн!$A$2:$N$4352,MATCH($G454,[1]БД_кн!$A$2:$A$4352,0),MATCH(L$5,[1]БД_кн!$A$1:$N$1,0))</f>
        <v>3125</v>
      </c>
      <c r="M454" s="5">
        <f>книги[[#This Row],[Кол-во]]*книги[[#This Row],[Цена_закуп]]</f>
        <v>9375</v>
      </c>
    </row>
    <row r="455" spans="2:13" x14ac:dyDescent="0.3">
      <c r="B455" s="2" t="str">
        <f>INDEX([1]БД_кн!$A$2:$N$4352,MATCH($G455,[1]БД_кн!$A$2:$A$4352,0),MATCH(B$5,[1]БД_кн!$A$1:$N$1,0))</f>
        <v>История. Мифология</v>
      </c>
      <c r="C455" s="2" t="str">
        <f>INDEX([1]БД_кн!$A$2:$N$4352,MATCH($G455,[1]БД_кн!$A$2:$A$4352,0),MATCH(C$5,[1]БД_кн!$A$1:$N$1,0))</f>
        <v>Тюрки. Монголы. Великая Степь</v>
      </c>
      <c r="D455" s="2" t="str">
        <f>INDEX([1]БД_кн!$A$2:$N$4352,MATCH($G455,[1]БД_кн!$A$2:$A$4352,0),MATCH(D$5,[1]БД_кн!$A$1:$N$1,0))</f>
        <v>Почекаев Р.: Батый. Хан, который не был ханом</v>
      </c>
      <c r="E455" s="2" t="str">
        <f>INDEX([1]БД_кн!$A$2:$N$4352,MATCH($G455,[1]БД_кн!$A$2:$A$4352,0),MATCH(E$5,[1]БД_кн!$A$1:$N$1,0))</f>
        <v>Почекаев Р.</v>
      </c>
      <c r="F455" s="2" t="str">
        <f>INDEX([1]БД_кн!$A$2:$N$4352,MATCH($G455,[1]БД_кн!$A$2:$A$4352,0),MATCH(F$5,[1]БД_кн!$A$1:$N$1,0))</f>
        <v>Евразия</v>
      </c>
      <c r="G455" s="3" t="s">
        <v>277</v>
      </c>
      <c r="H455" s="3" t="s">
        <v>313</v>
      </c>
      <c r="I455" s="4">
        <v>44276</v>
      </c>
      <c r="J455" s="25">
        <f>MONTH(книги[[#This Row],[Дата]])</f>
        <v>3</v>
      </c>
      <c r="K455" s="25">
        <v>2</v>
      </c>
      <c r="L455" s="5">
        <f>INDEX([1]БД_кн!$A$2:$N$4352,MATCH($G455,[1]БД_кн!$A$2:$A$4352,0),MATCH(L$5,[1]БД_кн!$A$1:$N$1,0))</f>
        <v>4708</v>
      </c>
      <c r="M455" s="5">
        <f>книги[[#This Row],[Кол-во]]*книги[[#This Row],[Цена_закуп]]</f>
        <v>9416</v>
      </c>
    </row>
    <row r="456" spans="2:13" x14ac:dyDescent="0.3">
      <c r="B456" s="2" t="str">
        <f>INDEX([1]БД_кн!$A$2:$N$4352,MATCH($G456,[1]БД_кн!$A$2:$A$4352,0),MATCH(B$5,[1]БД_кн!$A$1:$N$1,0))</f>
        <v>Публицистика. Биография. Мемуары.</v>
      </c>
      <c r="C456" s="2" t="str">
        <f>INDEX([1]БД_кн!$A$2:$N$4352,MATCH($G456,[1]БД_кн!$A$2:$A$4352,0),MATCH(C$5,[1]БД_кн!$A$1:$N$1,0))</f>
        <v>Биографии зарубежных звезд</v>
      </c>
      <c r="D456" s="2" t="str">
        <f>INDEX([1]БД_кн!$A$2:$N$4352,MATCH($G456,[1]БД_кн!$A$2:$A$4352,0),MATCH(D$5,[1]БД_кн!$A$1:$N$1,0))</f>
        <v>Гилберт М.: Черчилль. Биография</v>
      </c>
      <c r="E456" s="2" t="str">
        <f>INDEX([1]БД_кн!$A$2:$N$4352,MATCH($G456,[1]БД_кн!$A$2:$A$4352,0),MATCH(E$5,[1]БД_кн!$A$1:$N$1,0))</f>
        <v>Гилберт М.</v>
      </c>
      <c r="F456" s="2" t="str">
        <f>INDEX([1]БД_кн!$A$2:$N$4352,MATCH($G456,[1]БД_кн!$A$2:$A$4352,0),MATCH(F$5,[1]БД_кн!$A$1:$N$1,0))</f>
        <v>Колибри</v>
      </c>
      <c r="G456" s="3" t="s">
        <v>278</v>
      </c>
      <c r="H456" s="3" t="s">
        <v>313</v>
      </c>
      <c r="I456" s="4">
        <v>44276</v>
      </c>
      <c r="J456" s="25">
        <f>MONTH(книги[[#This Row],[Дата]])</f>
        <v>3</v>
      </c>
      <c r="K456" s="25">
        <v>8</v>
      </c>
      <c r="L456" s="5">
        <f>INDEX([1]БД_кн!$A$2:$N$4352,MATCH($G456,[1]БД_кн!$A$2:$A$4352,0),MATCH(L$5,[1]БД_кн!$A$1:$N$1,0))</f>
        <v>6185</v>
      </c>
      <c r="M456" s="5">
        <f>книги[[#This Row],[Кол-во]]*книги[[#This Row],[Цена_закуп]]</f>
        <v>49480</v>
      </c>
    </row>
    <row r="457" spans="2:13" x14ac:dyDescent="0.3">
      <c r="B457" s="2" t="str">
        <f>INDEX([1]БД_кн!$A$2:$N$4352,MATCH($G457,[1]БД_кн!$A$2:$A$4352,0),MATCH(B$5,[1]БД_кн!$A$1:$N$1,0))</f>
        <v>Психологическая литература</v>
      </c>
      <c r="C457" s="2" t="str">
        <f>INDEX([1]БД_кн!$A$2:$N$4352,MATCH($G457,[1]БД_кн!$A$2:$A$4352,0),MATCH(C$5,[1]БД_кн!$A$1:$N$1,0))</f>
        <v>Практическая психология</v>
      </c>
      <c r="D457" s="2" t="str">
        <f>INDEX([1]БД_кн!$A$2:$N$4352,MATCH($G457,[1]БД_кн!$A$2:$A$4352,0),MATCH(D$5,[1]БД_кн!$A$1:$N$1,0))</f>
        <v>Хакамада И.: Дао жизни: Мастер-класс от убежденного индивидуалиста</v>
      </c>
      <c r="E457" s="2" t="str">
        <f>INDEX([1]БД_кн!$A$2:$N$4352,MATCH($G457,[1]БД_кн!$A$2:$A$4352,0),MATCH(E$5,[1]БД_кн!$A$1:$N$1,0))</f>
        <v>Хакамада И.</v>
      </c>
      <c r="F457" s="2" t="str">
        <f>INDEX([1]БД_кн!$A$2:$N$4352,MATCH($G457,[1]БД_кн!$A$2:$A$4352,0),MATCH(F$5,[1]БД_кн!$A$1:$N$1,0))</f>
        <v>Альпина Паблишер</v>
      </c>
      <c r="G457" s="3" t="s">
        <v>14</v>
      </c>
      <c r="H457" s="3" t="s">
        <v>313</v>
      </c>
      <c r="I457" s="4">
        <v>44277</v>
      </c>
      <c r="J457" s="25">
        <f>MONTH(книги[[#This Row],[Дата]])</f>
        <v>3</v>
      </c>
      <c r="K457" s="25">
        <v>2</v>
      </c>
      <c r="L457" s="5">
        <f>INDEX([1]БД_кн!$A$2:$N$4352,MATCH($G457,[1]БД_кн!$A$2:$A$4352,0),MATCH(L$5,[1]БД_кн!$A$1:$N$1,0))</f>
        <v>3300</v>
      </c>
      <c r="M457" s="5">
        <f>книги[[#This Row],[Кол-во]]*книги[[#This Row],[Цена_закуп]]</f>
        <v>6600</v>
      </c>
    </row>
    <row r="458" spans="2:13" x14ac:dyDescent="0.3">
      <c r="B458" s="2" t="str">
        <f>INDEX([1]БД_кн!$A$2:$N$4352,MATCH($G458,[1]БД_кн!$A$2:$A$4352,0),MATCH(B$5,[1]БД_кн!$A$1:$N$1,0))</f>
        <v>Эзотерика</v>
      </c>
      <c r="C458" s="2" t="str">
        <f>INDEX([1]БД_кн!$A$2:$N$4352,MATCH($G458,[1]БД_кн!$A$2:$A$4352,0),MATCH(C$5,[1]БД_кн!$A$1:$N$1,0))</f>
        <v>Магия. Колдовство</v>
      </c>
      <c r="D458" s="2" t="str">
        <f>INDEX([1]БД_кн!$A$2:$N$4352,MATCH($G458,[1]БД_кн!$A$2:$A$4352,0),MATCH(D$5,[1]БД_кн!$A$1:$N$1,0))</f>
        <v>Большой и малый ключи Соломона. Практическое руководство по магии</v>
      </c>
      <c r="E458" s="2">
        <f>INDEX([1]БД_кн!$A$2:$N$4352,MATCH($G458,[1]БД_кн!$A$2:$A$4352,0),MATCH(E$5,[1]БД_кн!$A$1:$N$1,0))</f>
        <v>0</v>
      </c>
      <c r="F458" s="2">
        <f>INDEX([1]БД_кн!$A$2:$N$4352,MATCH($G458,[1]БД_кн!$A$2:$A$4352,0),MATCH(F$5,[1]БД_кн!$A$1:$N$1,0))</f>
        <v>0</v>
      </c>
      <c r="G458" s="3" t="s">
        <v>262</v>
      </c>
      <c r="H458" s="3" t="s">
        <v>313</v>
      </c>
      <c r="I458" s="4">
        <v>44277</v>
      </c>
      <c r="J458" s="25">
        <f>MONTH(книги[[#This Row],[Дата]])</f>
        <v>3</v>
      </c>
      <c r="K458" s="25">
        <v>1</v>
      </c>
      <c r="L458" s="5">
        <f>INDEX([1]БД_кн!$A$2:$N$4352,MATCH($G458,[1]БД_кн!$A$2:$A$4352,0),MATCH(L$5,[1]БД_кн!$A$1:$N$1,0))</f>
        <v>5299</v>
      </c>
      <c r="M458" s="5">
        <f>книги[[#This Row],[Кол-во]]*книги[[#This Row],[Цена_закуп]]</f>
        <v>5299</v>
      </c>
    </row>
    <row r="459" spans="2:13" x14ac:dyDescent="0.3">
      <c r="B459" s="2" t="str">
        <f>INDEX([1]БД_кн!$A$2:$N$4352,MATCH($G459,[1]БД_кн!$A$2:$A$4352,0),MATCH(B$5,[1]БД_кн!$A$1:$N$1,0))</f>
        <v>Бизнес лит-ра</v>
      </c>
      <c r="C459" s="2" t="str">
        <f>INDEX([1]БД_кн!$A$2:$N$4352,MATCH($G459,[1]БД_кн!$A$2:$A$4352,0),MATCH(C$5,[1]БД_кн!$A$1:$N$1,0))</f>
        <v>Банковское дело. Финансы</v>
      </c>
      <c r="D459" s="2" t="str">
        <f>INDEX([1]БД_кн!$A$2:$N$4352,MATCH($G459,[1]БД_кн!$A$2:$A$4352,0),MATCH(D$5,[1]БД_кн!$A$1:$N$1,0))</f>
        <v>Кийосаки Р.: Богатый папа, бедный папа</v>
      </c>
      <c r="E459" s="2" t="str">
        <f>INDEX([1]БД_кн!$A$2:$N$4352,MATCH($G459,[1]БД_кн!$A$2:$A$4352,0),MATCH(E$5,[1]БД_кн!$A$1:$N$1,0))</f>
        <v>Кийосаки Р.</v>
      </c>
      <c r="F459" s="2" t="str">
        <f>INDEX([1]БД_кн!$A$2:$N$4352,MATCH($G459,[1]БД_кн!$A$2:$A$4352,0),MATCH(F$5,[1]БД_кн!$A$1:$N$1,0))</f>
        <v>Попурри</v>
      </c>
      <c r="G459" s="3" t="s">
        <v>19</v>
      </c>
      <c r="H459" s="3" t="s">
        <v>313</v>
      </c>
      <c r="I459" s="4">
        <v>44277</v>
      </c>
      <c r="J459" s="25">
        <f>MONTH(книги[[#This Row],[Дата]])</f>
        <v>3</v>
      </c>
      <c r="K459" s="25">
        <v>4</v>
      </c>
      <c r="L459" s="5">
        <f>INDEX([1]БД_кн!$A$2:$N$4352,MATCH($G459,[1]БД_кн!$A$2:$A$4352,0),MATCH(L$5,[1]БД_кн!$A$1:$N$1,0))</f>
        <v>5690</v>
      </c>
      <c r="M459" s="5">
        <f>книги[[#This Row],[Кол-во]]*книги[[#This Row],[Цена_закуп]]</f>
        <v>22760</v>
      </c>
    </row>
    <row r="460" spans="2:13" x14ac:dyDescent="0.3">
      <c r="B460" s="2" t="str">
        <f>INDEX([1]БД_кн!$A$2:$N$4352,MATCH($G460,[1]БД_кн!$A$2:$A$4352,0),MATCH(B$5,[1]БД_кн!$A$1:$N$1,0))</f>
        <v>Психологическая литература</v>
      </c>
      <c r="C460" s="2" t="str">
        <f>INDEX([1]БД_кн!$A$2:$N$4352,MATCH($G460,[1]БД_кн!$A$2:$A$4352,0),MATCH(C$5,[1]БД_кн!$A$1:$N$1,0))</f>
        <v>Детская психология</v>
      </c>
      <c r="D460" s="2" t="str">
        <f>INDEX([1]БД_кн!$A$2:$N$4352,MATCH($G460,[1]БД_кн!$A$2:$A$4352,0),MATCH(D$5,[1]БД_кн!$A$1:$N$1,0))</f>
        <v>Первый год Малышарика. Альбом счастливых мгновений (розовый) + наклейки</v>
      </c>
      <c r="E460" s="2">
        <f>INDEX([1]БД_кн!$A$2:$N$4352,MATCH($G460,[1]БД_кн!$A$2:$A$4352,0),MATCH(E$5,[1]БД_кн!$A$1:$N$1,0))</f>
        <v>0</v>
      </c>
      <c r="F460" s="2" t="str">
        <f>INDEX([1]БД_кн!$A$2:$N$4352,MATCH($G460,[1]БД_кн!$A$2:$A$4352,0),MATCH(F$5,[1]БД_кн!$A$1:$N$1,0))</f>
        <v>Эксмо</v>
      </c>
      <c r="G460" s="3" t="s">
        <v>20</v>
      </c>
      <c r="H460" s="3" t="s">
        <v>313</v>
      </c>
      <c r="I460" s="4">
        <v>44277</v>
      </c>
      <c r="J460" s="25">
        <f>MONTH(книги[[#This Row],[Дата]])</f>
        <v>3</v>
      </c>
      <c r="K460" s="25">
        <v>8</v>
      </c>
      <c r="L460" s="5">
        <f>INDEX([1]БД_кн!$A$2:$N$4352,MATCH($G460,[1]БД_кн!$A$2:$A$4352,0),MATCH(L$5,[1]БД_кн!$A$1:$N$1,0))</f>
        <v>7600</v>
      </c>
      <c r="M460" s="5">
        <f>книги[[#This Row],[Кол-во]]*книги[[#This Row],[Цена_закуп]]</f>
        <v>60800</v>
      </c>
    </row>
    <row r="461" spans="2:13" x14ac:dyDescent="0.3">
      <c r="B461" s="2" t="str">
        <f>INDEX([1]БД_кн!$A$2:$N$4352,MATCH($G461,[1]БД_кн!$A$2:$A$4352,0),MATCH(B$5,[1]БД_кн!$A$1:$N$1,0))</f>
        <v>Художественная лит-ра</v>
      </c>
      <c r="C461" s="2" t="str">
        <f>INDEX([1]БД_кн!$A$2:$N$4352,MATCH($G461,[1]БД_кн!$A$2:$A$4352,0),MATCH(C$5,[1]БД_кн!$A$1:$N$1,0))</f>
        <v>Всемирная классика</v>
      </c>
      <c r="D461" s="2" t="str">
        <f>INDEX([1]БД_кн!$A$2:$N$4352,MATCH($G461,[1]БД_кн!$A$2:$A$4352,0),MATCH(D$5,[1]БД_кн!$A$1:$N$1,0))</f>
        <v>Шолохов М.: Тихий Дон (в 2-х книгах) (комплект)</v>
      </c>
      <c r="E461" s="2" t="str">
        <f>INDEX([1]БД_кн!$A$2:$N$4352,MATCH($G461,[1]БД_кн!$A$2:$A$4352,0),MATCH(E$5,[1]БД_кн!$A$1:$N$1,0))</f>
        <v>Шолохов М. А.</v>
      </c>
      <c r="F461" s="2" t="str">
        <f>INDEX([1]БД_кн!$A$2:$N$4352,MATCH($G461,[1]БД_кн!$A$2:$A$4352,0),MATCH(F$5,[1]БД_кн!$A$1:$N$1,0))</f>
        <v>Азбука</v>
      </c>
      <c r="G461" s="3" t="s">
        <v>18</v>
      </c>
      <c r="H461" s="3" t="s">
        <v>313</v>
      </c>
      <c r="I461" s="4">
        <v>44278</v>
      </c>
      <c r="J461" s="25">
        <f>MONTH(книги[[#This Row],[Дата]])</f>
        <v>3</v>
      </c>
      <c r="K461" s="25">
        <v>11</v>
      </c>
      <c r="L461" s="5">
        <f>INDEX([1]БД_кн!$A$2:$N$4352,MATCH($G461,[1]БД_кн!$A$2:$A$4352,0),MATCH(L$5,[1]БД_кн!$A$1:$N$1,0))</f>
        <v>2160</v>
      </c>
      <c r="M461" s="5">
        <f>книги[[#This Row],[Кол-во]]*книги[[#This Row],[Цена_закуп]]</f>
        <v>23760</v>
      </c>
    </row>
    <row r="462" spans="2:13" x14ac:dyDescent="0.3">
      <c r="B462" s="2" t="str">
        <f>INDEX([1]БД_кн!$A$2:$N$4352,MATCH($G462,[1]БД_кн!$A$2:$A$4352,0),MATCH(B$5,[1]БД_кн!$A$1:$N$1,0))</f>
        <v>Иностранные языки</v>
      </c>
      <c r="C462" s="2" t="str">
        <f>INDEX([1]БД_кн!$A$2:$N$4352,MATCH($G462,[1]БД_кн!$A$2:$A$4352,0),MATCH(C$5,[1]БД_кн!$A$1:$N$1,0))</f>
        <v>Испанский язык</v>
      </c>
      <c r="D462" s="2" t="str">
        <f>INDEX([1]БД_кн!$A$2:$N$4352,MATCH($G462,[1]БД_кн!$A$2:$A$4352,0),MATCH(D$5,[1]БД_кн!$A$1:$N$1,0))</f>
        <v xml:space="preserve">Гонсалес Р. А., Алимова Р. Р.: Испанский за 3 месяца. Интенсивный курс </v>
      </c>
      <c r="E462" s="2" t="str">
        <f>INDEX([1]БД_кн!$A$2:$N$4352,MATCH($G462,[1]БД_кн!$A$2:$A$4352,0),MATCH(E$5,[1]БД_кн!$A$1:$N$1,0))</f>
        <v xml:space="preserve">Алимова Р. Р., Гонсалес Р. А. </v>
      </c>
      <c r="F462" s="2" t="str">
        <f>INDEX([1]БД_кн!$A$2:$N$4352,MATCH($G462,[1]БД_кн!$A$2:$A$4352,0),MATCH(F$5,[1]БД_кн!$A$1:$N$1,0))</f>
        <v>АСТ</v>
      </c>
      <c r="G462" s="3" t="s">
        <v>258</v>
      </c>
      <c r="H462" s="3" t="s">
        <v>313</v>
      </c>
      <c r="I462" s="4">
        <v>44278</v>
      </c>
      <c r="J462" s="25">
        <f>MONTH(книги[[#This Row],[Дата]])</f>
        <v>3</v>
      </c>
      <c r="K462" s="25">
        <v>2</v>
      </c>
      <c r="L462" s="5">
        <f>INDEX([1]БД_кн!$A$2:$N$4352,MATCH($G462,[1]БД_кн!$A$2:$A$4352,0),MATCH(L$5,[1]БД_кн!$A$1:$N$1,0))</f>
        <v>1540</v>
      </c>
      <c r="M462" s="5">
        <f>книги[[#This Row],[Кол-во]]*книги[[#This Row],[Цена_закуп]]</f>
        <v>3080</v>
      </c>
    </row>
    <row r="463" spans="2:13" x14ac:dyDescent="0.3">
      <c r="B463" s="2" t="str">
        <f>INDEX([1]БД_кн!$A$2:$N$4352,MATCH($G463,[1]БД_кн!$A$2:$A$4352,0),MATCH(B$5,[1]БД_кн!$A$1:$N$1,0))</f>
        <v>Публицистика. Биография. Мемуары.</v>
      </c>
      <c r="C463" s="2" t="str">
        <f>INDEX([1]БД_кн!$A$2:$N$4352,MATCH($G463,[1]БД_кн!$A$2:$A$4352,0),MATCH(C$5,[1]БД_кн!$A$1:$N$1,0))</f>
        <v>Биографии музыкантов</v>
      </c>
      <c r="D463" s="2" t="str">
        <f>INDEX([1]БД_кн!$A$2:$N$4352,MATCH($G463,[1]БД_кн!$A$2:$A$4352,0),MATCH(D$5,[1]БД_кн!$A$1:$N$1,0))</f>
        <v>Дэниелс Н.: Linkin Park. Руководство пользователя</v>
      </c>
      <c r="E463" s="2" t="str">
        <f>INDEX([1]БД_кн!$A$2:$N$4352,MATCH($G463,[1]БД_кн!$A$2:$A$4352,0),MATCH(E$5,[1]БД_кн!$A$1:$N$1,0))</f>
        <v>Дэниелс Н.</v>
      </c>
      <c r="F463" s="2" t="str">
        <f>INDEX([1]БД_кн!$A$2:$N$4352,MATCH($G463,[1]БД_кн!$A$2:$A$4352,0),MATCH(F$5,[1]БД_кн!$A$1:$N$1,0))</f>
        <v>Рипол</v>
      </c>
      <c r="G463" s="3" t="s">
        <v>189</v>
      </c>
      <c r="H463" s="3" t="s">
        <v>313</v>
      </c>
      <c r="I463" s="4">
        <v>44278</v>
      </c>
      <c r="J463" s="25">
        <f>MONTH(книги[[#This Row],[Дата]])</f>
        <v>3</v>
      </c>
      <c r="K463" s="25">
        <v>4</v>
      </c>
      <c r="L463" s="5">
        <f>INDEX([1]БД_кн!$A$2:$N$4352,MATCH($G463,[1]БД_кн!$A$2:$A$4352,0),MATCH(L$5,[1]БД_кн!$A$1:$N$1,0))</f>
        <v>3515</v>
      </c>
      <c r="M463" s="5">
        <f>книги[[#This Row],[Кол-во]]*книги[[#This Row],[Цена_закуп]]</f>
        <v>14060</v>
      </c>
    </row>
    <row r="464" spans="2:13" x14ac:dyDescent="0.3">
      <c r="B464" s="2" t="str">
        <f>INDEX([1]БД_кн!$A$2:$N$4352,MATCH($G464,[1]БД_кн!$A$2:$A$4352,0),MATCH(B$5,[1]БД_кн!$A$1:$N$1,0))</f>
        <v>Бизнес лит-ра</v>
      </c>
      <c r="C464" s="2" t="str">
        <f>INDEX([1]БД_кн!$A$2:$N$4352,MATCH($G464,[1]БД_кн!$A$2:$A$4352,0),MATCH(C$5,[1]БД_кн!$A$1:$N$1,0))</f>
        <v>Банковское дело. Финансы</v>
      </c>
      <c r="D464" s="2" t="str">
        <f>INDEX([1]БД_кн!$A$2:$N$4352,MATCH($G464,[1]БД_кн!$A$2:$A$4352,0),MATCH(D$5,[1]БД_кн!$A$1:$N$1,0))</f>
        <v>Кийосаки Р.: Богатый папа, бедный папа</v>
      </c>
      <c r="E464" s="2" t="str">
        <f>INDEX([1]БД_кн!$A$2:$N$4352,MATCH($G464,[1]БД_кн!$A$2:$A$4352,0),MATCH(E$5,[1]БД_кн!$A$1:$N$1,0))</f>
        <v>Кийосаки Р.</v>
      </c>
      <c r="F464" s="2" t="str">
        <f>INDEX([1]БД_кн!$A$2:$N$4352,MATCH($G464,[1]БД_кн!$A$2:$A$4352,0),MATCH(F$5,[1]БД_кн!$A$1:$N$1,0))</f>
        <v>Попурри</v>
      </c>
      <c r="G464" s="3" t="s">
        <v>19</v>
      </c>
      <c r="H464" s="3" t="s">
        <v>313</v>
      </c>
      <c r="I464" s="4">
        <v>44278</v>
      </c>
      <c r="J464" s="25">
        <f>MONTH(книги[[#This Row],[Дата]])</f>
        <v>3</v>
      </c>
      <c r="K464" s="25">
        <v>34</v>
      </c>
      <c r="L464" s="5">
        <f>INDEX([1]БД_кн!$A$2:$N$4352,MATCH($G464,[1]БД_кн!$A$2:$A$4352,0),MATCH(L$5,[1]БД_кн!$A$1:$N$1,0))</f>
        <v>5690</v>
      </c>
      <c r="M464" s="5">
        <f>книги[[#This Row],[Кол-во]]*книги[[#This Row],[Цена_закуп]]</f>
        <v>193460</v>
      </c>
    </row>
    <row r="465" spans="2:13" x14ac:dyDescent="0.3">
      <c r="B465" s="2" t="str">
        <f>INDEX([1]БД_кн!$A$2:$N$4352,MATCH($G465,[1]БД_кн!$A$2:$A$4352,0),MATCH(B$5,[1]БД_кн!$A$1:$N$1,0))</f>
        <v>Публицистика. Биография. Мемуары.</v>
      </c>
      <c r="C465" s="2" t="str">
        <f>INDEX([1]БД_кн!$A$2:$N$4352,MATCH($G465,[1]БД_кн!$A$2:$A$4352,0),MATCH(C$5,[1]БД_кн!$A$1:$N$1,0))</f>
        <v>Биографии музыкантов</v>
      </c>
      <c r="D465" s="2" t="str">
        <f>INDEX([1]БД_кн!$A$2:$N$4352,MATCH($G465,[1]БД_кн!$A$2:$A$4352,0),MATCH(D$5,[1]БД_кн!$A$1:$N$1,0))</f>
        <v>Крофт М.: BTS. Биография популярной корейской группы</v>
      </c>
      <c r="E465" s="2" t="str">
        <f>INDEX([1]БД_кн!$A$2:$N$4352,MATCH($G465,[1]БД_кн!$A$2:$A$4352,0),MATCH(E$5,[1]БД_кн!$A$1:$N$1,0))</f>
        <v>Крофт М.</v>
      </c>
      <c r="F465" s="2" t="str">
        <f>INDEX([1]БД_кн!$A$2:$N$4352,MATCH($G465,[1]БД_кн!$A$2:$A$4352,0),MATCH(F$5,[1]БД_кн!$A$1:$N$1,0))</f>
        <v>АСТ</v>
      </c>
      <c r="G465" s="3" t="s">
        <v>99</v>
      </c>
      <c r="H465" s="3" t="s">
        <v>313</v>
      </c>
      <c r="I465" s="4">
        <v>44278</v>
      </c>
      <c r="J465" s="25">
        <f>MONTH(книги[[#This Row],[Дата]])</f>
        <v>3</v>
      </c>
      <c r="K465" s="25">
        <v>5</v>
      </c>
      <c r="L465" s="5">
        <f>INDEX([1]БД_кн!$A$2:$N$4352,MATCH($G465,[1]БД_кн!$A$2:$A$4352,0),MATCH(L$5,[1]БД_кн!$A$1:$N$1,0))</f>
        <v>3215</v>
      </c>
      <c r="M465" s="5">
        <f>книги[[#This Row],[Кол-во]]*книги[[#This Row],[Цена_закуп]]</f>
        <v>16075</v>
      </c>
    </row>
    <row r="466" spans="2:13" x14ac:dyDescent="0.3">
      <c r="B466" s="2" t="str">
        <f>INDEX([1]БД_кн!$A$2:$N$4352,MATCH($G466,[1]БД_кн!$A$2:$A$4352,0),MATCH(B$5,[1]БД_кн!$A$1:$N$1,0))</f>
        <v>Кулинария</v>
      </c>
      <c r="C466" s="2" t="str">
        <f>INDEX([1]БД_кн!$A$2:$N$4352,MATCH($G466,[1]БД_кн!$A$2:$A$4352,0),MATCH(C$5,[1]БД_кн!$A$1:$N$1,0))</f>
        <v>Птица</v>
      </c>
      <c r="D466" s="2" t="str">
        <f>INDEX([1]БД_кн!$A$2:$N$4352,MATCH($G466,[1]БД_кн!$A$2:$A$4352,0),MATCH(D$5,[1]БД_кн!$A$1:$N$1,0))</f>
        <v>Блюда из индейки</v>
      </c>
      <c r="E466" s="2">
        <f>INDEX([1]БД_кн!$A$2:$N$4352,MATCH($G466,[1]БД_кн!$A$2:$A$4352,0),MATCH(E$5,[1]БД_кн!$A$1:$N$1,0))</f>
        <v>0</v>
      </c>
      <c r="F466" s="2">
        <f>INDEX([1]БД_кн!$A$2:$N$4352,MATCH($G466,[1]БД_кн!$A$2:$A$4352,0),MATCH(F$5,[1]БД_кн!$A$1:$N$1,0))</f>
        <v>0</v>
      </c>
      <c r="G466" s="3" t="s">
        <v>117</v>
      </c>
      <c r="H466" s="3" t="s">
        <v>313</v>
      </c>
      <c r="I466" s="4">
        <v>44278</v>
      </c>
      <c r="J466" s="25">
        <f>MONTH(книги[[#This Row],[Дата]])</f>
        <v>3</v>
      </c>
      <c r="K466" s="25">
        <v>1</v>
      </c>
      <c r="L466" s="5">
        <f>INDEX([1]БД_кн!$A$2:$N$4352,MATCH($G466,[1]БД_кн!$A$2:$A$4352,0),MATCH(L$5,[1]БД_кн!$A$1:$N$1,0))</f>
        <v>310</v>
      </c>
      <c r="M466" s="5">
        <f>книги[[#This Row],[Кол-во]]*книги[[#This Row],[Цена_закуп]]</f>
        <v>310</v>
      </c>
    </row>
    <row r="467" spans="2:13" x14ac:dyDescent="0.3">
      <c r="B467" s="2" t="str">
        <f>INDEX([1]БД_кн!$A$2:$N$4352,MATCH($G467,[1]БД_кн!$A$2:$A$4352,0),MATCH(B$5,[1]БД_кн!$A$1:$N$1,0))</f>
        <v>Художественная лит-ра</v>
      </c>
      <c r="C467" s="2" t="str">
        <f>INDEX([1]БД_кн!$A$2:$N$4352,MATCH($G467,[1]БД_кн!$A$2:$A$4352,0),MATCH(C$5,[1]БД_кн!$A$1:$N$1,0))</f>
        <v>Поэзия</v>
      </c>
      <c r="D467" s="2" t="str">
        <f>INDEX([1]БД_кн!$A$2:$N$4352,MATCH($G467,[1]БД_кн!$A$2:$A$4352,0),MATCH(D$5,[1]БД_кн!$A$1:$N$1,0))</f>
        <v xml:space="preserve">Пушкин А. С.: Юбилейное издание. Евгений Онегин ( с иллюстрациями) </v>
      </c>
      <c r="E467" s="2">
        <f>INDEX([1]БД_кн!$A$2:$N$4352,MATCH($G467,[1]БД_кн!$A$2:$A$4352,0),MATCH(E$5,[1]БД_кн!$A$1:$N$1,0))</f>
        <v>0</v>
      </c>
      <c r="F467" s="2" t="str">
        <f>INDEX([1]БД_кн!$A$2:$N$4352,MATCH($G467,[1]БД_кн!$A$2:$A$4352,0),MATCH(F$5,[1]БД_кн!$A$1:$N$1,0))</f>
        <v>Эксмо</v>
      </c>
      <c r="G467" s="3" t="s">
        <v>279</v>
      </c>
      <c r="H467" s="3" t="s">
        <v>313</v>
      </c>
      <c r="I467" s="4">
        <v>44278</v>
      </c>
      <c r="J467" s="25">
        <f>MONTH(книги[[#This Row],[Дата]])</f>
        <v>3</v>
      </c>
      <c r="K467" s="25">
        <v>1</v>
      </c>
      <c r="L467" s="5">
        <f>INDEX([1]БД_кн!$A$2:$N$4352,MATCH($G467,[1]БД_кн!$A$2:$A$4352,0),MATCH(L$5,[1]БД_кн!$A$1:$N$1,0))</f>
        <v>1755</v>
      </c>
      <c r="M467" s="5">
        <f>книги[[#This Row],[Кол-во]]*книги[[#This Row],[Цена_закуп]]</f>
        <v>1755</v>
      </c>
    </row>
    <row r="468" spans="2:13" x14ac:dyDescent="0.3">
      <c r="B468" s="2" t="str">
        <f>INDEX([1]БД_кн!$A$2:$N$4352,MATCH($G468,[1]БД_кн!$A$2:$A$4352,0),MATCH(B$5,[1]БД_кн!$A$1:$N$1,0))</f>
        <v>Бизнес лит-ра</v>
      </c>
      <c r="C468" s="2" t="str">
        <f>INDEX([1]БД_кн!$A$2:$N$4352,MATCH($G468,[1]БД_кн!$A$2:$A$4352,0),MATCH(C$5,[1]БД_кн!$A$1:$N$1,0))</f>
        <v>Реклама. PR</v>
      </c>
      <c r="D468" s="2" t="str">
        <f>INDEX([1]БД_кн!$A$2:$N$4352,MATCH($G468,[1]БД_кн!$A$2:$A$4352,0),MATCH(D$5,[1]БД_кн!$A$1:$N$1,0))</f>
        <v>Россер Р.: Реальность в рекламе</v>
      </c>
      <c r="E468" s="2" t="str">
        <f>INDEX([1]БД_кн!$A$2:$N$4352,MATCH($G468,[1]БД_кн!$A$2:$A$4352,0),MATCH(E$5,[1]БД_кн!$A$1:$N$1,0))</f>
        <v>Россер Р.</v>
      </c>
      <c r="F468" s="2" t="str">
        <f>INDEX([1]БД_кн!$A$2:$N$4352,MATCH($G468,[1]БД_кн!$A$2:$A$4352,0),MATCH(F$5,[1]БД_кн!$A$1:$N$1,0))</f>
        <v>Рипол</v>
      </c>
      <c r="G468" s="3" t="s">
        <v>280</v>
      </c>
      <c r="H468" s="3" t="s">
        <v>313</v>
      </c>
      <c r="I468" s="4">
        <v>44278</v>
      </c>
      <c r="J468" s="25">
        <f>MONTH(книги[[#This Row],[Дата]])</f>
        <v>3</v>
      </c>
      <c r="K468" s="25">
        <v>4</v>
      </c>
      <c r="L468" s="5">
        <f>INDEX([1]БД_кн!$A$2:$N$4352,MATCH($G468,[1]БД_кн!$A$2:$A$4352,0),MATCH(L$5,[1]БД_кн!$A$1:$N$1,0))</f>
        <v>17950</v>
      </c>
      <c r="M468" s="5">
        <f>книги[[#This Row],[Кол-во]]*книги[[#This Row],[Цена_закуп]]</f>
        <v>71800</v>
      </c>
    </row>
    <row r="469" spans="2:13" x14ac:dyDescent="0.3">
      <c r="B469" s="2" t="str">
        <f>INDEX([1]БД_кн!$A$2:$N$4352,MATCH($G469,[1]БД_кн!$A$2:$A$4352,0),MATCH(B$5,[1]БД_кн!$A$1:$N$1,0))</f>
        <v>Эзотерика</v>
      </c>
      <c r="C469" s="2" t="str">
        <f>INDEX([1]БД_кн!$A$2:$N$4352,MATCH($G469,[1]БД_кн!$A$2:$A$4352,0),MATCH(C$5,[1]БД_кн!$A$1:$N$1,0))</f>
        <v>Йога и другие практики</v>
      </c>
      <c r="D469" s="2" t="str">
        <f>INDEX([1]БД_кн!$A$2:$N$4352,MATCH($G469,[1]БД_кн!$A$2:$A$4352,0),MATCH(D$5,[1]БД_кн!$A$1:$N$1,0))</f>
        <v>Чопра Д., Саймон Д.: Йога: 7 духовных законов. Как исцелить свое тело, разум и дух</v>
      </c>
      <c r="E469" s="2" t="str">
        <f>INDEX([1]БД_кн!$A$2:$N$4352,MATCH($G469,[1]БД_кн!$A$2:$A$4352,0),MATCH(E$5,[1]БД_кн!$A$1:$N$1,0))</f>
        <v>Чопра Д.</v>
      </c>
      <c r="F469" s="2" t="str">
        <f>INDEX([1]БД_кн!$A$2:$N$4352,MATCH($G469,[1]БД_кн!$A$2:$A$4352,0),MATCH(F$5,[1]БД_кн!$A$1:$N$1,0))</f>
        <v>Эксмо</v>
      </c>
      <c r="G469" s="3" t="s">
        <v>281</v>
      </c>
      <c r="H469" s="3" t="s">
        <v>313</v>
      </c>
      <c r="I469" s="4">
        <v>44278</v>
      </c>
      <c r="J469" s="25">
        <f>MONTH(книги[[#This Row],[Дата]])</f>
        <v>3</v>
      </c>
      <c r="K469" s="25">
        <v>1</v>
      </c>
      <c r="L469" s="5">
        <f>INDEX([1]БД_кн!$A$2:$N$4352,MATCH($G469,[1]БД_кн!$A$2:$A$4352,0),MATCH(L$5,[1]БД_кн!$A$1:$N$1,0))</f>
        <v>1755</v>
      </c>
      <c r="M469" s="5">
        <f>книги[[#This Row],[Кол-во]]*книги[[#This Row],[Цена_закуп]]</f>
        <v>1755</v>
      </c>
    </row>
    <row r="470" spans="2:13" x14ac:dyDescent="0.3">
      <c r="B470" s="2" t="str">
        <f>INDEX([1]БД_кн!$A$2:$N$4352,MATCH($G470,[1]БД_кн!$A$2:$A$4352,0),MATCH(B$5,[1]БД_кн!$A$1:$N$1,0))</f>
        <v>Художественная лит-ра</v>
      </c>
      <c r="C470" s="2" t="str">
        <f>INDEX([1]БД_кн!$A$2:$N$4352,MATCH($G470,[1]БД_кн!$A$2:$A$4352,0),MATCH(C$5,[1]БД_кн!$A$1:$N$1,0))</f>
        <v>Поэзия</v>
      </c>
      <c r="D470" s="2" t="str">
        <f>INDEX([1]БД_кн!$A$2:$N$4352,MATCH($G470,[1]БД_кн!$A$2:$A$4352,0),MATCH(D$5,[1]БД_кн!$A$1:$N$1,0))</f>
        <v>Бродский И.: Остановка в пустыне</v>
      </c>
      <c r="E470" s="2" t="str">
        <f>INDEX([1]БД_кн!$A$2:$N$4352,MATCH($G470,[1]БД_кн!$A$2:$A$4352,0),MATCH(E$5,[1]БД_кн!$A$1:$N$1,0))</f>
        <v>Иосиф Бродский</v>
      </c>
      <c r="F470" s="2" t="str">
        <f>INDEX([1]БД_кн!$A$2:$N$4352,MATCH($G470,[1]БД_кн!$A$2:$A$4352,0),MATCH(F$5,[1]БД_кн!$A$1:$N$1,0))</f>
        <v>Лениздат</v>
      </c>
      <c r="G470" s="3" t="s">
        <v>282</v>
      </c>
      <c r="H470" s="3" t="s">
        <v>313</v>
      </c>
      <c r="I470" s="4">
        <v>44279</v>
      </c>
      <c r="J470" s="25">
        <f>MONTH(книги[[#This Row],[Дата]])</f>
        <v>3</v>
      </c>
      <c r="K470" s="25">
        <v>2</v>
      </c>
      <c r="L470" s="5">
        <f>INDEX([1]БД_кн!$A$2:$N$4352,MATCH($G470,[1]БД_кн!$A$2:$A$4352,0),MATCH(L$5,[1]БД_кн!$A$1:$N$1,0))</f>
        <v>1540</v>
      </c>
      <c r="M470" s="5">
        <f>книги[[#This Row],[Кол-во]]*книги[[#This Row],[Цена_закуп]]</f>
        <v>3080</v>
      </c>
    </row>
    <row r="471" spans="2:13" x14ac:dyDescent="0.3">
      <c r="B471" s="2" t="str">
        <f>INDEX([1]БД_кн!$A$2:$N$4352,MATCH($G471,[1]БД_кн!$A$2:$A$4352,0),MATCH(B$5,[1]БД_кн!$A$1:$N$1,0))</f>
        <v>Психологическая литература</v>
      </c>
      <c r="C471" s="2" t="str">
        <f>INDEX([1]БД_кн!$A$2:$N$4352,MATCH($G471,[1]БД_кн!$A$2:$A$4352,0),MATCH(C$5,[1]БД_кн!$A$1:$N$1,0))</f>
        <v>Практическая психология</v>
      </c>
      <c r="D471" s="2" t="str">
        <f>INDEX([1]БД_кн!$A$2:$N$4352,MATCH($G471,[1]БД_кн!$A$2:$A$4352,0),MATCH(D$5,[1]БД_кн!$A$1:$N$1,0))</f>
        <v>Друма Е.: Ты - сама себе психолог. Отпусти прошлое, полюби настоящее, создай желаемое будущее</v>
      </c>
      <c r="E471" s="2" t="str">
        <f>INDEX([1]БД_кн!$A$2:$N$4352,MATCH($G471,[1]БД_кн!$A$2:$A$4352,0),MATCH(E$5,[1]БД_кн!$A$1:$N$1,0))</f>
        <v>Друма Е.</v>
      </c>
      <c r="F471" s="2" t="str">
        <f>INDEX([1]БД_кн!$A$2:$N$4352,MATCH($G471,[1]БД_кн!$A$2:$A$4352,0),MATCH(F$5,[1]БД_кн!$A$1:$N$1,0))</f>
        <v>Бомбора</v>
      </c>
      <c r="G471" s="3" t="s">
        <v>111</v>
      </c>
      <c r="H471" s="3" t="s">
        <v>313</v>
      </c>
      <c r="I471" s="4">
        <v>44279</v>
      </c>
      <c r="J471" s="25">
        <f>MONTH(книги[[#This Row],[Дата]])</f>
        <v>3</v>
      </c>
      <c r="K471" s="25">
        <v>3</v>
      </c>
      <c r="L471" s="5">
        <f>INDEX([1]БД_кн!$A$2:$N$4352,MATCH($G471,[1]БД_кн!$A$2:$A$4352,0),MATCH(L$5,[1]БД_кн!$A$1:$N$1,0))</f>
        <v>3425</v>
      </c>
      <c r="M471" s="5">
        <f>книги[[#This Row],[Кол-во]]*книги[[#This Row],[Цена_закуп]]</f>
        <v>10275</v>
      </c>
    </row>
    <row r="472" spans="2:13" x14ac:dyDescent="0.3">
      <c r="B472" s="2" t="str">
        <f>INDEX([1]БД_кн!$A$2:$N$4352,MATCH($G472,[1]БД_кн!$A$2:$A$4352,0),MATCH(B$5,[1]БД_кн!$A$1:$N$1,0))</f>
        <v>Бизнес лит-ра</v>
      </c>
      <c r="C472" s="2" t="str">
        <f>INDEX([1]БД_кн!$A$2:$N$4352,MATCH($G472,[1]БД_кн!$A$2:$A$4352,0),MATCH(C$5,[1]БД_кн!$A$1:$N$1,0))</f>
        <v>Банковское дело. Финансы</v>
      </c>
      <c r="D472" s="2" t="str">
        <f>INDEX([1]БД_кн!$A$2:$N$4352,MATCH($G472,[1]БД_кн!$A$2:$A$4352,0),MATCH(D$5,[1]БД_кн!$A$1:$N$1,0))</f>
        <v>Кийосаки Р.: Богатый папа, бедный папа</v>
      </c>
      <c r="E472" s="2" t="str">
        <f>INDEX([1]БД_кн!$A$2:$N$4352,MATCH($G472,[1]БД_кн!$A$2:$A$4352,0),MATCH(E$5,[1]БД_кн!$A$1:$N$1,0))</f>
        <v>Кийосаки Р.</v>
      </c>
      <c r="F472" s="2" t="str">
        <f>INDEX([1]БД_кн!$A$2:$N$4352,MATCH($G472,[1]БД_кн!$A$2:$A$4352,0),MATCH(F$5,[1]БД_кн!$A$1:$N$1,0))</f>
        <v>Попурри</v>
      </c>
      <c r="G472" s="3" t="s">
        <v>19</v>
      </c>
      <c r="H472" s="3" t="s">
        <v>313</v>
      </c>
      <c r="I472" s="4">
        <v>44279</v>
      </c>
      <c r="J472" s="25">
        <f>MONTH(книги[[#This Row],[Дата]])</f>
        <v>3</v>
      </c>
      <c r="K472" s="25">
        <v>2</v>
      </c>
      <c r="L472" s="5">
        <f>INDEX([1]БД_кн!$A$2:$N$4352,MATCH($G472,[1]БД_кн!$A$2:$A$4352,0),MATCH(L$5,[1]БД_кн!$A$1:$N$1,0))</f>
        <v>5690</v>
      </c>
      <c r="M472" s="5">
        <f>книги[[#This Row],[Кол-во]]*книги[[#This Row],[Цена_закуп]]</f>
        <v>11380</v>
      </c>
    </row>
    <row r="473" spans="2:13" x14ac:dyDescent="0.3">
      <c r="B473" s="2" t="str">
        <f>INDEX([1]БД_кн!$A$2:$N$4352,MATCH($G473,[1]БД_кн!$A$2:$A$4352,0),MATCH(B$5,[1]БД_кн!$A$1:$N$1,0))</f>
        <v>Бизнес лит-ра</v>
      </c>
      <c r="C473" s="2" t="str">
        <f>INDEX([1]БД_кн!$A$2:$N$4352,MATCH($G473,[1]БД_кн!$A$2:$A$4352,0),MATCH(C$5,[1]БД_кн!$A$1:$N$1,0))</f>
        <v>Книги о личной эффективности</v>
      </c>
      <c r="D473" s="2" t="str">
        <f>INDEX([1]БД_кн!$A$2:$N$4352,MATCH($G473,[1]БД_кн!$A$2:$A$4352,0),MATCH(D$5,[1]БД_кн!$A$1:$N$1,0))</f>
        <v>Кеннеди Д.: Жесткий тайм-менеджмент: Возьмите свою жизнь под контроль</v>
      </c>
      <c r="E473" s="2" t="str">
        <f>INDEX([1]БД_кн!$A$2:$N$4352,MATCH($G473,[1]БД_кн!$A$2:$A$4352,0),MATCH(E$5,[1]БД_кн!$A$1:$N$1,0))</f>
        <v>Кеннеди Д.</v>
      </c>
      <c r="F473" s="2" t="str">
        <f>INDEX([1]БД_кн!$A$2:$N$4352,MATCH($G473,[1]БД_кн!$A$2:$A$4352,0),MATCH(F$5,[1]БД_кн!$A$1:$N$1,0))</f>
        <v>Альпина Паблишер</v>
      </c>
      <c r="G473" s="3" t="s">
        <v>249</v>
      </c>
      <c r="H473" s="3" t="s">
        <v>313</v>
      </c>
      <c r="I473" s="4">
        <v>44279</v>
      </c>
      <c r="J473" s="25">
        <f>MONTH(книги[[#This Row],[Дата]])</f>
        <v>3</v>
      </c>
      <c r="K473" s="25">
        <v>4</v>
      </c>
      <c r="L473" s="5">
        <f>INDEX([1]БД_кн!$A$2:$N$4352,MATCH($G473,[1]БД_кн!$A$2:$A$4352,0),MATCH(L$5,[1]БД_кн!$A$1:$N$1,0))</f>
        <v>4180</v>
      </c>
      <c r="M473" s="5">
        <f>книги[[#This Row],[Кол-во]]*книги[[#This Row],[Цена_закуп]]</f>
        <v>16720</v>
      </c>
    </row>
    <row r="474" spans="2:13" x14ac:dyDescent="0.3">
      <c r="B474" s="2" t="str">
        <f>INDEX([1]БД_кн!$A$2:$N$4352,MATCH($G474,[1]БД_кн!$A$2:$A$4352,0),MATCH(B$5,[1]БД_кн!$A$1:$N$1,0))</f>
        <v>Эзотерика</v>
      </c>
      <c r="C474" s="2" t="str">
        <f>INDEX([1]БД_кн!$A$2:$N$4352,MATCH($G474,[1]БД_кн!$A$2:$A$4352,0),MATCH(C$5,[1]БД_кн!$A$1:$N$1,0))</f>
        <v>Йога и другие практики</v>
      </c>
      <c r="D474" s="2" t="str">
        <f>INDEX([1]БД_кн!$A$2:$N$4352,MATCH($G474,[1]БД_кн!$A$2:$A$4352,0),MATCH(D$5,[1]БД_кн!$A$1:$N$1,0))</f>
        <v>Садхгуру, Симон Ш.: Откровенные беседы с Садхгуру. О любви, предназначении и судьбе (бизнес)</v>
      </c>
      <c r="E474" s="2">
        <f>INDEX([1]БД_кн!$A$2:$N$4352,MATCH($G474,[1]БД_кн!$A$2:$A$4352,0),MATCH(E$5,[1]БД_кн!$A$1:$N$1,0))</f>
        <v>0</v>
      </c>
      <c r="F474" s="2" t="str">
        <f>INDEX([1]БД_кн!$A$2:$N$4352,MATCH($G474,[1]БД_кн!$A$2:$A$4352,0),MATCH(F$5,[1]БД_кн!$A$1:$N$1,0))</f>
        <v>Бомбора</v>
      </c>
      <c r="G474" s="3" t="s">
        <v>157</v>
      </c>
      <c r="H474" s="3" t="s">
        <v>313</v>
      </c>
      <c r="I474" s="4">
        <v>44279</v>
      </c>
      <c r="J474" s="25">
        <f>MONTH(книги[[#This Row],[Дата]])</f>
        <v>3</v>
      </c>
      <c r="K474" s="25">
        <v>6</v>
      </c>
      <c r="L474" s="5">
        <f>INDEX([1]БД_кн!$A$2:$N$4352,MATCH($G474,[1]БД_кн!$A$2:$A$4352,0),MATCH(L$5,[1]БД_кн!$A$1:$N$1,0))</f>
        <v>3515</v>
      </c>
      <c r="M474" s="5">
        <f>книги[[#This Row],[Кол-во]]*книги[[#This Row],[Цена_закуп]]</f>
        <v>21090</v>
      </c>
    </row>
    <row r="475" spans="2:13" x14ac:dyDescent="0.3">
      <c r="B475" s="2" t="str">
        <f>INDEX([1]БД_кн!$A$2:$N$4352,MATCH($G475,[1]БД_кн!$A$2:$A$4352,0),MATCH(B$5,[1]БД_кн!$A$1:$N$1,0))</f>
        <v>Публицистика. Биография. Мемуары.</v>
      </c>
      <c r="C475" s="2" t="str">
        <f>INDEX([1]БД_кн!$A$2:$N$4352,MATCH($G475,[1]БД_кн!$A$2:$A$4352,0),MATCH(C$5,[1]БД_кн!$A$1:$N$1,0))</f>
        <v>Публицистика</v>
      </c>
      <c r="D475" s="2" t="str">
        <f>INDEX([1]БД_кн!$A$2:$N$4352,MATCH($G475,[1]БД_кн!$A$2:$A$4352,0),MATCH(D$5,[1]БД_кн!$A$1:$N$1,0))</f>
        <v>Червинский О. : Черная кровь Казахстана. Нефтяная история независимости</v>
      </c>
      <c r="E475" s="2" t="str">
        <f>INDEX([1]БД_кн!$A$2:$N$4352,MATCH($G475,[1]БД_кн!$A$2:$A$4352,0),MATCH(E$5,[1]БД_кн!$A$1:$N$1,0))</f>
        <v>Червинский О.</v>
      </c>
      <c r="F475" s="2" t="str">
        <f>INDEX([1]БД_кн!$A$2:$N$4352,MATCH($G475,[1]БД_кн!$A$2:$A$4352,0),MATCH(F$5,[1]БД_кн!$A$1:$N$1,0))</f>
        <v>Meloman Publishing</v>
      </c>
      <c r="G475" s="3" t="s">
        <v>204</v>
      </c>
      <c r="H475" s="3" t="s">
        <v>313</v>
      </c>
      <c r="I475" s="4">
        <v>44280</v>
      </c>
      <c r="J475" s="25">
        <f>MONTH(книги[[#This Row],[Дата]])</f>
        <v>3</v>
      </c>
      <c r="K475" s="25">
        <v>7</v>
      </c>
      <c r="L475" s="5">
        <f>INDEX([1]БД_кн!$A$2:$N$4352,MATCH($G475,[1]БД_кн!$A$2:$A$4352,0),MATCH(L$5,[1]БД_кн!$A$1:$N$1,0))</f>
        <v>2499</v>
      </c>
      <c r="M475" s="5">
        <f>книги[[#This Row],[Кол-во]]*книги[[#This Row],[Цена_закуп]]</f>
        <v>17493</v>
      </c>
    </row>
    <row r="476" spans="2:13" x14ac:dyDescent="0.3">
      <c r="B476" s="2" t="str">
        <f>INDEX([1]БД_кн!$A$2:$N$4352,MATCH($G476,[1]БД_кн!$A$2:$A$4352,0),MATCH(B$5,[1]БД_кн!$A$1:$N$1,0))</f>
        <v>Здоровье. Мать и дитя</v>
      </c>
      <c r="C476" s="2" t="str">
        <f>INDEX([1]БД_кн!$A$2:$N$4352,MATCH($G476,[1]БД_кн!$A$2:$A$4352,0),MATCH(C$5,[1]БД_кн!$A$1:$N$1,0))</f>
        <v>Здоровье</v>
      </c>
      <c r="D476" s="2" t="str">
        <f>INDEX([1]БД_кн!$A$2:$N$4352,MATCH($G476,[1]БД_кн!$A$2:$A$4352,0),MATCH(D$5,[1]БД_кн!$A$1:$N$1,0))</f>
        <v>Хинохара С.: Искусство жить. Секреты долголетия от 105-летнего врача</v>
      </c>
      <c r="E476" s="2" t="str">
        <f>INDEX([1]БД_кн!$A$2:$N$4352,MATCH($G476,[1]БД_кн!$A$2:$A$4352,0),MATCH(E$5,[1]БД_кн!$A$1:$N$1,0))</f>
        <v xml:space="preserve"> Хинохара С.</v>
      </c>
      <c r="F476" s="2" t="str">
        <f>INDEX([1]БД_кн!$A$2:$N$4352,MATCH($G476,[1]БД_кн!$A$2:$A$4352,0),MATCH(F$5,[1]БД_кн!$A$1:$N$1,0))</f>
        <v xml:space="preserve"> Питер-Трейд</v>
      </c>
      <c r="G476" s="3" t="s">
        <v>252</v>
      </c>
      <c r="H476" s="3" t="s">
        <v>313</v>
      </c>
      <c r="I476" s="4">
        <v>44280</v>
      </c>
      <c r="J476" s="25">
        <f>MONTH(книги[[#This Row],[Дата]])</f>
        <v>3</v>
      </c>
      <c r="K476" s="25">
        <v>8</v>
      </c>
      <c r="L476" s="5">
        <f>INDEX([1]БД_кн!$A$2:$N$4352,MATCH($G476,[1]БД_кн!$A$2:$A$4352,0),MATCH(L$5,[1]БД_кн!$A$1:$N$1,0))</f>
        <v>3040</v>
      </c>
      <c r="M476" s="5">
        <f>книги[[#This Row],[Кол-во]]*книги[[#This Row],[Цена_закуп]]</f>
        <v>24320</v>
      </c>
    </row>
    <row r="477" spans="2:13" x14ac:dyDescent="0.3">
      <c r="B477" s="2" t="str">
        <f>INDEX([1]БД_кн!$A$2:$N$4352,MATCH($G477,[1]БД_кн!$A$2:$A$4352,0),MATCH(B$5,[1]БД_кн!$A$1:$N$1,0))</f>
        <v>Бизнес лит-ра</v>
      </c>
      <c r="C477" s="2" t="str">
        <f>INDEX([1]БД_кн!$A$2:$N$4352,MATCH($G477,[1]БД_кн!$A$2:$A$4352,0),MATCH(C$5,[1]БД_кн!$A$1:$N$1,0))</f>
        <v>Банковское дело. Финансы</v>
      </c>
      <c r="D477" s="2" t="str">
        <f>INDEX([1]БД_кн!$A$2:$N$4352,MATCH($G477,[1]БД_кн!$A$2:$A$4352,0),MATCH(D$5,[1]БД_кн!$A$1:$N$1,0))</f>
        <v>Кийосаки Р.: Богатый папа, бедный папа</v>
      </c>
      <c r="E477" s="2" t="str">
        <f>INDEX([1]БД_кн!$A$2:$N$4352,MATCH($G477,[1]БД_кн!$A$2:$A$4352,0),MATCH(E$5,[1]БД_кн!$A$1:$N$1,0))</f>
        <v>Кийосаки Р.</v>
      </c>
      <c r="F477" s="2" t="str">
        <f>INDEX([1]БД_кн!$A$2:$N$4352,MATCH($G477,[1]БД_кн!$A$2:$A$4352,0),MATCH(F$5,[1]БД_кн!$A$1:$N$1,0))</f>
        <v>Попурри</v>
      </c>
      <c r="G477" s="3" t="s">
        <v>19</v>
      </c>
      <c r="H477" s="3" t="s">
        <v>313</v>
      </c>
      <c r="I477" s="4">
        <v>44282</v>
      </c>
      <c r="J477" s="25">
        <f>MONTH(книги[[#This Row],[Дата]])</f>
        <v>3</v>
      </c>
      <c r="K477" s="25">
        <v>15</v>
      </c>
      <c r="L477" s="5">
        <f>INDEX([1]БД_кн!$A$2:$N$4352,MATCH($G477,[1]БД_кн!$A$2:$A$4352,0),MATCH(L$5,[1]БД_кн!$A$1:$N$1,0))</f>
        <v>5690</v>
      </c>
      <c r="M477" s="5">
        <f>книги[[#This Row],[Кол-во]]*книги[[#This Row],[Цена_закуп]]</f>
        <v>85350</v>
      </c>
    </row>
    <row r="478" spans="2:13" x14ac:dyDescent="0.3">
      <c r="B478" s="2" t="str">
        <f>INDEX([1]БД_кн!$A$2:$N$4352,MATCH($G478,[1]БД_кн!$A$2:$A$4352,0),MATCH(B$5,[1]БД_кн!$A$1:$N$1,0))</f>
        <v>Кулинария</v>
      </c>
      <c r="C478" s="2" t="str">
        <f>INDEX([1]БД_кн!$A$2:$N$4352,MATCH($G478,[1]БД_кн!$A$2:$A$4352,0),MATCH(C$5,[1]БД_кн!$A$1:$N$1,0))</f>
        <v>Алкоголь</v>
      </c>
      <c r="D478" s="2" t="str">
        <f>INDEX([1]БД_кн!$A$2:$N$4352,MATCH($G478,[1]БД_кн!$A$2:$A$4352,0),MATCH(D$5,[1]БД_кн!$A$1:$N$1,0))</f>
        <v xml:space="preserve">Куликова Е. М.: Сам себе сомелье. Как научиться разбираться в вине с нуля </v>
      </c>
      <c r="E478" s="2" t="str">
        <f>INDEX([1]БД_кн!$A$2:$N$4352,MATCH($G478,[1]БД_кн!$A$2:$A$4352,0),MATCH(E$5,[1]БД_кн!$A$1:$N$1,0))</f>
        <v>Куликова Е. М.</v>
      </c>
      <c r="F478" s="2" t="str">
        <f>INDEX([1]БД_кн!$A$2:$N$4352,MATCH($G478,[1]БД_кн!$A$2:$A$4352,0),MATCH(F$5,[1]БД_кн!$A$1:$N$1,0))</f>
        <v>ХлебСоль</v>
      </c>
      <c r="G478" s="3" t="s">
        <v>109</v>
      </c>
      <c r="H478" s="3" t="s">
        <v>313</v>
      </c>
      <c r="I478" s="4">
        <v>44283</v>
      </c>
      <c r="J478" s="25">
        <f>MONTH(книги[[#This Row],[Дата]])</f>
        <v>3</v>
      </c>
      <c r="K478" s="25">
        <v>17</v>
      </c>
      <c r="L478" s="5">
        <f>INDEX([1]БД_кн!$A$2:$N$4352,MATCH($G478,[1]БД_кн!$A$2:$A$4352,0),MATCH(L$5,[1]БД_кн!$A$1:$N$1,0))</f>
        <v>6800</v>
      </c>
      <c r="M478" s="5">
        <f>книги[[#This Row],[Кол-во]]*книги[[#This Row],[Цена_закуп]]</f>
        <v>115600</v>
      </c>
    </row>
    <row r="479" spans="2:13" x14ac:dyDescent="0.3">
      <c r="B479" s="2" t="str">
        <f>INDEX([1]БД_кн!$A$2:$N$4352,MATCH($G479,[1]БД_кн!$A$2:$A$4352,0),MATCH(B$5,[1]БД_кн!$A$1:$N$1,0))</f>
        <v>Бизнес лит-ра</v>
      </c>
      <c r="C479" s="2" t="str">
        <f>INDEX([1]БД_кн!$A$2:$N$4352,MATCH($G479,[1]БД_кн!$A$2:$A$4352,0),MATCH(C$5,[1]БД_кн!$A$1:$N$1,0))</f>
        <v>Книги о личной эффективности</v>
      </c>
      <c r="D479" s="2" t="str">
        <f>INDEX([1]БД_кн!$A$2:$N$4352,MATCH($G479,[1]БД_кн!$A$2:$A$4352,0),MATCH(D$5,[1]БД_кн!$A$1:$N$1,0))</f>
        <v>Кеннеди Д.: Жесткий тайм-менеджмент: Возьмите свою жизнь под контроль</v>
      </c>
      <c r="E479" s="2" t="str">
        <f>INDEX([1]БД_кн!$A$2:$N$4352,MATCH($G479,[1]БД_кн!$A$2:$A$4352,0),MATCH(E$5,[1]БД_кн!$A$1:$N$1,0))</f>
        <v>Кеннеди Д.</v>
      </c>
      <c r="F479" s="2" t="str">
        <f>INDEX([1]БД_кн!$A$2:$N$4352,MATCH($G479,[1]БД_кн!$A$2:$A$4352,0),MATCH(F$5,[1]БД_кн!$A$1:$N$1,0))</f>
        <v>Альпина Паблишер</v>
      </c>
      <c r="G479" s="3" t="s">
        <v>249</v>
      </c>
      <c r="H479" s="3" t="s">
        <v>313</v>
      </c>
      <c r="I479" s="4">
        <v>44283</v>
      </c>
      <c r="J479" s="25">
        <f>MONTH(книги[[#This Row],[Дата]])</f>
        <v>3</v>
      </c>
      <c r="K479" s="25">
        <v>3</v>
      </c>
      <c r="L479" s="5">
        <f>INDEX([1]БД_кн!$A$2:$N$4352,MATCH($G479,[1]БД_кн!$A$2:$A$4352,0),MATCH(L$5,[1]БД_кн!$A$1:$N$1,0))</f>
        <v>4180</v>
      </c>
      <c r="M479" s="5">
        <f>книги[[#This Row],[Кол-во]]*книги[[#This Row],[Цена_закуп]]</f>
        <v>12540</v>
      </c>
    </row>
    <row r="480" spans="2:13" x14ac:dyDescent="0.3">
      <c r="B480" s="2" t="str">
        <f>INDEX([1]БД_кн!$A$2:$N$4352,MATCH($G480,[1]БД_кн!$A$2:$A$4352,0),MATCH(B$5,[1]БД_кн!$A$1:$N$1,0))</f>
        <v>Бизнес лит-ра</v>
      </c>
      <c r="C480" s="2" t="str">
        <f>INDEX([1]БД_кн!$A$2:$N$4352,MATCH($G480,[1]БД_кн!$A$2:$A$4352,0),MATCH(C$5,[1]БД_кн!$A$1:$N$1,0))</f>
        <v>Книги о личной эффективности</v>
      </c>
      <c r="D480" s="2" t="str">
        <f>INDEX([1]БД_кн!$A$2:$N$4352,MATCH($G480,[1]БД_кн!$A$2:$A$4352,0),MATCH(D$5,[1]БД_кн!$A$1:$N$1,0))</f>
        <v xml:space="preserve">Роббинс Т., Маллуком П.: Непоколебимый. Ваш сценарий финансовой свободы </v>
      </c>
      <c r="E480" s="2" t="str">
        <f>INDEX([1]БД_кн!$A$2:$N$4352,MATCH($G480,[1]БД_кн!$A$2:$A$4352,0),MATCH(E$5,[1]БД_кн!$A$1:$N$1,0))</f>
        <v>Роббинс Т., Маллуком П.</v>
      </c>
      <c r="F480" s="2" t="str">
        <f>INDEX([1]БД_кн!$A$2:$N$4352,MATCH($G480,[1]БД_кн!$A$2:$A$4352,0),MATCH(F$5,[1]БД_кн!$A$1:$N$1,0))</f>
        <v>Попурри</v>
      </c>
      <c r="G480" s="3" t="s">
        <v>42</v>
      </c>
      <c r="H480" s="3" t="s">
        <v>313</v>
      </c>
      <c r="I480" s="4">
        <v>44288</v>
      </c>
      <c r="J480" s="25">
        <f>MONTH(книги[[#This Row],[Дата]])</f>
        <v>4</v>
      </c>
      <c r="K480" s="25">
        <v>8</v>
      </c>
      <c r="L480" s="5">
        <f>INDEX([1]БД_кн!$A$2:$N$4352,MATCH($G480,[1]БД_кн!$A$2:$A$4352,0),MATCH(L$5,[1]БД_кн!$A$1:$N$1,0))</f>
        <v>4605</v>
      </c>
      <c r="M480" s="5">
        <f>книги[[#This Row],[Кол-во]]*книги[[#This Row],[Цена_закуп]]</f>
        <v>36840</v>
      </c>
    </row>
    <row r="481" spans="2:13" x14ac:dyDescent="0.3">
      <c r="B481" s="2" t="str">
        <f>INDEX([1]БД_кн!$A$2:$N$4352,MATCH($G481,[1]БД_кн!$A$2:$A$4352,0),MATCH(B$5,[1]БД_кн!$A$1:$N$1,0))</f>
        <v>Публицистика. Биография. Мемуары.</v>
      </c>
      <c r="C481" s="2" t="str">
        <f>INDEX([1]БД_кн!$A$2:$N$4352,MATCH($G481,[1]БД_кн!$A$2:$A$4352,0),MATCH(C$5,[1]БД_кн!$A$1:$N$1,0))</f>
        <v>Биографии музыкантов</v>
      </c>
      <c r="D481" s="2" t="str">
        <f>INDEX([1]БД_кн!$A$2:$N$4352,MATCH($G481,[1]БД_кн!$A$2:$A$4352,0),MATCH(D$5,[1]БД_кн!$A$1:$N$1,0))</f>
        <v>Крофт М.: BTS. Биография популярной корейской группы</v>
      </c>
      <c r="E481" s="2" t="str">
        <f>INDEX([1]БД_кн!$A$2:$N$4352,MATCH($G481,[1]БД_кн!$A$2:$A$4352,0),MATCH(E$5,[1]БД_кн!$A$1:$N$1,0))</f>
        <v>Крофт М.</v>
      </c>
      <c r="F481" s="2" t="str">
        <f>INDEX([1]БД_кн!$A$2:$N$4352,MATCH($G481,[1]БД_кн!$A$2:$A$4352,0),MATCH(F$5,[1]БД_кн!$A$1:$N$1,0))</f>
        <v>АСТ</v>
      </c>
      <c r="G481" s="3" t="s">
        <v>99</v>
      </c>
      <c r="H481" s="3" t="s">
        <v>313</v>
      </c>
      <c r="I481" s="4">
        <v>44288</v>
      </c>
      <c r="J481" s="25">
        <f>MONTH(книги[[#This Row],[Дата]])</f>
        <v>4</v>
      </c>
      <c r="K481" s="25">
        <v>9</v>
      </c>
      <c r="L481" s="5">
        <f>INDEX([1]БД_кн!$A$2:$N$4352,MATCH($G481,[1]БД_кн!$A$2:$A$4352,0),MATCH(L$5,[1]БД_кн!$A$1:$N$1,0))</f>
        <v>3215</v>
      </c>
      <c r="M481" s="5">
        <f>книги[[#This Row],[Кол-во]]*книги[[#This Row],[Цена_закуп]]</f>
        <v>28935</v>
      </c>
    </row>
    <row r="482" spans="2:13" x14ac:dyDescent="0.3">
      <c r="B482" s="2" t="str">
        <f>INDEX([1]БД_кн!$A$2:$N$4352,MATCH($G482,[1]БД_кн!$A$2:$A$4352,0),MATCH(B$5,[1]БД_кн!$A$1:$N$1,0))</f>
        <v>Бизнес лит-ра</v>
      </c>
      <c r="C482" s="2" t="str">
        <f>INDEX([1]БД_кн!$A$2:$N$4352,MATCH($G482,[1]БД_кн!$A$2:$A$4352,0),MATCH(C$5,[1]БД_кн!$A$1:$N$1,0))</f>
        <v>Банковское дело. Финансы</v>
      </c>
      <c r="D482" s="2" t="str">
        <f>INDEX([1]БД_кн!$A$2:$N$4352,MATCH($G482,[1]БД_кн!$A$2:$A$4352,0),MATCH(D$5,[1]БД_кн!$A$1:$N$1,0))</f>
        <v>Кийосаки Р.: Богатый папа, бедный папа</v>
      </c>
      <c r="E482" s="2" t="str">
        <f>INDEX([1]БД_кн!$A$2:$N$4352,MATCH($G482,[1]БД_кн!$A$2:$A$4352,0),MATCH(E$5,[1]БД_кн!$A$1:$N$1,0))</f>
        <v>Кийосаки Р.</v>
      </c>
      <c r="F482" s="2" t="str">
        <f>INDEX([1]БД_кн!$A$2:$N$4352,MATCH($G482,[1]БД_кн!$A$2:$A$4352,0),MATCH(F$5,[1]БД_кн!$A$1:$N$1,0))</f>
        <v>Попурри</v>
      </c>
      <c r="G482" s="3" t="s">
        <v>19</v>
      </c>
      <c r="H482" s="3" t="s">
        <v>313</v>
      </c>
      <c r="I482" s="4">
        <v>44289</v>
      </c>
      <c r="J482" s="25">
        <f>MONTH(книги[[#This Row],[Дата]])</f>
        <v>4</v>
      </c>
      <c r="K482" s="25">
        <v>9</v>
      </c>
      <c r="L482" s="5">
        <f>INDEX([1]БД_кн!$A$2:$N$4352,MATCH($G482,[1]БД_кн!$A$2:$A$4352,0),MATCH(L$5,[1]БД_кн!$A$1:$N$1,0))</f>
        <v>5690</v>
      </c>
      <c r="M482" s="5">
        <f>книги[[#This Row],[Кол-во]]*книги[[#This Row],[Цена_закуп]]</f>
        <v>51210</v>
      </c>
    </row>
    <row r="483" spans="2:13" x14ac:dyDescent="0.3">
      <c r="B483" s="2" t="str">
        <f>INDEX([1]БД_кн!$A$2:$N$4352,MATCH($G483,[1]БД_кн!$A$2:$A$4352,0),MATCH(B$5,[1]БД_кн!$A$1:$N$1,0))</f>
        <v>Публицистика. Биография. Мемуары.</v>
      </c>
      <c r="C483" s="2" t="str">
        <f>INDEX([1]БД_кн!$A$2:$N$4352,MATCH($G483,[1]БД_кн!$A$2:$A$4352,0),MATCH(C$5,[1]БД_кн!$A$1:$N$1,0))</f>
        <v>Биографии зарубежных звезд</v>
      </c>
      <c r="D483" s="2" t="str">
        <f>INDEX([1]БД_кн!$A$2:$N$4352,MATCH($G483,[1]БД_кн!$A$2:$A$4352,0),MATCH(D$5,[1]БД_кн!$A$1:$N$1,0))</f>
        <v>Бриссон Л.: Платон</v>
      </c>
      <c r="E483" s="2" t="str">
        <f>INDEX([1]БД_кн!$A$2:$N$4352,MATCH($G483,[1]БД_кн!$A$2:$A$4352,0),MATCH(E$5,[1]БД_кн!$A$1:$N$1,0))</f>
        <v>Бриссон Л.</v>
      </c>
      <c r="F483" s="2" t="str">
        <f>INDEX([1]БД_кн!$A$2:$N$4352,MATCH($G483,[1]БД_кн!$A$2:$A$4352,0),MATCH(F$5,[1]БД_кн!$A$1:$N$1,0))</f>
        <v>Роузбад</v>
      </c>
      <c r="G483" s="3" t="s">
        <v>193</v>
      </c>
      <c r="H483" s="3" t="s">
        <v>313</v>
      </c>
      <c r="I483" s="4">
        <v>44289</v>
      </c>
      <c r="J483" s="25">
        <f>MONTH(книги[[#This Row],[Дата]])</f>
        <v>4</v>
      </c>
      <c r="K483" s="25">
        <v>3</v>
      </c>
      <c r="L483" s="5">
        <f>INDEX([1]БД_кн!$A$2:$N$4352,MATCH($G483,[1]БД_кн!$A$2:$A$4352,0),MATCH(L$5,[1]БД_кн!$A$1:$N$1,0))</f>
        <v>5750</v>
      </c>
      <c r="M483" s="5">
        <f>книги[[#This Row],[Кол-во]]*книги[[#This Row],[Цена_закуп]]</f>
        <v>17250</v>
      </c>
    </row>
    <row r="484" spans="2:13" x14ac:dyDescent="0.3">
      <c r="B484" s="2" t="str">
        <f>INDEX([1]БД_кн!$A$2:$N$4352,MATCH($G484,[1]БД_кн!$A$2:$A$4352,0),MATCH(B$5,[1]БД_кн!$A$1:$N$1,0))</f>
        <v>Публицистика. Биография. Мемуары.</v>
      </c>
      <c r="C484" s="2" t="str">
        <f>INDEX([1]БД_кн!$A$2:$N$4352,MATCH($G484,[1]БД_кн!$A$2:$A$4352,0),MATCH(C$5,[1]БД_кн!$A$1:$N$1,0))</f>
        <v>ЖЗЛ</v>
      </c>
      <c r="D484" s="2" t="str">
        <f>INDEX([1]БД_кн!$A$2:$N$4352,MATCH($G484,[1]БД_кн!$A$2:$A$4352,0),MATCH(D$5,[1]БД_кн!$A$1:$N$1,0))</f>
        <v>Антонов В.: Кембриджская пятерка</v>
      </c>
      <c r="E484" s="2" t="str">
        <f>INDEX([1]БД_кн!$A$2:$N$4352,MATCH($G484,[1]БД_кн!$A$2:$A$4352,0),MATCH(E$5,[1]БД_кн!$A$1:$N$1,0))</f>
        <v>Антонов В.</v>
      </c>
      <c r="F484" s="2" t="str">
        <f>INDEX([1]БД_кн!$A$2:$N$4352,MATCH($G484,[1]БД_кн!$A$2:$A$4352,0),MATCH(F$5,[1]БД_кн!$A$1:$N$1,0))</f>
        <v>Молодая гвардия</v>
      </c>
      <c r="G484" s="3" t="s">
        <v>194</v>
      </c>
      <c r="H484" s="3" t="s">
        <v>313</v>
      </c>
      <c r="I484" s="4">
        <v>44289</v>
      </c>
      <c r="J484" s="25">
        <f>MONTH(книги[[#This Row],[Дата]])</f>
        <v>4</v>
      </c>
      <c r="K484" s="25">
        <v>4</v>
      </c>
      <c r="L484" s="5">
        <f>INDEX([1]БД_кн!$A$2:$N$4352,MATCH($G484,[1]БД_кн!$A$2:$A$4352,0),MATCH(L$5,[1]БД_кн!$A$1:$N$1,0))</f>
        <v>4835</v>
      </c>
      <c r="M484" s="5">
        <f>книги[[#This Row],[Кол-во]]*книги[[#This Row],[Цена_закуп]]</f>
        <v>19340</v>
      </c>
    </row>
    <row r="485" spans="2:13" x14ac:dyDescent="0.3">
      <c r="B485" s="2" t="str">
        <f>INDEX([1]БД_кн!$A$2:$N$4352,MATCH($G485,[1]БД_кн!$A$2:$A$4352,0),MATCH(B$5,[1]БД_кн!$A$1:$N$1,0))</f>
        <v>Художественная лит-ра</v>
      </c>
      <c r="C485" s="2" t="str">
        <f>INDEX([1]БД_кн!$A$2:$N$4352,MATCH($G485,[1]БД_кн!$A$2:$A$4352,0),MATCH(C$5,[1]БД_кн!$A$1:$N$1,0))</f>
        <v>Исторический роман</v>
      </c>
      <c r="D485" s="2" t="str">
        <f>INDEX([1]БД_кн!$A$2:$N$4352,MATCH($G485,[1]БД_кн!$A$2:$A$4352,0),MATCH(D$5,[1]БД_кн!$A$1:$N$1,0))</f>
        <v xml:space="preserve">Радзинский Э. С.: Бабье царство. Русский парадокс </v>
      </c>
      <c r="E485" s="2" t="str">
        <f>INDEX([1]БД_кн!$A$2:$N$4352,MATCH($G485,[1]БД_кн!$A$2:$A$4352,0),MATCH(E$5,[1]БД_кн!$A$1:$N$1,0))</f>
        <v>978-5-17-082267-6</v>
      </c>
      <c r="F485" s="2" t="str">
        <f>INDEX([1]БД_кн!$A$2:$N$4352,MATCH($G485,[1]БД_кн!$A$2:$A$4352,0),MATCH(F$5,[1]БД_кн!$A$1:$N$1,0))</f>
        <v>АСТ</v>
      </c>
      <c r="G485" s="3" t="s">
        <v>283</v>
      </c>
      <c r="H485" s="3" t="s">
        <v>313</v>
      </c>
      <c r="I485" s="4">
        <v>44289</v>
      </c>
      <c r="J485" s="25">
        <f>MONTH(книги[[#This Row],[Дата]])</f>
        <v>4</v>
      </c>
      <c r="K485" s="25">
        <v>7</v>
      </c>
      <c r="L485" s="5">
        <f>INDEX([1]БД_кн!$A$2:$N$4352,MATCH($G485,[1]БД_кн!$A$2:$A$4352,0),MATCH(L$5,[1]БД_кн!$A$1:$N$1,0))</f>
        <v>4180</v>
      </c>
      <c r="M485" s="5">
        <f>книги[[#This Row],[Кол-во]]*книги[[#This Row],[Цена_закуп]]</f>
        <v>29260</v>
      </c>
    </row>
    <row r="486" spans="2:13" x14ac:dyDescent="0.3">
      <c r="B486" s="2" t="str">
        <f>INDEX([1]БД_кн!$A$2:$N$4352,MATCH($G486,[1]БД_кн!$A$2:$A$4352,0),MATCH(B$5,[1]БД_кн!$A$1:$N$1,0))</f>
        <v>Здоровье. Мать и дитя</v>
      </c>
      <c r="C486" s="2" t="str">
        <f>INDEX([1]БД_кн!$A$2:$N$4352,MATCH($G486,[1]БД_кн!$A$2:$A$4352,0),MATCH(C$5,[1]БД_кн!$A$1:$N$1,0))</f>
        <v>Здоровье</v>
      </c>
      <c r="D486" s="2" t="str">
        <f>INDEX([1]БД_кн!$A$2:$N$4352,MATCH($G486,[1]БД_кн!$A$2:$A$4352,0),MATCH(D$5,[1]БД_кн!$A$1:$N$1,0))</f>
        <v>Стайбл В.: Тета-исцеление: Уникальный метод активации жизненной энергии</v>
      </c>
      <c r="E486" s="2" t="str">
        <f>INDEX([1]БД_кн!$A$2:$N$4352,MATCH($G486,[1]БД_кн!$A$2:$A$4352,0),MATCH(E$5,[1]БД_кн!$A$1:$N$1,0))</f>
        <v xml:space="preserve"> Стайбл В.</v>
      </c>
      <c r="F486" s="2" t="str">
        <f>INDEX([1]БД_кн!$A$2:$N$4352,MATCH($G486,[1]БД_кн!$A$2:$A$4352,0),MATCH(F$5,[1]БД_кн!$A$1:$N$1,0))</f>
        <v>София</v>
      </c>
      <c r="G486" s="3" t="s">
        <v>169</v>
      </c>
      <c r="H486" s="3" t="s">
        <v>313</v>
      </c>
      <c r="I486" s="4">
        <v>44290</v>
      </c>
      <c r="J486" s="25">
        <f>MONTH(книги[[#This Row],[Дата]])</f>
        <v>4</v>
      </c>
      <c r="K486" s="25">
        <v>9</v>
      </c>
      <c r="L486" s="5">
        <f>INDEX([1]БД_кн!$A$2:$N$4352,MATCH($G486,[1]БД_кн!$A$2:$A$4352,0),MATCH(L$5,[1]БД_кн!$A$1:$N$1,0))</f>
        <v>2335</v>
      </c>
      <c r="M486" s="5">
        <f>книги[[#This Row],[Кол-во]]*книги[[#This Row],[Цена_закуп]]</f>
        <v>21015</v>
      </c>
    </row>
    <row r="487" spans="2:13" x14ac:dyDescent="0.3">
      <c r="B487" s="2" t="str">
        <f>INDEX([1]БД_кн!$A$2:$N$4352,MATCH($G487,[1]БД_кн!$A$2:$A$4352,0),MATCH(B$5,[1]БД_кн!$A$1:$N$1,0))</f>
        <v>Детская лит-ра</v>
      </c>
      <c r="C487" s="2" t="str">
        <f>INDEX([1]БД_кн!$A$2:$N$4352,MATCH($G487,[1]БД_кн!$A$2:$A$4352,0),MATCH(C$5,[1]БД_кн!$A$1:$N$1,0))</f>
        <v>Литература для подростков</v>
      </c>
      <c r="D487" s="2" t="str">
        <f>INDEX([1]БД_кн!$A$2:$N$4352,MATCH($G487,[1]БД_кн!$A$2:$A$4352,0),MATCH(D$5,[1]БД_кн!$A$1:$N$1,0))</f>
        <v>Грин А. С.: Алые паруса. Бегущая по волнам</v>
      </c>
      <c r="E487" s="2" t="str">
        <f>INDEX([1]БД_кн!$A$2:$N$4352,MATCH($G487,[1]БД_кн!$A$2:$A$4352,0),MATCH(E$5,[1]БД_кн!$A$1:$N$1,0))</f>
        <v>Грин А. С.</v>
      </c>
      <c r="F487" s="2" t="str">
        <f>INDEX([1]БД_кн!$A$2:$N$4352,MATCH($G487,[1]БД_кн!$A$2:$A$4352,0),MATCH(F$5,[1]БД_кн!$A$1:$N$1,0))</f>
        <v>АСТ</v>
      </c>
      <c r="G487" s="3" t="s">
        <v>46</v>
      </c>
      <c r="H487" s="3" t="s">
        <v>313</v>
      </c>
      <c r="I487" s="4">
        <v>44290</v>
      </c>
      <c r="J487" s="25">
        <f>MONTH(книги[[#This Row],[Дата]])</f>
        <v>4</v>
      </c>
      <c r="K487" s="25">
        <v>2</v>
      </c>
      <c r="L487" s="5">
        <f>INDEX([1]БД_кн!$A$2:$N$4352,MATCH($G487,[1]БД_кн!$A$2:$A$4352,0),MATCH(L$5,[1]БД_кн!$A$1:$N$1,0))</f>
        <v>1665</v>
      </c>
      <c r="M487" s="5">
        <f>книги[[#This Row],[Кол-во]]*книги[[#This Row],[Цена_закуп]]</f>
        <v>3330</v>
      </c>
    </row>
    <row r="488" spans="2:13" x14ac:dyDescent="0.3">
      <c r="B488" s="2" t="str">
        <f>INDEX([1]БД_кн!$A$2:$N$4352,MATCH($G488,[1]БД_кн!$A$2:$A$4352,0),MATCH(B$5,[1]БД_кн!$A$1:$N$1,0))</f>
        <v>Художественная лит-ра</v>
      </c>
      <c r="C488" s="2" t="str">
        <f>INDEX([1]БД_кн!$A$2:$N$4352,MATCH($G488,[1]БД_кн!$A$2:$A$4352,0),MATCH(C$5,[1]БД_кн!$A$1:$N$1,0))</f>
        <v>Серия "Книга на все времена"</v>
      </c>
      <c r="D488" s="2" t="str">
        <f>INDEX([1]БД_кн!$A$2:$N$4352,MATCH($G488,[1]БД_кн!$A$2:$A$4352,0),MATCH(D$5,[1]БД_кн!$A$1:$N$1,0))</f>
        <v xml:space="preserve">Гофман Э. Т. А.: Эликсиры сатаны </v>
      </c>
      <c r="E488" s="2" t="str">
        <f>INDEX([1]БД_кн!$A$2:$N$4352,MATCH($G488,[1]БД_кн!$A$2:$A$4352,0),MATCH(E$5,[1]БД_кн!$A$1:$N$1,0))</f>
        <v>Гофман Э.</v>
      </c>
      <c r="F488" s="2" t="str">
        <f>INDEX([1]БД_кн!$A$2:$N$4352,MATCH($G488,[1]БД_кн!$A$2:$A$4352,0),MATCH(F$5,[1]БД_кн!$A$1:$N$1,0))</f>
        <v>АСТ</v>
      </c>
      <c r="G488" s="3" t="s">
        <v>284</v>
      </c>
      <c r="H488" s="3" t="s">
        <v>313</v>
      </c>
      <c r="I488" s="4">
        <v>44293</v>
      </c>
      <c r="J488" s="25">
        <f>MONTH(книги[[#This Row],[Дата]])</f>
        <v>4</v>
      </c>
      <c r="K488" s="25">
        <v>5</v>
      </c>
      <c r="L488" s="5">
        <f>INDEX([1]БД_кн!$A$2:$N$4352,MATCH($G488,[1]БД_кн!$A$2:$A$4352,0),MATCH(L$5,[1]БД_кн!$A$1:$N$1,0))</f>
        <v>1050</v>
      </c>
      <c r="M488" s="5">
        <f>книги[[#This Row],[Кол-во]]*книги[[#This Row],[Цена_закуп]]</f>
        <v>5250</v>
      </c>
    </row>
    <row r="489" spans="2:13" x14ac:dyDescent="0.3">
      <c r="B489" s="2" t="str">
        <f>INDEX([1]БД_кн!$A$2:$N$4352,MATCH($G489,[1]БД_кн!$A$2:$A$4352,0),MATCH(B$5,[1]БД_кн!$A$1:$N$1,0))</f>
        <v>Иностранные языки</v>
      </c>
      <c r="C489" s="2" t="str">
        <f>INDEX([1]БД_кн!$A$2:$N$4352,MATCH($G489,[1]БД_кн!$A$2:$A$4352,0),MATCH(C$5,[1]БД_кн!$A$1:$N$1,0))</f>
        <v>Английский язык - Учебники</v>
      </c>
      <c r="D489" s="2" t="str">
        <f>INDEX([1]БД_кн!$A$2:$N$4352,MATCH($G489,[1]БД_кн!$A$2:$A$4352,0),MATCH(D$5,[1]БД_кн!$A$1:$N$1,0))</f>
        <v xml:space="preserve">Петров Д.: Английский язык. 16 уроков. Продвинутый курс </v>
      </c>
      <c r="E489" s="2" t="str">
        <f>INDEX([1]БД_кн!$A$2:$N$4352,MATCH($G489,[1]БД_кн!$A$2:$A$4352,0),MATCH(E$5,[1]БД_кн!$A$1:$N$1,0))</f>
        <v>Петров Д.</v>
      </c>
      <c r="F489" s="2" t="str">
        <f>INDEX([1]БД_кн!$A$2:$N$4352,MATCH($G489,[1]БД_кн!$A$2:$A$4352,0),MATCH(F$5,[1]БД_кн!$A$1:$N$1,0))</f>
        <v>Центр Дмитрия Петрова</v>
      </c>
      <c r="G489" s="3" t="s">
        <v>285</v>
      </c>
      <c r="H489" s="3" t="s">
        <v>313</v>
      </c>
      <c r="I489" s="4">
        <v>44294</v>
      </c>
      <c r="J489" s="25">
        <f>MONTH(книги[[#This Row],[Дата]])</f>
        <v>4</v>
      </c>
      <c r="K489" s="25">
        <v>1</v>
      </c>
      <c r="L489" s="5">
        <f>INDEX([1]БД_кн!$A$2:$N$4352,MATCH($G489,[1]БД_кн!$A$2:$A$4352,0),MATCH(L$5,[1]БД_кн!$A$1:$N$1,0))</f>
        <v>7000</v>
      </c>
      <c r="M489" s="5">
        <f>книги[[#This Row],[Кол-во]]*книги[[#This Row],[Цена_закуп]]</f>
        <v>7000</v>
      </c>
    </row>
    <row r="490" spans="2:13" x14ac:dyDescent="0.3">
      <c r="B490" s="2" t="str">
        <f>INDEX([1]БД_кн!$A$2:$N$4352,MATCH($G490,[1]БД_кн!$A$2:$A$4352,0),MATCH(B$5,[1]БД_кн!$A$1:$N$1,0))</f>
        <v>Бизнес лит-ра</v>
      </c>
      <c r="C490" s="2" t="str">
        <f>INDEX([1]БД_кн!$A$2:$N$4352,MATCH($G490,[1]БД_кн!$A$2:$A$4352,0),MATCH(C$5,[1]БД_кн!$A$1:$N$1,0))</f>
        <v>Книги о личной эффективности</v>
      </c>
      <c r="D490" s="2" t="str">
        <f>INDEX([1]БД_кн!$A$2:$N$4352,MATCH($G490,[1]БД_кн!$A$2:$A$4352,0),MATCH(D$5,[1]БД_кн!$A$1:$N$1,0))</f>
        <v>Кеннеди Д.: Жесткий тайм-менеджмент: Возьмите свою жизнь под контроль</v>
      </c>
      <c r="E490" s="2" t="str">
        <f>INDEX([1]БД_кн!$A$2:$N$4352,MATCH($G490,[1]БД_кн!$A$2:$A$4352,0),MATCH(E$5,[1]БД_кн!$A$1:$N$1,0))</f>
        <v>Кеннеди Д.</v>
      </c>
      <c r="F490" s="2" t="str">
        <f>INDEX([1]БД_кн!$A$2:$N$4352,MATCH($G490,[1]БД_кн!$A$2:$A$4352,0),MATCH(F$5,[1]БД_кн!$A$1:$N$1,0))</f>
        <v>Альпина Паблишер</v>
      </c>
      <c r="G490" s="3" t="s">
        <v>249</v>
      </c>
      <c r="H490" s="3" t="s">
        <v>313</v>
      </c>
      <c r="I490" s="4">
        <v>44298</v>
      </c>
      <c r="J490" s="25">
        <f>MONTH(книги[[#This Row],[Дата]])</f>
        <v>4</v>
      </c>
      <c r="K490" s="25">
        <v>4</v>
      </c>
      <c r="L490" s="5">
        <f>INDEX([1]БД_кн!$A$2:$N$4352,MATCH($G490,[1]БД_кн!$A$2:$A$4352,0),MATCH(L$5,[1]БД_кн!$A$1:$N$1,0))</f>
        <v>4180</v>
      </c>
      <c r="M490" s="5">
        <f>книги[[#This Row],[Кол-во]]*книги[[#This Row],[Цена_закуп]]</f>
        <v>16720</v>
      </c>
    </row>
    <row r="491" spans="2:13" x14ac:dyDescent="0.3">
      <c r="B491" s="2" t="str">
        <f>INDEX([1]БД_кн!$A$2:$N$4352,MATCH($G491,[1]БД_кн!$A$2:$A$4352,0),MATCH(B$5,[1]БД_кн!$A$1:$N$1,0))</f>
        <v>История. Мифология</v>
      </c>
      <c r="C491" s="2" t="str">
        <f>INDEX([1]БД_кн!$A$2:$N$4352,MATCH($G491,[1]БД_кн!$A$2:$A$4352,0),MATCH(C$5,[1]БД_кн!$A$1:$N$1,0))</f>
        <v>Тюрки. Монголы. Великая Степь</v>
      </c>
      <c r="D491" s="2" t="str">
        <f>INDEX([1]БД_кн!$A$2:$N$4352,MATCH($G491,[1]БД_кн!$A$2:$A$4352,0),MATCH(D$5,[1]БД_кн!$A$1:$N$1,0))</f>
        <v xml:space="preserve">Почекаев Р., Почекаева И.: Властительницы Евразии. История и мифы о правительницах тюрко-монгольских </v>
      </c>
      <c r="E491" s="2" t="str">
        <f>INDEX([1]БД_кн!$A$2:$N$4352,MATCH($G491,[1]БД_кн!$A$2:$A$4352,0),MATCH(E$5,[1]БД_кн!$A$1:$N$1,0))</f>
        <v>Почекаев Р., Почекаева И.</v>
      </c>
      <c r="F491" s="2" t="str">
        <f>INDEX([1]БД_кн!$A$2:$N$4352,MATCH($G491,[1]БД_кн!$A$2:$A$4352,0),MATCH(F$5,[1]БД_кн!$A$1:$N$1,0))</f>
        <v>Евразия</v>
      </c>
      <c r="G491" s="3" t="s">
        <v>250</v>
      </c>
      <c r="H491" s="3" t="s">
        <v>313</v>
      </c>
      <c r="I491" s="4">
        <v>44298</v>
      </c>
      <c r="J491" s="25">
        <f>MONTH(книги[[#This Row],[Дата]])</f>
        <v>4</v>
      </c>
      <c r="K491" s="25">
        <v>18</v>
      </c>
      <c r="L491" s="5">
        <f>INDEX([1]БД_кн!$A$2:$N$4352,MATCH($G491,[1]БД_кн!$A$2:$A$4352,0),MATCH(L$5,[1]БД_кн!$A$1:$N$1,0))</f>
        <v>5240</v>
      </c>
      <c r="M491" s="5">
        <f>книги[[#This Row],[Кол-во]]*книги[[#This Row],[Цена_закуп]]</f>
        <v>94320</v>
      </c>
    </row>
    <row r="492" spans="2:13" x14ac:dyDescent="0.3">
      <c r="B492" s="2" t="str">
        <f>INDEX([1]БД_кн!$A$2:$N$4352,MATCH($G492,[1]БД_кн!$A$2:$A$4352,0),MATCH(B$5,[1]БД_кн!$A$1:$N$1,0))</f>
        <v>Дом. Досуг. Хобби</v>
      </c>
      <c r="C492" s="2" t="str">
        <f>INDEX([1]БД_кн!$A$2:$N$4352,MATCH($G492,[1]БД_кн!$A$2:$A$4352,0),MATCH(C$5,[1]БД_кн!$A$1:$N$1,0))</f>
        <v>Спорт</v>
      </c>
      <c r="D492" s="2" t="str">
        <f>INDEX([1]БД_кн!$A$2:$N$4352,MATCH($G492,[1]БД_кн!$A$2:$A$4352,0),MATCH(D$5,[1]БД_кн!$A$1:$N$1,0))</f>
        <v>Коннолли Ф.: Переломный момент: победная стратегия на практике</v>
      </c>
      <c r="E492" s="2" t="str">
        <f>INDEX([1]БД_кн!$A$2:$N$4352,MATCH($G492,[1]БД_кн!$A$2:$A$4352,0),MATCH(E$5,[1]БД_кн!$A$1:$N$1,0))</f>
        <v>Коннолли Ф.</v>
      </c>
      <c r="F492" s="2">
        <f>INDEX([1]БД_кн!$A$2:$N$4352,MATCH($G492,[1]БД_кн!$A$2:$A$4352,0),MATCH(F$5,[1]БД_кн!$A$1:$N$1,0))</f>
        <v>0</v>
      </c>
      <c r="G492" s="3" t="s">
        <v>286</v>
      </c>
      <c r="H492" s="3" t="s">
        <v>313</v>
      </c>
      <c r="I492" s="4">
        <v>44298</v>
      </c>
      <c r="J492" s="25">
        <f>MONTH(книги[[#This Row],[Дата]])</f>
        <v>4</v>
      </c>
      <c r="K492" s="25">
        <v>4</v>
      </c>
      <c r="L492" s="5">
        <f>INDEX([1]БД_кн!$A$2:$N$4352,MATCH($G492,[1]БД_кн!$A$2:$A$4352,0),MATCH(L$5,[1]БД_кн!$A$1:$N$1,0))</f>
        <v>9750</v>
      </c>
      <c r="M492" s="5">
        <f>книги[[#This Row],[Кол-во]]*книги[[#This Row],[Цена_закуп]]</f>
        <v>39000</v>
      </c>
    </row>
    <row r="493" spans="2:13" x14ac:dyDescent="0.3">
      <c r="B493" s="2" t="str">
        <f>INDEX([1]БД_кн!$A$2:$N$4352,MATCH($G493,[1]БД_кн!$A$2:$A$4352,0),MATCH(B$5,[1]БД_кн!$A$1:$N$1,0))</f>
        <v>Психологическая литература</v>
      </c>
      <c r="C493" s="2" t="str">
        <f>INDEX([1]БД_кн!$A$2:$N$4352,MATCH($G493,[1]БД_кн!$A$2:$A$4352,0),MATCH(C$5,[1]БД_кн!$A$1:$N$1,0))</f>
        <v>Практическая психология</v>
      </c>
      <c r="D493" s="2" t="str">
        <f>INDEX([1]БД_кн!$A$2:$N$4352,MATCH($G493,[1]БД_кн!$A$2:$A$4352,0),MATCH(D$5,[1]БД_кн!$A$1:$N$1,0))</f>
        <v>Хакамада И.: Дао жизни: Мастер-класс от убежденного индивидуалиста</v>
      </c>
      <c r="E493" s="2" t="str">
        <f>INDEX([1]БД_кн!$A$2:$N$4352,MATCH($G493,[1]БД_кн!$A$2:$A$4352,0),MATCH(E$5,[1]БД_кн!$A$1:$N$1,0))</f>
        <v>Хакамада И.</v>
      </c>
      <c r="F493" s="2" t="str">
        <f>INDEX([1]БД_кн!$A$2:$N$4352,MATCH($G493,[1]БД_кн!$A$2:$A$4352,0),MATCH(F$5,[1]БД_кн!$A$1:$N$1,0))</f>
        <v>Альпина Паблишер</v>
      </c>
      <c r="G493" s="3" t="s">
        <v>14</v>
      </c>
      <c r="H493" s="3" t="s">
        <v>313</v>
      </c>
      <c r="I493" s="4">
        <v>44300</v>
      </c>
      <c r="J493" s="25">
        <f>MONTH(книги[[#This Row],[Дата]])</f>
        <v>4</v>
      </c>
      <c r="K493" s="25">
        <v>6</v>
      </c>
      <c r="L493" s="5">
        <f>INDEX([1]БД_кн!$A$2:$N$4352,MATCH($G493,[1]БД_кн!$A$2:$A$4352,0),MATCH(L$5,[1]БД_кн!$A$1:$N$1,0))</f>
        <v>3300</v>
      </c>
      <c r="M493" s="5">
        <f>книги[[#This Row],[Кол-во]]*книги[[#This Row],[Цена_закуп]]</f>
        <v>19800</v>
      </c>
    </row>
    <row r="494" spans="2:13" x14ac:dyDescent="0.3">
      <c r="B494" s="2" t="str">
        <f>INDEX([1]БД_кн!$A$2:$N$4352,MATCH($G494,[1]БД_кн!$A$2:$A$4352,0),MATCH(B$5,[1]БД_кн!$A$1:$N$1,0))</f>
        <v>История. Мифология</v>
      </c>
      <c r="C494" s="2" t="str">
        <f>INDEX([1]БД_кн!$A$2:$N$4352,MATCH($G494,[1]БД_кн!$A$2:$A$4352,0),MATCH(C$5,[1]БД_кн!$A$1:$N$1,0))</f>
        <v>История других стран</v>
      </c>
      <c r="D494" s="2" t="str">
        <f>INDEX([1]БД_кн!$A$2:$N$4352,MATCH($G494,[1]БД_кн!$A$2:$A$4352,0),MATCH(D$5,[1]БД_кн!$A$1:$N$1,0))</f>
        <v>Марков В.: О возникновении украинского козачества</v>
      </c>
      <c r="E494" s="2" t="str">
        <f>INDEX([1]БД_кн!$A$2:$N$4352,MATCH($G494,[1]БД_кн!$A$2:$A$4352,0),MATCH(E$5,[1]БД_кн!$A$1:$N$1,0))</f>
        <v>Марков В.</v>
      </c>
      <c r="F494" s="2" t="str">
        <f>INDEX([1]БД_кн!$A$2:$N$4352,MATCH($G494,[1]БД_кн!$A$2:$A$4352,0),MATCH(F$5,[1]БД_кн!$A$1:$N$1,0))</f>
        <v>Евразия</v>
      </c>
      <c r="G494" s="3" t="s">
        <v>287</v>
      </c>
      <c r="H494" s="3" t="s">
        <v>313</v>
      </c>
      <c r="I494" s="4">
        <v>44301</v>
      </c>
      <c r="J494" s="25">
        <f>MONTH(книги[[#This Row],[Дата]])</f>
        <v>4</v>
      </c>
      <c r="K494" s="25">
        <v>7</v>
      </c>
      <c r="L494" s="5">
        <f>INDEX([1]БД_кн!$A$2:$N$4352,MATCH($G494,[1]БД_кн!$A$2:$A$4352,0),MATCH(L$5,[1]БД_кн!$A$1:$N$1,0))</f>
        <v>3124</v>
      </c>
      <c r="M494" s="5">
        <f>книги[[#This Row],[Кол-во]]*книги[[#This Row],[Цена_закуп]]</f>
        <v>21868</v>
      </c>
    </row>
    <row r="495" spans="2:13" x14ac:dyDescent="0.3">
      <c r="B495" s="2" t="str">
        <f>INDEX([1]БД_кн!$A$2:$N$4352,MATCH($G495,[1]БД_кн!$A$2:$A$4352,0),MATCH(B$5,[1]БД_кн!$A$1:$N$1,0))</f>
        <v>Детская лит-ра</v>
      </c>
      <c r="C495" s="2" t="str">
        <f>INDEX([1]БД_кн!$A$2:$N$4352,MATCH($G495,[1]БД_кн!$A$2:$A$4352,0),MATCH(C$5,[1]БД_кн!$A$1:$N$1,0))</f>
        <v>Развивающая литература</v>
      </c>
      <c r="D495" s="2" t="str">
        <f>INDEX([1]БД_кн!$A$2:$N$4352,MATCH($G495,[1]БД_кн!$A$2:$A$4352,0),MATCH(D$5,[1]БД_кн!$A$1:$N$1,0))</f>
        <v xml:space="preserve">Петропавловская Ю., Бобкова А.: Мириады. Очень эмоциональная настольная игра </v>
      </c>
      <c r="E495" s="2" t="str">
        <f>INDEX([1]БД_кн!$A$2:$N$4352,MATCH($G495,[1]БД_кн!$A$2:$A$4352,0),MATCH(E$5,[1]БД_кн!$A$1:$N$1,0))</f>
        <v>Бобкова А., Петропавловская Ю.</v>
      </c>
      <c r="F495" s="2" t="str">
        <f>INDEX([1]БД_кн!$A$2:$N$4352,MATCH($G495,[1]БД_кн!$A$2:$A$4352,0),MATCH(F$5,[1]БД_кн!$A$1:$N$1,0))</f>
        <v>МИиФ</v>
      </c>
      <c r="G495" s="3" t="s">
        <v>77</v>
      </c>
      <c r="H495" s="3" t="s">
        <v>313</v>
      </c>
      <c r="I495" s="4">
        <v>44301</v>
      </c>
      <c r="J495" s="25">
        <f>MONTH(книги[[#This Row],[Дата]])</f>
        <v>4</v>
      </c>
      <c r="K495" s="25">
        <v>16</v>
      </c>
      <c r="L495" s="5">
        <f>INDEX([1]БД_кн!$A$2:$N$4352,MATCH($G495,[1]БД_кн!$A$2:$A$4352,0),MATCH(L$5,[1]БД_кн!$A$1:$N$1,0))</f>
        <v>12500</v>
      </c>
      <c r="M495" s="5">
        <f>книги[[#This Row],[Кол-во]]*книги[[#This Row],[Цена_закуп]]</f>
        <v>200000</v>
      </c>
    </row>
    <row r="496" spans="2:13" x14ac:dyDescent="0.3">
      <c r="B496" s="2" t="str">
        <f>INDEX([1]БД_кн!$A$2:$N$4352,MATCH($G496,[1]БД_кн!$A$2:$A$4352,0),MATCH(B$5,[1]БД_кн!$A$1:$N$1,0))</f>
        <v>Художественная лит-ра</v>
      </c>
      <c r="C496" s="2" t="str">
        <f>INDEX([1]БД_кн!$A$2:$N$4352,MATCH($G496,[1]БД_кн!$A$2:$A$4352,0),MATCH(C$5,[1]БД_кн!$A$1:$N$1,0))</f>
        <v>Поэзия</v>
      </c>
      <c r="D496" s="2" t="str">
        <f>INDEX([1]БД_кн!$A$2:$N$4352,MATCH($G496,[1]БД_кн!$A$2:$A$4352,0),MATCH(D$5,[1]БД_кн!$A$1:$N$1,0))</f>
        <v>Бродский И. А.: Малое собрание сочинений</v>
      </c>
      <c r="E496" s="2" t="str">
        <f>INDEX([1]БД_кн!$A$2:$N$4352,MATCH($G496,[1]БД_кн!$A$2:$A$4352,0),MATCH(E$5,[1]БД_кн!$A$1:$N$1,0))</f>
        <v>Иосиф Бродский</v>
      </c>
      <c r="F496" s="2" t="str">
        <f>INDEX([1]БД_кн!$A$2:$N$4352,MATCH($G496,[1]БД_кн!$A$2:$A$4352,0),MATCH(F$5,[1]БД_кн!$A$1:$N$1,0))</f>
        <v>Аттикус</v>
      </c>
      <c r="G496" s="3" t="s">
        <v>288</v>
      </c>
      <c r="H496" s="3" t="s">
        <v>313</v>
      </c>
      <c r="I496" s="4">
        <v>44302</v>
      </c>
      <c r="J496" s="25">
        <f>MONTH(книги[[#This Row],[Дата]])</f>
        <v>4</v>
      </c>
      <c r="K496" s="25">
        <v>9</v>
      </c>
      <c r="L496" s="5">
        <f>INDEX([1]БД_кн!$A$2:$N$4352,MATCH($G496,[1]БД_кн!$A$2:$A$4352,0),MATCH(L$5,[1]БД_кн!$A$1:$N$1,0))</f>
        <v>3935</v>
      </c>
      <c r="M496" s="5">
        <f>книги[[#This Row],[Кол-во]]*книги[[#This Row],[Цена_закуп]]</f>
        <v>35415</v>
      </c>
    </row>
    <row r="497" spans="2:13" x14ac:dyDescent="0.3">
      <c r="B497" s="2" t="str">
        <f>INDEX([1]БД_кн!$A$2:$N$4352,MATCH($G497,[1]БД_кн!$A$2:$A$4352,0),MATCH(B$5,[1]БД_кн!$A$1:$N$1,0))</f>
        <v>Художественная лит-ра</v>
      </c>
      <c r="C497" s="2" t="str">
        <f>INDEX([1]БД_кн!$A$2:$N$4352,MATCH($G497,[1]БД_кн!$A$2:$A$4352,0),MATCH(C$5,[1]БД_кн!$A$1:$N$1,0))</f>
        <v>Поэзия</v>
      </c>
      <c r="D497" s="2" t="str">
        <f>INDEX([1]БД_кн!$A$2:$N$4352,MATCH($G497,[1]БД_кн!$A$2:$A$4352,0),MATCH(D$5,[1]БД_кн!$A$1:$N$1,0))</f>
        <v xml:space="preserve">Калинин М. Н.: Аффинаж. Фото и тексты песен. Лучше всех </v>
      </c>
      <c r="E497" s="2">
        <f>INDEX([1]БД_кн!$A$2:$N$4352,MATCH($G497,[1]БД_кн!$A$2:$A$4352,0),MATCH(E$5,[1]БД_кн!$A$1:$N$1,0))</f>
        <v>0</v>
      </c>
      <c r="F497" s="2" t="str">
        <f>INDEX([1]БД_кн!$A$2:$N$4352,MATCH($G497,[1]БД_кн!$A$2:$A$4352,0),MATCH(F$5,[1]БД_кн!$A$1:$N$1,0))</f>
        <v>Бомбора</v>
      </c>
      <c r="G497" s="3" t="s">
        <v>289</v>
      </c>
      <c r="H497" s="3" t="s">
        <v>313</v>
      </c>
      <c r="I497" s="4">
        <v>44302</v>
      </c>
      <c r="J497" s="25">
        <f>MONTH(книги[[#This Row],[Дата]])</f>
        <v>4</v>
      </c>
      <c r="K497" s="25">
        <v>2</v>
      </c>
      <c r="L497" s="5">
        <f>INDEX([1]БД_кн!$A$2:$N$4352,MATCH($G497,[1]БД_кн!$A$2:$A$4352,0),MATCH(L$5,[1]БД_кн!$A$1:$N$1,0))</f>
        <v>3040</v>
      </c>
      <c r="M497" s="5">
        <f>книги[[#This Row],[Кол-во]]*книги[[#This Row],[Цена_закуп]]</f>
        <v>6080</v>
      </c>
    </row>
    <row r="498" spans="2:13" x14ac:dyDescent="0.3">
      <c r="B498" s="2" t="str">
        <f>INDEX([1]БД_кн!$A$2:$N$4352,MATCH($G498,[1]БД_кн!$A$2:$A$4352,0),MATCH(B$5,[1]БД_кн!$A$1:$N$1,0))</f>
        <v>Художественная лит-ра</v>
      </c>
      <c r="C498" s="2" t="str">
        <f>INDEX([1]БД_кн!$A$2:$N$4352,MATCH($G498,[1]БД_кн!$A$2:$A$4352,0),MATCH(C$5,[1]БД_кн!$A$1:$N$1,0))</f>
        <v>Поэзия</v>
      </c>
      <c r="D498" s="2" t="str">
        <f>INDEX([1]БД_кн!$A$2:$N$4352,MATCH($G498,[1]БД_кн!$A$2:$A$4352,0),MATCH(D$5,[1]БД_кн!$A$1:$N$1,0))</f>
        <v>Шелли П.: Застроцци</v>
      </c>
      <c r="E498" s="2" t="str">
        <f>INDEX([1]БД_кн!$A$2:$N$4352,MATCH($G498,[1]БД_кн!$A$2:$A$4352,0),MATCH(E$5,[1]БД_кн!$A$1:$N$1,0))</f>
        <v>Перси Биши Шелли</v>
      </c>
      <c r="F498" s="2" t="str">
        <f>INDEX([1]БД_кн!$A$2:$N$4352,MATCH($G498,[1]БД_кн!$A$2:$A$4352,0),MATCH(F$5,[1]БД_кн!$A$1:$N$1,0))</f>
        <v>Терра</v>
      </c>
      <c r="G498" s="3" t="s">
        <v>290</v>
      </c>
      <c r="H498" s="3" t="s">
        <v>313</v>
      </c>
      <c r="I498" s="4">
        <v>44303</v>
      </c>
      <c r="J498" s="25">
        <f>MONTH(книги[[#This Row],[Дата]])</f>
        <v>4</v>
      </c>
      <c r="K498" s="25">
        <v>3</v>
      </c>
      <c r="L498" s="5">
        <f>INDEX([1]БД_кн!$A$2:$N$4352,MATCH($G498,[1]БД_кн!$A$2:$A$4352,0),MATCH(L$5,[1]БД_кн!$A$1:$N$1,0))</f>
        <v>2950</v>
      </c>
      <c r="M498" s="5">
        <f>книги[[#This Row],[Кол-во]]*книги[[#This Row],[Цена_закуп]]</f>
        <v>8850</v>
      </c>
    </row>
    <row r="499" spans="2:13" x14ac:dyDescent="0.3">
      <c r="B499" s="2" t="str">
        <f>INDEX([1]БД_кн!$A$2:$N$4352,MATCH($G499,[1]БД_кн!$A$2:$A$4352,0),MATCH(B$5,[1]БД_кн!$A$1:$N$1,0))</f>
        <v>Дом. Досуг. Хобби</v>
      </c>
      <c r="C499" s="2" t="str">
        <f>INDEX([1]БД_кн!$A$2:$N$4352,MATCH($G499,[1]БД_кн!$A$2:$A$4352,0),MATCH(C$5,[1]БД_кн!$A$1:$N$1,0))</f>
        <v>Головоломки, игры, приколы</v>
      </c>
      <c r="D499" s="2" t="str">
        <f>INDEX([1]БД_кн!$A$2:$N$4352,MATCH($G499,[1]БД_кн!$A$2:$A$4352,0),MATCH(D$5,[1]БД_кн!$A$1:$N$1,0))</f>
        <v xml:space="preserve">Мартин Р., Смоукер Р.: Креативное агентство. Одержи победу в грандиозной битве амбиций! </v>
      </c>
      <c r="E499" s="2" t="str">
        <f>INDEX([1]БД_кн!$A$2:$N$4352,MATCH($G499,[1]БД_кн!$A$2:$A$4352,0),MATCH(E$5,[1]БД_кн!$A$1:$N$1,0))</f>
        <v>Мартин Р., Смоукер Р.</v>
      </c>
      <c r="F499" s="2">
        <f>INDEX([1]БД_кн!$A$2:$N$4352,MATCH($G499,[1]БД_кн!$A$2:$A$4352,0),MATCH(F$5,[1]БД_кн!$A$1:$N$1,0))</f>
        <v>0</v>
      </c>
      <c r="G499" s="3" t="s">
        <v>259</v>
      </c>
      <c r="H499" s="3" t="s">
        <v>313</v>
      </c>
      <c r="I499" s="4">
        <v>44303</v>
      </c>
      <c r="J499" s="25">
        <f>MONTH(книги[[#This Row],[Дата]])</f>
        <v>4</v>
      </c>
      <c r="K499" s="25">
        <v>4</v>
      </c>
      <c r="L499" s="5">
        <f>INDEX([1]БД_кн!$A$2:$N$4352,MATCH($G499,[1]БД_кн!$A$2:$A$4352,0),MATCH(L$5,[1]БД_кн!$A$1:$N$1,0))</f>
        <v>12500</v>
      </c>
      <c r="M499" s="5">
        <f>книги[[#This Row],[Кол-во]]*книги[[#This Row],[Цена_закуп]]</f>
        <v>50000</v>
      </c>
    </row>
    <row r="500" spans="2:13" x14ac:dyDescent="0.3">
      <c r="B500" s="2" t="str">
        <f>INDEX([1]БД_кн!$A$2:$N$4352,MATCH($G500,[1]БД_кн!$A$2:$A$4352,0),MATCH(B$5,[1]БД_кн!$A$1:$N$1,0))</f>
        <v>Психологическая литература</v>
      </c>
      <c r="C500" s="2" t="str">
        <f>INDEX([1]БД_кн!$A$2:$N$4352,MATCH($G500,[1]БД_кн!$A$2:$A$4352,0),MATCH(C$5,[1]БД_кн!$A$1:$N$1,0))</f>
        <v>Семейная Психология</v>
      </c>
      <c r="D500" s="2" t="str">
        <f>INDEX([1]БД_кн!$A$2:$N$4352,MATCH($G500,[1]БД_кн!$A$2:$A$4352,0),MATCH(D$5,[1]БД_кн!$A$1:$N$1,0))</f>
        <v>Фейн Э., Шнайдер Ш. : Правила. Как выйти замуж за мужчину своей мечты</v>
      </c>
      <c r="E500" s="2" t="str">
        <f>INDEX([1]БД_кн!$A$2:$N$4352,MATCH($G500,[1]БД_кн!$A$2:$A$4352,0),MATCH(E$5,[1]БД_кн!$A$1:$N$1,0))</f>
        <v>Фейн Э., Шнайдер Ш.</v>
      </c>
      <c r="F500" s="2" t="str">
        <f>INDEX([1]БД_кн!$A$2:$N$4352,MATCH($G500,[1]БД_кн!$A$2:$A$4352,0),MATCH(F$5,[1]БД_кн!$A$1:$N$1,0))</f>
        <v>ОДРИ</v>
      </c>
      <c r="G500" s="3" t="s">
        <v>80</v>
      </c>
      <c r="H500" s="3" t="s">
        <v>313</v>
      </c>
      <c r="I500" s="4">
        <v>44303</v>
      </c>
      <c r="J500" s="25">
        <f>MONTH(книги[[#This Row],[Дата]])</f>
        <v>4</v>
      </c>
      <c r="K500" s="25">
        <v>5</v>
      </c>
      <c r="L500" s="5">
        <f>INDEX([1]БД_кн!$A$2:$N$4352,MATCH($G500,[1]БД_кн!$A$2:$A$4352,0),MATCH(L$5,[1]БД_кн!$A$1:$N$1,0))</f>
        <v>1510</v>
      </c>
      <c r="M500" s="5">
        <f>книги[[#This Row],[Кол-во]]*книги[[#This Row],[Цена_закуп]]</f>
        <v>7550</v>
      </c>
    </row>
    <row r="501" spans="2:13" x14ac:dyDescent="0.3">
      <c r="B501" s="2" t="str">
        <f>INDEX([1]БД_кн!$A$2:$N$4352,MATCH($G501,[1]БД_кн!$A$2:$A$4352,0),MATCH(B$5,[1]БД_кн!$A$1:$N$1,0))</f>
        <v>Художественная лит-ра</v>
      </c>
      <c r="C501" s="2" t="str">
        <f>INDEX([1]БД_кн!$A$2:$N$4352,MATCH($G501,[1]БД_кн!$A$2:$A$4352,0),MATCH(C$5,[1]БД_кн!$A$1:$N$1,0))</f>
        <v>Молодежная литература</v>
      </c>
      <c r="D501" s="2" t="str">
        <f>INDEX([1]БД_кн!$A$2:$N$4352,MATCH($G501,[1]БД_кн!$A$2:$A$4352,0),MATCH(D$5,[1]БД_кн!$A$1:$N$1,0))</f>
        <v>Менон С.: Когда Димпл встретила Риши</v>
      </c>
      <c r="E501" s="2" t="str">
        <f>INDEX([1]БД_кн!$A$2:$N$4352,MATCH($G501,[1]БД_кн!$A$2:$A$4352,0),MATCH(E$5,[1]БД_кн!$A$1:$N$1,0))</f>
        <v>Менон С.</v>
      </c>
      <c r="F501" s="2" t="str">
        <f>INDEX([1]БД_кн!$A$2:$N$4352,MATCH($G501,[1]БД_кн!$A$2:$A$4352,0),MATCH(F$5,[1]БД_кн!$A$1:$N$1,0))</f>
        <v>Freedom</v>
      </c>
      <c r="G501" s="3" t="s">
        <v>291</v>
      </c>
      <c r="H501" s="3" t="s">
        <v>313</v>
      </c>
      <c r="I501" s="4">
        <v>44304</v>
      </c>
      <c r="J501" s="25">
        <f>MONTH(книги[[#This Row],[Дата]])</f>
        <v>4</v>
      </c>
      <c r="K501" s="25">
        <v>7</v>
      </c>
      <c r="L501" s="5">
        <f>INDEX([1]БД_кн!$A$2:$N$4352,MATCH($G501,[1]БД_кн!$A$2:$A$4352,0),MATCH(L$5,[1]БД_кн!$A$1:$N$1,0))</f>
        <v>2090</v>
      </c>
      <c r="M501" s="5">
        <f>книги[[#This Row],[Кол-во]]*книги[[#This Row],[Цена_закуп]]</f>
        <v>14630</v>
      </c>
    </row>
    <row r="502" spans="2:13" x14ac:dyDescent="0.3">
      <c r="B502" s="2" t="str">
        <f>INDEX([1]БД_кн!$A$2:$N$4352,MATCH($G502,[1]БД_кн!$A$2:$A$4352,0),MATCH(B$5,[1]БД_кн!$A$1:$N$1,0))</f>
        <v>Бизнес лит-ра</v>
      </c>
      <c r="C502" s="2" t="str">
        <f>INDEX([1]БД_кн!$A$2:$N$4352,MATCH($G502,[1]БД_кн!$A$2:$A$4352,0),MATCH(C$5,[1]БД_кн!$A$1:$N$1,0))</f>
        <v>Банковское дело. Финансы</v>
      </c>
      <c r="D502" s="2" t="str">
        <f>INDEX([1]БД_кн!$A$2:$N$4352,MATCH($G502,[1]БД_кн!$A$2:$A$4352,0),MATCH(D$5,[1]БД_кн!$A$1:$N$1,0))</f>
        <v>Кийосаки Р.: Богатый папа, бедный папа</v>
      </c>
      <c r="E502" s="2" t="str">
        <f>INDEX([1]БД_кн!$A$2:$N$4352,MATCH($G502,[1]БД_кн!$A$2:$A$4352,0),MATCH(E$5,[1]БД_кн!$A$1:$N$1,0))</f>
        <v>Кийосаки Р.</v>
      </c>
      <c r="F502" s="2" t="str">
        <f>INDEX([1]БД_кн!$A$2:$N$4352,MATCH($G502,[1]БД_кн!$A$2:$A$4352,0),MATCH(F$5,[1]БД_кн!$A$1:$N$1,0))</f>
        <v>Попурри</v>
      </c>
      <c r="G502" s="3" t="s">
        <v>19</v>
      </c>
      <c r="H502" s="3" t="s">
        <v>313</v>
      </c>
      <c r="I502" s="4">
        <v>44304</v>
      </c>
      <c r="J502" s="25">
        <f>MONTH(книги[[#This Row],[Дата]])</f>
        <v>4</v>
      </c>
      <c r="K502" s="25">
        <v>9</v>
      </c>
      <c r="L502" s="5">
        <f>INDEX([1]БД_кн!$A$2:$N$4352,MATCH($G502,[1]БД_кн!$A$2:$A$4352,0),MATCH(L$5,[1]БД_кн!$A$1:$N$1,0))</f>
        <v>5690</v>
      </c>
      <c r="M502" s="5">
        <f>книги[[#This Row],[Кол-во]]*книги[[#This Row],[Цена_закуп]]</f>
        <v>51210</v>
      </c>
    </row>
    <row r="503" spans="2:13" x14ac:dyDescent="0.3">
      <c r="B503" s="2" t="str">
        <f>INDEX([1]БД_кн!$A$2:$N$4352,MATCH($G503,[1]БД_кн!$A$2:$A$4352,0),MATCH(B$5,[1]БД_кн!$A$1:$N$1,0))</f>
        <v>История. Мифология</v>
      </c>
      <c r="C503" s="2" t="str">
        <f>INDEX([1]БД_кн!$A$2:$N$4352,MATCH($G503,[1]БД_кн!$A$2:$A$4352,0),MATCH(C$5,[1]БД_кн!$A$1:$N$1,0))</f>
        <v>Тюрки. Монголы. Великая Степь</v>
      </c>
      <c r="D503" s="2" t="str">
        <f>INDEX([1]БД_кн!$A$2:$N$4352,MATCH($G503,[1]БД_кн!$A$2:$A$4352,0),MATCH(D$5,[1]БД_кн!$A$1:$N$1,0))</f>
        <v>Мелехин А. В.: Чингисхан</v>
      </c>
      <c r="E503" s="2" t="str">
        <f>INDEX([1]БД_кн!$A$2:$N$4352,MATCH($G503,[1]БД_кн!$A$2:$A$4352,0),MATCH(E$5,[1]БД_кн!$A$1:$N$1,0))</f>
        <v>Мелехин А. В.</v>
      </c>
      <c r="F503" s="2" t="str">
        <f>INDEX([1]БД_кн!$A$2:$N$4352,MATCH($G503,[1]БД_кн!$A$2:$A$4352,0),MATCH(F$5,[1]БД_кн!$A$1:$N$1,0))</f>
        <v>АСТ</v>
      </c>
      <c r="G503" s="3" t="s">
        <v>178</v>
      </c>
      <c r="H503" s="3" t="s">
        <v>313</v>
      </c>
      <c r="I503" s="4">
        <v>44305</v>
      </c>
      <c r="J503" s="25">
        <f>MONTH(книги[[#This Row],[Дата]])</f>
        <v>4</v>
      </c>
      <c r="K503" s="25">
        <v>2</v>
      </c>
      <c r="L503" s="5">
        <f>INDEX([1]БД_кн!$A$2:$N$4352,MATCH($G503,[1]БД_кн!$A$2:$A$4352,0),MATCH(L$5,[1]БД_кн!$A$1:$N$1,0))</f>
        <v>2230</v>
      </c>
      <c r="M503" s="5">
        <f>книги[[#This Row],[Кол-во]]*книги[[#This Row],[Цена_закуп]]</f>
        <v>4460</v>
      </c>
    </row>
    <row r="504" spans="2:13" x14ac:dyDescent="0.3">
      <c r="B504" s="2" t="str">
        <f>INDEX([1]БД_кн!$A$2:$N$4352,MATCH($G504,[1]БД_кн!$A$2:$A$4352,0),MATCH(B$5,[1]БД_кн!$A$1:$N$1,0))</f>
        <v>Дом. Досуг. Хобби</v>
      </c>
      <c r="C504" s="2" t="str">
        <f>INDEX([1]БД_кн!$A$2:$N$4352,MATCH($G504,[1]БД_кн!$A$2:$A$4352,0),MATCH(C$5,[1]БД_кн!$A$1:$N$1,0))</f>
        <v>Рукоделие</v>
      </c>
      <c r="D504" s="2" t="str">
        <f>INDEX([1]БД_кн!$A$2:$N$4352,MATCH($G504,[1]БД_кн!$A$2:$A$4352,0),MATCH(D$5,[1]БД_кн!$A$1:$N$1,0))</f>
        <v>Журба Ю.Н.: Вышивка лентами</v>
      </c>
      <c r="E504" s="2" t="str">
        <f>INDEX([1]БД_кн!$A$2:$N$4352,MATCH($G504,[1]БД_кн!$A$2:$A$4352,0),MATCH(E$5,[1]БД_кн!$A$1:$N$1,0))</f>
        <v>Журба Ю.</v>
      </c>
      <c r="F504" s="2">
        <f>INDEX([1]БД_кн!$A$2:$N$4352,MATCH($G504,[1]БД_кн!$A$2:$A$4352,0),MATCH(F$5,[1]БД_кн!$A$1:$N$1,0))</f>
        <v>0</v>
      </c>
      <c r="G504" s="3" t="s">
        <v>254</v>
      </c>
      <c r="H504" s="3" t="s">
        <v>313</v>
      </c>
      <c r="I504" s="4">
        <v>44305</v>
      </c>
      <c r="J504" s="25">
        <f>MONTH(книги[[#This Row],[Дата]])</f>
        <v>4</v>
      </c>
      <c r="K504" s="25">
        <v>13</v>
      </c>
      <c r="L504" s="5">
        <f>INDEX([1]БД_кн!$A$2:$N$4352,MATCH($G504,[1]БД_кн!$A$2:$A$4352,0),MATCH(L$5,[1]БД_кн!$A$1:$N$1,0))</f>
        <v>5300</v>
      </c>
      <c r="M504" s="5">
        <f>книги[[#This Row],[Кол-во]]*книги[[#This Row],[Цена_закуп]]</f>
        <v>68900</v>
      </c>
    </row>
    <row r="505" spans="2:13" x14ac:dyDescent="0.3">
      <c r="B505" s="2" t="str">
        <f>INDEX([1]БД_кн!$A$2:$N$4352,MATCH($G505,[1]БД_кн!$A$2:$A$4352,0),MATCH(B$5,[1]БД_кн!$A$1:$N$1,0))</f>
        <v>Художественная лит-ра</v>
      </c>
      <c r="C505" s="2" t="str">
        <f>INDEX([1]БД_кн!$A$2:$N$4352,MATCH($G505,[1]БД_кн!$A$2:$A$4352,0),MATCH(C$5,[1]БД_кн!$A$1:$N$1,0))</f>
        <v>Всемирная классика</v>
      </c>
      <c r="D505" s="2" t="str">
        <f>INDEX([1]БД_кн!$A$2:$N$4352,MATCH($G505,[1]БД_кн!$A$2:$A$4352,0),MATCH(D$5,[1]БД_кн!$A$1:$N$1,0))</f>
        <v>Шолохов М.: Тихий Дон (в 2-х книгах) (комплект)</v>
      </c>
      <c r="E505" s="2" t="str">
        <f>INDEX([1]БД_кн!$A$2:$N$4352,MATCH($G505,[1]БД_кн!$A$2:$A$4352,0),MATCH(E$5,[1]БД_кн!$A$1:$N$1,0))</f>
        <v>Шолохов М. А.</v>
      </c>
      <c r="F505" s="2" t="str">
        <f>INDEX([1]БД_кн!$A$2:$N$4352,MATCH($G505,[1]БД_кн!$A$2:$A$4352,0),MATCH(F$5,[1]БД_кн!$A$1:$N$1,0))</f>
        <v>Азбука</v>
      </c>
      <c r="G505" s="3" t="s">
        <v>18</v>
      </c>
      <c r="H505" s="3" t="s">
        <v>313</v>
      </c>
      <c r="I505" s="4">
        <v>44305</v>
      </c>
      <c r="J505" s="25">
        <f>MONTH(книги[[#This Row],[Дата]])</f>
        <v>4</v>
      </c>
      <c r="K505" s="25">
        <v>5</v>
      </c>
      <c r="L505" s="5">
        <f>INDEX([1]БД_кн!$A$2:$N$4352,MATCH($G505,[1]БД_кн!$A$2:$A$4352,0),MATCH(L$5,[1]БД_кн!$A$1:$N$1,0))</f>
        <v>2160</v>
      </c>
      <c r="M505" s="5">
        <f>книги[[#This Row],[Кол-во]]*книги[[#This Row],[Цена_закуп]]</f>
        <v>10800</v>
      </c>
    </row>
    <row r="506" spans="2:13" x14ac:dyDescent="0.3">
      <c r="B506" s="2" t="str">
        <f>INDEX([1]БД_кн!$A$2:$N$4352,MATCH($G506,[1]БД_кн!$A$2:$A$4352,0),MATCH(B$5,[1]БД_кн!$A$1:$N$1,0))</f>
        <v>Публицистика. Биография. Мемуары.</v>
      </c>
      <c r="C506" s="2" t="str">
        <f>INDEX([1]БД_кн!$A$2:$N$4352,MATCH($G506,[1]БД_кн!$A$2:$A$4352,0),MATCH(C$5,[1]БД_кн!$A$1:$N$1,0))</f>
        <v>Мемуары. Дневники. Записки</v>
      </c>
      <c r="D506" s="2" t="str">
        <f>INDEX([1]БД_кн!$A$2:$N$4352,MATCH($G506,[1]БД_кн!$A$2:$A$4352,0),MATCH(D$5,[1]БД_кн!$A$1:$N$1,0))</f>
        <v>Малик З.: Зейн Малик. Как я нашел себя</v>
      </c>
      <c r="E506" s="2" t="str">
        <f>INDEX([1]БД_кн!$A$2:$N$4352,MATCH($G506,[1]БД_кн!$A$2:$A$4352,0),MATCH(E$5,[1]БД_кн!$A$1:$N$1,0))</f>
        <v>Малик З.</v>
      </c>
      <c r="F506" s="2" t="str">
        <f>INDEX([1]БД_кн!$A$2:$N$4352,MATCH($G506,[1]БД_кн!$A$2:$A$4352,0),MATCH(F$5,[1]БД_кн!$A$1:$N$1,0))</f>
        <v>Эксмо</v>
      </c>
      <c r="G506" s="3" t="s">
        <v>224</v>
      </c>
      <c r="H506" s="3" t="s">
        <v>313</v>
      </c>
      <c r="I506" s="4">
        <v>44309</v>
      </c>
      <c r="J506" s="25">
        <f>MONTH(книги[[#This Row],[Дата]])</f>
        <v>4</v>
      </c>
      <c r="K506" s="25">
        <v>2</v>
      </c>
      <c r="L506" s="5">
        <f>INDEX([1]БД_кн!$A$2:$N$4352,MATCH($G506,[1]БД_кн!$A$2:$A$4352,0),MATCH(L$5,[1]БД_кн!$A$1:$N$1,0))</f>
        <v>5275</v>
      </c>
      <c r="M506" s="5">
        <f>книги[[#This Row],[Кол-во]]*книги[[#This Row],[Цена_закуп]]</f>
        <v>10550</v>
      </c>
    </row>
    <row r="507" spans="2:13" x14ac:dyDescent="0.3">
      <c r="B507" s="2" t="str">
        <f>INDEX([1]БД_кн!$A$2:$N$4352,MATCH($G507,[1]БД_кн!$A$2:$A$4352,0),MATCH(B$5,[1]БД_кн!$A$1:$N$1,0))</f>
        <v>Путешествия. Хобби. Спорт</v>
      </c>
      <c r="C507" s="2" t="str">
        <f>INDEX([1]БД_кн!$A$2:$N$4352,MATCH($G507,[1]БД_кн!$A$2:$A$4352,0),MATCH(C$5,[1]БД_кн!$A$1:$N$1,0))</f>
        <v>Путеводители</v>
      </c>
      <c r="D507" s="2" t="str">
        <f>INDEX([1]БД_кн!$A$2:$N$4352,MATCH($G507,[1]БД_кн!$A$2:$A$4352,0),MATCH(D$5,[1]БД_кн!$A$1:$N$1,0))</f>
        <v xml:space="preserve">Тимофеев И. В., Арье Л.: ИТАЛИЯ: Рим, Флоренция, Венеция, Милан, Неаполь, Палермо : путеводитель + карта. 6-е изд., испр. и доп. </v>
      </c>
      <c r="E507" s="2" t="str">
        <f>INDEX([1]БД_кн!$A$2:$N$4352,MATCH($G507,[1]БД_кн!$A$2:$A$4352,0),MATCH(E$5,[1]БД_кн!$A$1:$N$1,0))</f>
        <v xml:space="preserve">Арье Л., Тимофеев И. В. </v>
      </c>
      <c r="F507" s="2" t="str">
        <f>INDEX([1]БД_кн!$A$2:$N$4352,MATCH($G507,[1]БД_кн!$A$2:$A$4352,0),MATCH(F$5,[1]БД_кн!$A$1:$N$1,0))</f>
        <v>Бомбора</v>
      </c>
      <c r="G507" s="3" t="s">
        <v>292</v>
      </c>
      <c r="H507" s="3" t="s">
        <v>313</v>
      </c>
      <c r="I507" s="4">
        <v>44309</v>
      </c>
      <c r="J507" s="25">
        <f>MONTH(книги[[#This Row],[Дата]])</f>
        <v>4</v>
      </c>
      <c r="K507" s="25">
        <v>3</v>
      </c>
      <c r="L507" s="5">
        <f>INDEX([1]БД_кн!$A$2:$N$4352,MATCH($G507,[1]БД_кн!$A$2:$A$4352,0),MATCH(L$5,[1]БД_кн!$A$1:$N$1,0))</f>
        <v>3425</v>
      </c>
      <c r="M507" s="5">
        <f>книги[[#This Row],[Кол-во]]*книги[[#This Row],[Цена_закуп]]</f>
        <v>10275</v>
      </c>
    </row>
    <row r="508" spans="2:13" x14ac:dyDescent="0.3">
      <c r="B508" s="2" t="str">
        <f>INDEX([1]БД_кн!$A$2:$N$4352,MATCH($G508,[1]БД_кн!$A$2:$A$4352,0),MATCH(B$5,[1]БД_кн!$A$1:$N$1,0))</f>
        <v>Художественная лит-ра</v>
      </c>
      <c r="C508" s="2" t="str">
        <f>INDEX([1]БД_кн!$A$2:$N$4352,MATCH($G508,[1]БД_кн!$A$2:$A$4352,0),MATCH(C$5,[1]БД_кн!$A$1:$N$1,0))</f>
        <v>Исторический роман</v>
      </c>
      <c r="D508" s="2" t="str">
        <f>INDEX([1]БД_кн!$A$2:$N$4352,MATCH($G508,[1]БД_кн!$A$2:$A$4352,0),MATCH(D$5,[1]БД_кн!$A$1:$N$1,0))</f>
        <v xml:space="preserve">Маккалоу К.: Фавориты Фортуны. Цикл Владыки Рима. Кн.3 </v>
      </c>
      <c r="E508" s="2" t="str">
        <f>INDEX([1]БД_кн!$A$2:$N$4352,MATCH($G508,[1]БД_кн!$A$2:$A$4352,0),MATCH(E$5,[1]БД_кн!$A$1:$N$1,0))</f>
        <v>Маккалоу К.</v>
      </c>
      <c r="F508" s="2" t="str">
        <f>INDEX([1]БД_кн!$A$2:$N$4352,MATCH($G508,[1]БД_кн!$A$2:$A$4352,0),MATCH(F$5,[1]БД_кн!$A$1:$N$1,0))</f>
        <v>Азбука</v>
      </c>
      <c r="G508" s="3" t="s">
        <v>293</v>
      </c>
      <c r="H508" s="3" t="s">
        <v>313</v>
      </c>
      <c r="I508" s="4">
        <v>44311</v>
      </c>
      <c r="J508" s="25">
        <f>MONTH(книги[[#This Row],[Дата]])</f>
        <v>4</v>
      </c>
      <c r="K508" s="25">
        <v>1</v>
      </c>
      <c r="L508" s="5">
        <f>INDEX([1]БД_кн!$A$2:$N$4352,MATCH($G508,[1]БД_кн!$A$2:$A$4352,0),MATCH(L$5,[1]БД_кн!$A$1:$N$1,0))</f>
        <v>4395</v>
      </c>
      <c r="M508" s="5">
        <f>книги[[#This Row],[Кол-во]]*книги[[#This Row],[Цена_закуп]]</f>
        <v>4395</v>
      </c>
    </row>
    <row r="509" spans="2:13" x14ac:dyDescent="0.3">
      <c r="B509" s="2" t="str">
        <f>INDEX([1]БД_кн!$A$2:$N$4352,MATCH($G509,[1]БД_кн!$A$2:$A$4352,0),MATCH(B$5,[1]БД_кн!$A$1:$N$1,0))</f>
        <v>Кулинария</v>
      </c>
      <c r="C509" s="2" t="str">
        <f>INDEX([1]БД_кн!$A$2:$N$4352,MATCH($G509,[1]БД_кн!$A$2:$A$4352,0),MATCH(C$5,[1]БД_кн!$A$1:$N$1,0))</f>
        <v>Для записей</v>
      </c>
      <c r="D509" s="2" t="str">
        <f>INDEX([1]БД_кн!$A$2:$N$4352,MATCH($G509,[1]БД_кн!$A$2:$A$4352,0),MATCH(D$5,[1]БД_кн!$A$1:$N$1,0))</f>
        <v>Книга для записи рецептов. Торт в большом городе (а5)</v>
      </c>
      <c r="E509" s="2">
        <f>INDEX([1]БД_кн!$A$2:$N$4352,MATCH($G509,[1]БД_кн!$A$2:$A$4352,0),MATCH(E$5,[1]БД_кн!$A$1:$N$1,0))</f>
        <v>0</v>
      </c>
      <c r="F509" s="2">
        <f>INDEX([1]БД_кн!$A$2:$N$4352,MATCH($G509,[1]БД_кн!$A$2:$A$4352,0),MATCH(F$5,[1]БД_кн!$A$1:$N$1,0))</f>
        <v>0</v>
      </c>
      <c r="G509" s="3" t="s">
        <v>91</v>
      </c>
      <c r="H509" s="3" t="s">
        <v>313</v>
      </c>
      <c r="I509" s="4">
        <v>44311</v>
      </c>
      <c r="J509" s="25">
        <f>MONTH(книги[[#This Row],[Дата]])</f>
        <v>4</v>
      </c>
      <c r="K509" s="25">
        <v>2</v>
      </c>
      <c r="L509" s="5">
        <f>INDEX([1]БД_кн!$A$2:$N$4352,MATCH($G509,[1]БД_кн!$A$2:$A$4352,0),MATCH(L$5,[1]БД_кн!$A$1:$N$1,0))</f>
        <v>2991</v>
      </c>
      <c r="M509" s="5">
        <f>книги[[#This Row],[Кол-во]]*книги[[#This Row],[Цена_закуп]]</f>
        <v>5982</v>
      </c>
    </row>
    <row r="510" spans="2:13" x14ac:dyDescent="0.3">
      <c r="B510" s="2" t="str">
        <f>INDEX([1]БД_кн!$A$2:$N$4352,MATCH($G510,[1]БД_кн!$A$2:$A$4352,0),MATCH(B$5,[1]БД_кн!$A$1:$N$1,0))</f>
        <v>Публицистика. Биография. Мемуары.</v>
      </c>
      <c r="C510" s="2" t="str">
        <f>INDEX([1]БД_кн!$A$2:$N$4352,MATCH($G510,[1]БД_кн!$A$2:$A$4352,0),MATCH(C$5,[1]БД_кн!$A$1:$N$1,0))</f>
        <v>Биографии музыкантов</v>
      </c>
      <c r="D510" s="2" t="str">
        <f>INDEX([1]БД_кн!$A$2:$N$4352,MATCH($G510,[1]БД_кн!$A$2:$A$4352,0),MATCH(D$5,[1]БД_кн!$A$1:$N$1,0))</f>
        <v>Хит К.: Robbie Williams: Откровение</v>
      </c>
      <c r="E510" s="2" t="str">
        <f>INDEX([1]БД_кн!$A$2:$N$4352,MATCH($G510,[1]БД_кн!$A$2:$A$4352,0),MATCH(E$5,[1]БД_кн!$A$1:$N$1,0))</f>
        <v>Хит К.</v>
      </c>
      <c r="F510" s="2" t="str">
        <f>INDEX([1]БД_кн!$A$2:$N$4352,MATCH($G510,[1]БД_кн!$A$2:$A$4352,0),MATCH(F$5,[1]БД_кн!$A$1:$N$1,0))</f>
        <v>АСТ</v>
      </c>
      <c r="G510" s="3" t="s">
        <v>294</v>
      </c>
      <c r="H510" s="3" t="s">
        <v>313</v>
      </c>
      <c r="I510" s="4">
        <v>44312</v>
      </c>
      <c r="J510" s="25">
        <f>MONTH(книги[[#This Row],[Дата]])</f>
        <v>4</v>
      </c>
      <c r="K510" s="25">
        <v>5</v>
      </c>
      <c r="L510" s="5">
        <f>INDEX([1]БД_кн!$A$2:$N$4352,MATCH($G510,[1]БД_кн!$A$2:$A$4352,0),MATCH(L$5,[1]БД_кн!$A$1:$N$1,0))</f>
        <v>5060</v>
      </c>
      <c r="M510" s="5">
        <f>книги[[#This Row],[Кол-во]]*книги[[#This Row],[Цена_закуп]]</f>
        <v>25300</v>
      </c>
    </row>
    <row r="511" spans="2:13" x14ac:dyDescent="0.3">
      <c r="B511" s="2" t="str">
        <f>INDEX([1]БД_кн!$A$2:$N$4352,MATCH($G511,[1]БД_кн!$A$2:$A$4352,0),MATCH(B$5,[1]БД_кн!$A$1:$N$1,0))</f>
        <v>Публицистика. Биография. Мемуары.</v>
      </c>
      <c r="C511" s="2" t="str">
        <f>INDEX([1]БД_кн!$A$2:$N$4352,MATCH($G511,[1]БД_кн!$A$2:$A$4352,0),MATCH(C$5,[1]БД_кн!$A$1:$N$1,0))</f>
        <v>Биографии музыкантов</v>
      </c>
      <c r="D511" s="2" t="str">
        <f>INDEX([1]БД_кн!$A$2:$N$4352,MATCH($G511,[1]БД_кн!$A$2:$A$4352,0),MATCH(D$5,[1]БД_кн!$A$1:$N$1,0))</f>
        <v>Хеммингс Л.: 5 Seconds of Summer. История успеха</v>
      </c>
      <c r="E511" s="2" t="str">
        <f>INDEX([1]БД_кн!$A$2:$N$4352,MATCH($G511,[1]БД_кн!$A$2:$A$4352,0),MATCH(E$5,[1]БД_кн!$A$1:$N$1,0))</f>
        <v>Хеммингс Л.</v>
      </c>
      <c r="F511" s="2" t="str">
        <f>INDEX([1]БД_кн!$A$2:$N$4352,MATCH($G511,[1]БД_кн!$A$2:$A$4352,0),MATCH(F$5,[1]БД_кн!$A$1:$N$1,0))</f>
        <v>АСТ</v>
      </c>
      <c r="G511" s="3" t="s">
        <v>127</v>
      </c>
      <c r="H511" s="3" t="s">
        <v>313</v>
      </c>
      <c r="I511" s="4">
        <v>44312</v>
      </c>
      <c r="J511" s="25">
        <f>MONTH(книги[[#This Row],[Дата]])</f>
        <v>4</v>
      </c>
      <c r="K511" s="25">
        <v>3</v>
      </c>
      <c r="L511" s="5">
        <f>INDEX([1]БД_кн!$A$2:$N$4352,MATCH($G511,[1]БД_кн!$A$2:$A$4352,0),MATCH(L$5,[1]БД_кн!$A$1:$N$1,0))</f>
        <v>5200</v>
      </c>
      <c r="M511" s="5">
        <f>книги[[#This Row],[Кол-во]]*книги[[#This Row],[Цена_закуп]]</f>
        <v>15600</v>
      </c>
    </row>
    <row r="512" spans="2:13" x14ac:dyDescent="0.3">
      <c r="B512" s="2" t="str">
        <f>INDEX([1]БД_кн!$A$2:$N$4352,MATCH($G512,[1]БД_кн!$A$2:$A$4352,0),MATCH(B$5,[1]БД_кн!$A$1:$N$1,0))</f>
        <v>Бизнес лит-ра</v>
      </c>
      <c r="C512" s="2" t="str">
        <f>INDEX([1]БД_кн!$A$2:$N$4352,MATCH($G512,[1]БД_кн!$A$2:$A$4352,0),MATCH(C$5,[1]БД_кн!$A$1:$N$1,0))</f>
        <v>Банковское дело. Финансы</v>
      </c>
      <c r="D512" s="2" t="str">
        <f>INDEX([1]БД_кн!$A$2:$N$4352,MATCH($G512,[1]БД_кн!$A$2:$A$4352,0),MATCH(D$5,[1]БД_кн!$A$1:$N$1,0))</f>
        <v>Кийосаки Р.: Богатый папа, бедный папа</v>
      </c>
      <c r="E512" s="2" t="str">
        <f>INDEX([1]БД_кн!$A$2:$N$4352,MATCH($G512,[1]БД_кн!$A$2:$A$4352,0),MATCH(E$5,[1]БД_кн!$A$1:$N$1,0))</f>
        <v>Кийосаки Р.</v>
      </c>
      <c r="F512" s="2" t="str">
        <f>INDEX([1]БД_кн!$A$2:$N$4352,MATCH($G512,[1]БД_кн!$A$2:$A$4352,0),MATCH(F$5,[1]БД_кн!$A$1:$N$1,0))</f>
        <v>Попурри</v>
      </c>
      <c r="G512" s="3" t="s">
        <v>19</v>
      </c>
      <c r="H512" s="3" t="s">
        <v>313</v>
      </c>
      <c r="I512" s="4">
        <v>44313</v>
      </c>
      <c r="J512" s="25">
        <f>MONTH(книги[[#This Row],[Дата]])</f>
        <v>4</v>
      </c>
      <c r="K512" s="25">
        <v>5</v>
      </c>
      <c r="L512" s="5">
        <f>INDEX([1]БД_кн!$A$2:$N$4352,MATCH($G512,[1]БД_кн!$A$2:$A$4352,0),MATCH(L$5,[1]БД_кн!$A$1:$N$1,0))</f>
        <v>5690</v>
      </c>
      <c r="M512" s="5">
        <f>книги[[#This Row],[Кол-во]]*книги[[#This Row],[Цена_закуп]]</f>
        <v>28450</v>
      </c>
    </row>
    <row r="513" spans="2:13" x14ac:dyDescent="0.3">
      <c r="B513" s="2" t="str">
        <f>INDEX([1]БД_кн!$A$2:$N$4352,MATCH($G513,[1]БД_кн!$A$2:$A$4352,0),MATCH(B$5,[1]БД_кн!$A$1:$N$1,0))</f>
        <v>Кулинария</v>
      </c>
      <c r="C513" s="2" t="str">
        <f>INDEX([1]БД_кн!$A$2:$N$4352,MATCH($G513,[1]БД_кн!$A$2:$A$4352,0),MATCH(C$5,[1]БД_кн!$A$1:$N$1,0))</f>
        <v>Закуски</v>
      </c>
      <c r="D513" s="2" t="str">
        <f>INDEX([1]БД_кн!$A$2:$N$4352,MATCH($G513,[1]БД_кн!$A$2:$A$4352,0),MATCH(D$5,[1]БД_кн!$A$1:$N$1,0))</f>
        <v>Большая энциклопедия. Салаты и закуски (книга в суперобложке)</v>
      </c>
      <c r="E513" s="2">
        <f>INDEX([1]БД_кн!$A$2:$N$4352,MATCH($G513,[1]БД_кн!$A$2:$A$4352,0),MATCH(E$5,[1]БД_кн!$A$1:$N$1,0))</f>
        <v>0</v>
      </c>
      <c r="F513" s="2">
        <f>INDEX([1]БД_кн!$A$2:$N$4352,MATCH($G513,[1]БД_кн!$A$2:$A$4352,0),MATCH(F$5,[1]БД_кн!$A$1:$N$1,0))</f>
        <v>0</v>
      </c>
      <c r="G513" s="3" t="s">
        <v>295</v>
      </c>
      <c r="H513" s="3" t="s">
        <v>313</v>
      </c>
      <c r="I513" s="4">
        <v>44313</v>
      </c>
      <c r="J513" s="25">
        <f>MONTH(книги[[#This Row],[Дата]])</f>
        <v>4</v>
      </c>
      <c r="K513" s="25">
        <v>14</v>
      </c>
      <c r="L513" s="5">
        <f>INDEX([1]БД_кн!$A$2:$N$4352,MATCH($G513,[1]БД_кн!$A$2:$A$4352,0),MATCH(L$5,[1]БД_кн!$A$1:$N$1,0))</f>
        <v>5792</v>
      </c>
      <c r="M513" s="5">
        <f>книги[[#This Row],[Кол-во]]*книги[[#This Row],[Цена_закуп]]</f>
        <v>81088</v>
      </c>
    </row>
    <row r="514" spans="2:13" x14ac:dyDescent="0.3">
      <c r="B514" s="2" t="str">
        <f>INDEX([1]БД_кн!$A$2:$N$4352,MATCH($G514,[1]БД_кн!$A$2:$A$4352,0),MATCH(B$5,[1]БД_кн!$A$1:$N$1,0))</f>
        <v>Кулинария</v>
      </c>
      <c r="C514" s="2" t="str">
        <f>INDEX([1]БД_кн!$A$2:$N$4352,MATCH($G514,[1]БД_кн!$A$2:$A$4352,0),MATCH(C$5,[1]БД_кн!$A$1:$N$1,0))</f>
        <v>Знаменитые кулинары</v>
      </c>
      <c r="D514" s="2" t="str">
        <f>INDEX([1]БД_кн!$A$2:$N$4352,MATCH($G514,[1]БД_кн!$A$2:$A$4352,0),MATCH(D$5,[1]БД_кн!$A$1:$N$1,0))</f>
        <v>Высоцкая Ю. А.: УДачное меню.</v>
      </c>
      <c r="E514" s="2" t="str">
        <f>INDEX([1]БД_кн!$A$2:$N$4352,MATCH($G514,[1]БД_кн!$A$2:$A$4352,0),MATCH(E$5,[1]БД_кн!$A$1:$N$1,0))</f>
        <v>Высоцкая Ю.</v>
      </c>
      <c r="F514" s="2" t="str">
        <f>INDEX([1]БД_кн!$A$2:$N$4352,MATCH($G514,[1]БД_кн!$A$2:$A$4352,0),MATCH(F$5,[1]БД_кн!$A$1:$N$1,0))</f>
        <v>Эксмо</v>
      </c>
      <c r="G514" s="3" t="s">
        <v>296</v>
      </c>
      <c r="H514" s="3" t="s">
        <v>313</v>
      </c>
      <c r="I514" s="4">
        <v>44313</v>
      </c>
      <c r="J514" s="25">
        <f>MONTH(книги[[#This Row],[Дата]])</f>
        <v>4</v>
      </c>
      <c r="K514" s="25">
        <v>8</v>
      </c>
      <c r="L514" s="5">
        <f>INDEX([1]БД_кн!$A$2:$N$4352,MATCH($G514,[1]БД_кн!$A$2:$A$4352,0),MATCH(L$5,[1]БД_кн!$A$1:$N$1,0))</f>
        <v>3999</v>
      </c>
      <c r="M514" s="5">
        <f>книги[[#This Row],[Кол-во]]*книги[[#This Row],[Цена_закуп]]</f>
        <v>31992</v>
      </c>
    </row>
    <row r="515" spans="2:13" x14ac:dyDescent="0.3">
      <c r="B515" s="2" t="str">
        <f>INDEX([1]БД_кн!$A$2:$N$4352,MATCH($G515,[1]БД_кн!$A$2:$A$4352,0),MATCH(B$5,[1]БД_кн!$A$1:$N$1,0))</f>
        <v>Эзотерика</v>
      </c>
      <c r="C515" s="2" t="str">
        <f>INDEX([1]БД_кн!$A$2:$N$4352,MATCH($G515,[1]БД_кн!$A$2:$A$4352,0),MATCH(C$5,[1]БД_кн!$A$1:$N$1,0))</f>
        <v>Йога и другие практики</v>
      </c>
      <c r="D515" s="2" t="str">
        <f>INDEX([1]БД_кн!$A$2:$N$4352,MATCH($G515,[1]БД_кн!$A$2:$A$4352,0),MATCH(D$5,[1]БД_кн!$A$1:$N$1,0))</f>
        <v>Садхгуру, Симон Ш.: Откровенные беседы с Садхгуру. О любви, предназначении и судьбе (бизнес)</v>
      </c>
      <c r="E515" s="2">
        <f>INDEX([1]БД_кн!$A$2:$N$4352,MATCH($G515,[1]БД_кн!$A$2:$A$4352,0),MATCH(E$5,[1]БД_кн!$A$1:$N$1,0))</f>
        <v>0</v>
      </c>
      <c r="F515" s="2" t="str">
        <f>INDEX([1]БД_кн!$A$2:$N$4352,MATCH($G515,[1]БД_кн!$A$2:$A$4352,0),MATCH(F$5,[1]БД_кн!$A$1:$N$1,0))</f>
        <v>Бомбора</v>
      </c>
      <c r="G515" s="3" t="s">
        <v>157</v>
      </c>
      <c r="H515" s="3" t="s">
        <v>313</v>
      </c>
      <c r="I515" s="4">
        <v>44313</v>
      </c>
      <c r="J515" s="25">
        <f>MONTH(книги[[#This Row],[Дата]])</f>
        <v>4</v>
      </c>
      <c r="K515" s="25">
        <v>9</v>
      </c>
      <c r="L515" s="5">
        <f>INDEX([1]БД_кн!$A$2:$N$4352,MATCH($G515,[1]БД_кн!$A$2:$A$4352,0),MATCH(L$5,[1]БД_кн!$A$1:$N$1,0))</f>
        <v>3515</v>
      </c>
      <c r="M515" s="5">
        <f>книги[[#This Row],[Кол-во]]*книги[[#This Row],[Цена_закуп]]</f>
        <v>31635</v>
      </c>
    </row>
    <row r="516" spans="2:13" x14ac:dyDescent="0.3">
      <c r="B516" s="2" t="str">
        <f>INDEX([1]БД_кн!$A$2:$N$4352,MATCH($G516,[1]БД_кн!$A$2:$A$4352,0),MATCH(B$5,[1]БД_кн!$A$1:$N$1,0))</f>
        <v>Путешествия. Хобби. Спорт</v>
      </c>
      <c r="C516" s="2" t="str">
        <f>INDEX([1]БД_кн!$A$2:$N$4352,MATCH($G516,[1]БД_кн!$A$2:$A$4352,0),MATCH(C$5,[1]БД_кн!$A$1:$N$1,0))</f>
        <v>Хобби</v>
      </c>
      <c r="D516" s="2" t="str">
        <f>INDEX([1]БД_кн!$A$2:$N$4352,MATCH($G516,[1]БД_кн!$A$2:$A$4352,0),MATCH(D$5,[1]БД_кн!$A$1:$N$1,0))</f>
        <v>Корабли. Иллюстрированная энциклопедия</v>
      </c>
      <c r="E516" s="2">
        <f>INDEX([1]БД_кн!$A$2:$N$4352,MATCH($G516,[1]БД_кн!$A$2:$A$4352,0),MATCH(E$5,[1]БД_кн!$A$1:$N$1,0))</f>
        <v>0</v>
      </c>
      <c r="F516" s="2" t="str">
        <f>INDEX([1]БД_кн!$A$2:$N$4352,MATCH($G516,[1]БД_кн!$A$2:$A$4352,0),MATCH(F$5,[1]БД_кн!$A$1:$N$1,0))</f>
        <v>АСТ</v>
      </c>
      <c r="G516" s="3" t="s">
        <v>177</v>
      </c>
      <c r="H516" s="3" t="s">
        <v>313</v>
      </c>
      <c r="I516" s="4">
        <v>44313</v>
      </c>
      <c r="J516" s="25">
        <f>MONTH(книги[[#This Row],[Дата]])</f>
        <v>4</v>
      </c>
      <c r="K516" s="25">
        <v>4</v>
      </c>
      <c r="L516" s="5">
        <f>INDEX([1]БД_кн!$A$2:$N$4352,MATCH($G516,[1]БД_кн!$A$2:$A$4352,0),MATCH(L$5,[1]БД_кн!$A$1:$N$1,0))</f>
        <v>6560</v>
      </c>
      <c r="M516" s="5">
        <f>книги[[#This Row],[Кол-во]]*книги[[#This Row],[Цена_закуп]]</f>
        <v>26240</v>
      </c>
    </row>
    <row r="517" spans="2:13" x14ac:dyDescent="0.3">
      <c r="B517" s="2" t="str">
        <f>INDEX([1]БД_кн!$A$2:$N$4352,MATCH($G517,[1]БД_кн!$A$2:$A$4352,0),MATCH(B$5,[1]БД_кн!$A$1:$N$1,0))</f>
        <v>Иностранные языки</v>
      </c>
      <c r="C517" s="2" t="str">
        <f>INDEX([1]БД_кн!$A$2:$N$4352,MATCH($G517,[1]БД_кн!$A$2:$A$4352,0),MATCH(C$5,[1]БД_кн!$A$1:$N$1,0))</f>
        <v>Испанский язык</v>
      </c>
      <c r="D517" s="2" t="str">
        <f>INDEX([1]БД_кн!$A$2:$N$4352,MATCH($G517,[1]БД_кн!$A$2:$A$4352,0),MATCH(D$5,[1]БД_кн!$A$1:$N$1,0))</f>
        <v xml:space="preserve">Гонсалес Р. А., Алимова Р. Р.: Испанский за 3 месяца. Интенсивный курс </v>
      </c>
      <c r="E517" s="2" t="str">
        <f>INDEX([1]БД_кн!$A$2:$N$4352,MATCH($G517,[1]БД_кн!$A$2:$A$4352,0),MATCH(E$5,[1]БД_кн!$A$1:$N$1,0))</f>
        <v xml:space="preserve">Алимова Р. Р., Гонсалес Р. А. </v>
      </c>
      <c r="F517" s="2" t="str">
        <f>INDEX([1]БД_кн!$A$2:$N$4352,MATCH($G517,[1]БД_кн!$A$2:$A$4352,0),MATCH(F$5,[1]БД_кн!$A$1:$N$1,0))</f>
        <v>АСТ</v>
      </c>
      <c r="G517" s="3" t="s">
        <v>258</v>
      </c>
      <c r="H517" s="3" t="s">
        <v>313</v>
      </c>
      <c r="I517" s="4">
        <v>44313</v>
      </c>
      <c r="J517" s="25">
        <f>MONTH(книги[[#This Row],[Дата]])</f>
        <v>4</v>
      </c>
      <c r="K517" s="25">
        <v>8</v>
      </c>
      <c r="L517" s="5">
        <f>INDEX([1]БД_кн!$A$2:$N$4352,MATCH($G517,[1]БД_кн!$A$2:$A$4352,0),MATCH(L$5,[1]БД_кн!$A$1:$N$1,0))</f>
        <v>1540</v>
      </c>
      <c r="M517" s="5">
        <f>книги[[#This Row],[Кол-во]]*книги[[#This Row],[Цена_закуп]]</f>
        <v>12320</v>
      </c>
    </row>
    <row r="518" spans="2:13" x14ac:dyDescent="0.3">
      <c r="B518" s="2" t="str">
        <f>INDEX([1]БД_кн!$A$2:$N$4352,MATCH($G518,[1]БД_кн!$A$2:$A$4352,0),MATCH(B$5,[1]БД_кн!$A$1:$N$1,0))</f>
        <v>Психологическая литература</v>
      </c>
      <c r="C518" s="2" t="str">
        <f>INDEX([1]БД_кн!$A$2:$N$4352,MATCH($G518,[1]БД_кн!$A$2:$A$4352,0),MATCH(C$5,[1]БД_кн!$A$1:$N$1,0))</f>
        <v>Практическая психология</v>
      </c>
      <c r="D518" s="2" t="str">
        <f>INDEX([1]БД_кн!$A$2:$N$4352,MATCH($G518,[1]БД_кн!$A$2:$A$4352,0),MATCH(D$5,[1]БД_кн!$A$1:$N$1,0))</f>
        <v>Друма Е.: Ты - сама себе психолог. Отпусти прошлое, полюби настоящее, создай желаемое будущее</v>
      </c>
      <c r="E518" s="2" t="str">
        <f>INDEX([1]БД_кн!$A$2:$N$4352,MATCH($G518,[1]БД_кн!$A$2:$A$4352,0),MATCH(E$5,[1]БД_кн!$A$1:$N$1,0))</f>
        <v>Друма Е.</v>
      </c>
      <c r="F518" s="2" t="str">
        <f>INDEX([1]БД_кн!$A$2:$N$4352,MATCH($G518,[1]БД_кн!$A$2:$A$4352,0),MATCH(F$5,[1]БД_кн!$A$1:$N$1,0))</f>
        <v>Бомбора</v>
      </c>
      <c r="G518" s="3" t="s">
        <v>111</v>
      </c>
      <c r="H518" s="3" t="s">
        <v>313</v>
      </c>
      <c r="I518" s="4">
        <v>44313</v>
      </c>
      <c r="J518" s="25">
        <f>MONTH(книги[[#This Row],[Дата]])</f>
        <v>4</v>
      </c>
      <c r="K518" s="25">
        <v>6</v>
      </c>
      <c r="L518" s="5">
        <f>INDEX([1]БД_кн!$A$2:$N$4352,MATCH($G518,[1]БД_кн!$A$2:$A$4352,0),MATCH(L$5,[1]БД_кн!$A$1:$N$1,0))</f>
        <v>3425</v>
      </c>
      <c r="M518" s="5">
        <f>книги[[#This Row],[Кол-во]]*книги[[#This Row],[Цена_закуп]]</f>
        <v>20550</v>
      </c>
    </row>
    <row r="519" spans="2:13" x14ac:dyDescent="0.3">
      <c r="B519" s="2" t="str">
        <f>INDEX([1]БД_кн!$A$2:$N$4352,MATCH($G519,[1]БД_кн!$A$2:$A$4352,0),MATCH(B$5,[1]БД_кн!$A$1:$N$1,0))</f>
        <v>Бизнес лит-ра</v>
      </c>
      <c r="C519" s="2" t="str">
        <f>INDEX([1]БД_кн!$A$2:$N$4352,MATCH($G519,[1]БД_кн!$A$2:$A$4352,0),MATCH(C$5,[1]БД_кн!$A$1:$N$1,0))</f>
        <v>Банковское дело. Финансы</v>
      </c>
      <c r="D519" s="2" t="str">
        <f>INDEX([1]БД_кн!$A$2:$N$4352,MATCH($G519,[1]БД_кн!$A$2:$A$4352,0),MATCH(D$5,[1]БД_кн!$A$1:$N$1,0))</f>
        <v>Кийосаки Р.: Богатый папа, бедный папа</v>
      </c>
      <c r="E519" s="2" t="str">
        <f>INDEX([1]БД_кн!$A$2:$N$4352,MATCH($G519,[1]БД_кн!$A$2:$A$4352,0),MATCH(E$5,[1]БД_кн!$A$1:$N$1,0))</f>
        <v>Кийосаки Р.</v>
      </c>
      <c r="F519" s="2" t="str">
        <f>INDEX([1]БД_кн!$A$2:$N$4352,MATCH($G519,[1]БД_кн!$A$2:$A$4352,0),MATCH(F$5,[1]БД_кн!$A$1:$N$1,0))</f>
        <v>Попурри</v>
      </c>
      <c r="G519" s="3" t="s">
        <v>19</v>
      </c>
      <c r="H519" s="3" t="s">
        <v>313</v>
      </c>
      <c r="I519" s="4">
        <v>44314</v>
      </c>
      <c r="J519" s="25">
        <f>MONTH(книги[[#This Row],[Дата]])</f>
        <v>4</v>
      </c>
      <c r="K519" s="25">
        <v>2</v>
      </c>
      <c r="L519" s="5">
        <f>INDEX([1]БД_кн!$A$2:$N$4352,MATCH($G519,[1]БД_кн!$A$2:$A$4352,0),MATCH(L$5,[1]БД_кн!$A$1:$N$1,0))</f>
        <v>5690</v>
      </c>
      <c r="M519" s="5">
        <f>книги[[#This Row],[Кол-во]]*книги[[#This Row],[Цена_закуп]]</f>
        <v>11380</v>
      </c>
    </row>
    <row r="520" spans="2:13" x14ac:dyDescent="0.3">
      <c r="B520" s="2" t="str">
        <f>INDEX([1]БД_кн!$A$2:$N$4352,MATCH($G520,[1]БД_кн!$A$2:$A$4352,0),MATCH(B$5,[1]БД_кн!$A$1:$N$1,0))</f>
        <v>Бизнес лит-ра</v>
      </c>
      <c r="C520" s="2" t="str">
        <f>INDEX([1]БД_кн!$A$2:$N$4352,MATCH($G520,[1]БД_кн!$A$2:$A$4352,0),MATCH(C$5,[1]БД_кн!$A$1:$N$1,0))</f>
        <v>Продажи</v>
      </c>
      <c r="D520" s="2" t="str">
        <f>INDEX([1]БД_кн!$A$2:$N$4352,MATCH($G520,[1]БД_кн!$A$2:$A$4352,0),MATCH(D$5,[1]БД_кн!$A$1:$N$1,0))</f>
        <v>Холидей Р.: Хит продаж. Как создавать и продвигать творческие проекты</v>
      </c>
      <c r="E520" s="2" t="str">
        <f>INDEX([1]БД_кн!$A$2:$N$4352,MATCH($G520,[1]БД_кн!$A$2:$A$4352,0),MATCH(E$5,[1]БД_кн!$A$1:$N$1,0))</f>
        <v>Холидей Р.</v>
      </c>
      <c r="F520" s="2" t="str">
        <f>INDEX([1]БД_кн!$A$2:$N$4352,MATCH($G520,[1]БД_кн!$A$2:$A$4352,0),MATCH(F$5,[1]БД_кн!$A$1:$N$1,0))</f>
        <v>Попурри</v>
      </c>
      <c r="G520" s="3" t="s">
        <v>12</v>
      </c>
      <c r="H520" s="3" t="s">
        <v>313</v>
      </c>
      <c r="I520" s="4">
        <v>44314</v>
      </c>
      <c r="J520" s="25">
        <f>MONTH(книги[[#This Row],[Дата]])</f>
        <v>4</v>
      </c>
      <c r="K520" s="25">
        <v>1</v>
      </c>
      <c r="L520" s="5">
        <f>INDEX([1]БД_кн!$A$2:$N$4352,MATCH($G520,[1]БД_кн!$A$2:$A$4352,0),MATCH(L$5,[1]БД_кн!$A$1:$N$1,0))</f>
        <v>3245</v>
      </c>
      <c r="M520" s="5">
        <f>книги[[#This Row],[Кол-во]]*книги[[#This Row],[Цена_закуп]]</f>
        <v>3245</v>
      </c>
    </row>
    <row r="521" spans="2:13" x14ac:dyDescent="0.3">
      <c r="B521" s="2" t="str">
        <f>INDEX([1]БД_кн!$A$2:$N$4352,MATCH($G521,[1]БД_кн!$A$2:$A$4352,0),MATCH(B$5,[1]БД_кн!$A$1:$N$1,0))</f>
        <v>Дом. Досуг. Хобби</v>
      </c>
      <c r="C521" s="2" t="str">
        <f>INDEX([1]БД_кн!$A$2:$N$4352,MATCH($G521,[1]БД_кн!$A$2:$A$4352,0),MATCH(C$5,[1]БД_кн!$A$1:$N$1,0))</f>
        <v>Спорт</v>
      </c>
      <c r="D521" s="2" t="str">
        <f>INDEX([1]БД_кн!$A$2:$N$4352,MATCH($G521,[1]БД_кн!$A$2:$A$4352,0),MATCH(D$5,[1]БД_кн!$A$1:$N$1,0))</f>
        <v>Коннолли Ф.: Переломный момент: победная стратегия на практике</v>
      </c>
      <c r="E521" s="2" t="str">
        <f>INDEX([1]БД_кн!$A$2:$N$4352,MATCH($G521,[1]БД_кн!$A$2:$A$4352,0),MATCH(E$5,[1]БД_кн!$A$1:$N$1,0))</f>
        <v>Коннолли Ф.</v>
      </c>
      <c r="F521" s="2">
        <f>INDEX([1]БД_кн!$A$2:$N$4352,MATCH($G521,[1]БД_кн!$A$2:$A$4352,0),MATCH(F$5,[1]БД_кн!$A$1:$N$1,0))</f>
        <v>0</v>
      </c>
      <c r="G521" s="3" t="s">
        <v>286</v>
      </c>
      <c r="H521" s="3" t="s">
        <v>313</v>
      </c>
      <c r="I521" s="4">
        <v>44314</v>
      </c>
      <c r="J521" s="25">
        <f>MONTH(книги[[#This Row],[Дата]])</f>
        <v>4</v>
      </c>
      <c r="K521" s="25">
        <v>5</v>
      </c>
      <c r="L521" s="5">
        <f>INDEX([1]БД_кн!$A$2:$N$4352,MATCH($G521,[1]БД_кн!$A$2:$A$4352,0),MATCH(L$5,[1]БД_кн!$A$1:$N$1,0))</f>
        <v>9750</v>
      </c>
      <c r="M521" s="5">
        <f>книги[[#This Row],[Кол-во]]*книги[[#This Row],[Цена_закуп]]</f>
        <v>48750</v>
      </c>
    </row>
    <row r="522" spans="2:13" x14ac:dyDescent="0.3">
      <c r="B522" s="2" t="str">
        <f>INDEX([1]БД_кн!$A$2:$N$4352,MATCH($G522,[1]БД_кн!$A$2:$A$4352,0),MATCH(B$5,[1]БД_кн!$A$1:$N$1,0))</f>
        <v>Кулинария</v>
      </c>
      <c r="C522" s="2" t="str">
        <f>INDEX([1]БД_кн!$A$2:$N$4352,MATCH($G522,[1]БД_кн!$A$2:$A$4352,0),MATCH(C$5,[1]БД_кн!$A$1:$N$1,0))</f>
        <v>Алкоголь</v>
      </c>
      <c r="D522" s="2" t="str">
        <f>INDEX([1]БД_кн!$A$2:$N$4352,MATCH($G522,[1]БД_кн!$A$2:$A$4352,0),MATCH(D$5,[1]БД_кн!$A$1:$N$1,0))</f>
        <v xml:space="preserve">Куликова Е. М.: Сам себе сомелье. Как научиться разбираться в вине с нуля </v>
      </c>
      <c r="E522" s="2" t="str">
        <f>INDEX([1]БД_кн!$A$2:$N$4352,MATCH($G522,[1]БД_кн!$A$2:$A$4352,0),MATCH(E$5,[1]БД_кн!$A$1:$N$1,0))</f>
        <v>Куликова Е. М.</v>
      </c>
      <c r="F522" s="2" t="str">
        <f>INDEX([1]БД_кн!$A$2:$N$4352,MATCH($G522,[1]БД_кн!$A$2:$A$4352,0),MATCH(F$5,[1]БД_кн!$A$1:$N$1,0))</f>
        <v>ХлебСоль</v>
      </c>
      <c r="G522" s="3" t="s">
        <v>109</v>
      </c>
      <c r="H522" s="3" t="s">
        <v>313</v>
      </c>
      <c r="I522" s="4">
        <v>44314</v>
      </c>
      <c r="J522" s="25">
        <f>MONTH(книги[[#This Row],[Дата]])</f>
        <v>4</v>
      </c>
      <c r="K522" s="25">
        <v>18</v>
      </c>
      <c r="L522" s="5">
        <f>INDEX([1]БД_кн!$A$2:$N$4352,MATCH($G522,[1]БД_кн!$A$2:$A$4352,0),MATCH(L$5,[1]БД_кн!$A$1:$N$1,0))</f>
        <v>6800</v>
      </c>
      <c r="M522" s="5">
        <f>книги[[#This Row],[Кол-во]]*книги[[#This Row],[Цена_закуп]]</f>
        <v>122400</v>
      </c>
    </row>
    <row r="523" spans="2:13" x14ac:dyDescent="0.3">
      <c r="B523" s="2" t="str">
        <f>INDEX([1]БД_кн!$A$2:$N$4352,MATCH($G523,[1]БД_кн!$A$2:$A$4352,0),MATCH(B$5,[1]БД_кн!$A$1:$N$1,0))</f>
        <v>Путешествия. Хобби. Спорт</v>
      </c>
      <c r="C523" s="2" t="str">
        <f>INDEX([1]БД_кн!$A$2:$N$4352,MATCH($G523,[1]БД_кн!$A$2:$A$4352,0),MATCH(C$5,[1]БД_кн!$A$1:$N$1,0))</f>
        <v>Путеводители</v>
      </c>
      <c r="D523" s="2" t="str">
        <f>INDEX([1]БД_кн!$A$2:$N$4352,MATCH($G523,[1]БД_кн!$A$2:$A$4352,0),MATCH(D$5,[1]БД_кн!$A$1:$N$1,0))</f>
        <v xml:space="preserve">Тимофеев И. В., Арье Л.: ИТАЛИЯ: Рим, Флоренция, Венеция, Милан, Неаполь, Палермо : путеводитель + карта. 6-е изд., испр. и доп. </v>
      </c>
      <c r="E523" s="2" t="str">
        <f>INDEX([1]БД_кн!$A$2:$N$4352,MATCH($G523,[1]БД_кн!$A$2:$A$4352,0),MATCH(E$5,[1]БД_кн!$A$1:$N$1,0))</f>
        <v xml:space="preserve">Арье Л., Тимофеев И. В. </v>
      </c>
      <c r="F523" s="2" t="str">
        <f>INDEX([1]БД_кн!$A$2:$N$4352,MATCH($G523,[1]БД_кн!$A$2:$A$4352,0),MATCH(F$5,[1]БД_кн!$A$1:$N$1,0))</f>
        <v>Бомбора</v>
      </c>
      <c r="G523" s="3" t="s">
        <v>292</v>
      </c>
      <c r="H523" s="3" t="s">
        <v>313</v>
      </c>
      <c r="I523" s="4">
        <v>44314</v>
      </c>
      <c r="J523" s="25">
        <f>MONTH(книги[[#This Row],[Дата]])</f>
        <v>4</v>
      </c>
      <c r="K523" s="25">
        <v>2</v>
      </c>
      <c r="L523" s="5">
        <f>INDEX([1]БД_кн!$A$2:$N$4352,MATCH($G523,[1]БД_кн!$A$2:$A$4352,0),MATCH(L$5,[1]БД_кн!$A$1:$N$1,0))</f>
        <v>3425</v>
      </c>
      <c r="M523" s="5">
        <f>книги[[#This Row],[Кол-во]]*книги[[#This Row],[Цена_закуп]]</f>
        <v>6850</v>
      </c>
    </row>
    <row r="524" spans="2:13" x14ac:dyDescent="0.3">
      <c r="B524" s="2" t="str">
        <f>INDEX([1]БД_кн!$A$2:$N$4352,MATCH($G524,[1]БД_кн!$A$2:$A$4352,0),MATCH(B$5,[1]БД_кн!$A$1:$N$1,0))</f>
        <v>Иностранные языки</v>
      </c>
      <c r="C524" s="2" t="str">
        <f>INDEX([1]БД_кн!$A$2:$N$4352,MATCH($G524,[1]БД_кн!$A$2:$A$4352,0),MATCH(C$5,[1]БД_кн!$A$1:$N$1,0))</f>
        <v>Корейский язык</v>
      </c>
      <c r="D524" s="2" t="str">
        <f>INDEX([1]БД_кн!$A$2:$N$4352,MATCH($G524,[1]БД_кн!$A$2:$A$4352,0),MATCH(D$5,[1]БД_кн!$A$1:$N$1,0))</f>
        <v xml:space="preserve">Трофименко О.: Корейский язык. Справочник по грамматике 3-е изд. </v>
      </c>
      <c r="E524" s="2" t="str">
        <f>INDEX([1]БД_кн!$A$2:$N$4352,MATCH($G524,[1]БД_кн!$A$2:$A$4352,0),MATCH(E$5,[1]БД_кн!$A$1:$N$1,0))</f>
        <v>Трофименко О.</v>
      </c>
      <c r="F524" s="2" t="str">
        <f>INDEX([1]БД_кн!$A$2:$N$4352,MATCH($G524,[1]БД_кн!$A$2:$A$4352,0),MATCH(F$5,[1]БД_кн!$A$1:$N$1,0))</f>
        <v>Живой язык</v>
      </c>
      <c r="G524" s="3" t="s">
        <v>297</v>
      </c>
      <c r="H524" s="3" t="s">
        <v>313</v>
      </c>
      <c r="I524" s="4">
        <v>44314</v>
      </c>
      <c r="J524" s="25">
        <f>MONTH(книги[[#This Row],[Дата]])</f>
        <v>4</v>
      </c>
      <c r="K524" s="25">
        <v>4</v>
      </c>
      <c r="L524" s="5">
        <f>INDEX([1]БД_кн!$A$2:$N$4352,MATCH($G524,[1]БД_кн!$A$2:$A$4352,0),MATCH(L$5,[1]БД_кн!$A$1:$N$1,0))</f>
        <v>4395</v>
      </c>
      <c r="M524" s="5">
        <f>книги[[#This Row],[Кол-во]]*книги[[#This Row],[Цена_закуп]]</f>
        <v>17580</v>
      </c>
    </row>
    <row r="525" spans="2:13" x14ac:dyDescent="0.3">
      <c r="B525" s="2" t="str">
        <f>INDEX([1]БД_кн!$A$2:$N$4352,MATCH($G525,[1]БД_кн!$A$2:$A$4352,0),MATCH(B$5,[1]БД_кн!$A$1:$N$1,0))</f>
        <v>Художественная лит-ра</v>
      </c>
      <c r="C525" s="2" t="str">
        <f>INDEX([1]БД_кн!$A$2:$N$4352,MATCH($G525,[1]БД_кн!$A$2:$A$4352,0),MATCH(C$5,[1]БД_кн!$A$1:$N$1,0))</f>
        <v>Фантастика и фэнтези</v>
      </c>
      <c r="D525" s="2" t="str">
        <f>INDEX([1]БД_кн!$A$2:$N$4352,MATCH($G525,[1]БД_кн!$A$2:$A$4352,0),MATCH(D$5,[1]БД_кн!$A$1:$N$1,0))</f>
        <v>Кук Г.: Хроники Черного Отряда</v>
      </c>
      <c r="E525" s="2" t="str">
        <f>INDEX([1]БД_кн!$A$2:$N$4352,MATCH($G525,[1]БД_кн!$A$2:$A$4352,0),MATCH(E$5,[1]БД_кн!$A$1:$N$1,0))</f>
        <v>Кук Г.</v>
      </c>
      <c r="F525" s="2" t="str">
        <f>INDEX([1]БД_кн!$A$2:$N$4352,MATCH($G525,[1]БД_кн!$A$2:$A$4352,0),MATCH(F$5,[1]БД_кн!$A$1:$N$1,0))</f>
        <v>Азбука</v>
      </c>
      <c r="G525" s="3" t="s">
        <v>298</v>
      </c>
      <c r="H525" s="3" t="s">
        <v>313</v>
      </c>
      <c r="I525" s="4">
        <v>44314</v>
      </c>
      <c r="J525" s="25">
        <f>MONTH(книги[[#This Row],[Дата]])</f>
        <v>4</v>
      </c>
      <c r="K525" s="25">
        <v>22</v>
      </c>
      <c r="L525" s="5">
        <f>INDEX([1]БД_кн!$A$2:$N$4352,MATCH($G525,[1]БД_кн!$A$2:$A$4352,0),MATCH(L$5,[1]БД_кн!$A$1:$N$1,0))</f>
        <v>3740</v>
      </c>
      <c r="M525" s="5">
        <f>книги[[#This Row],[Кол-во]]*книги[[#This Row],[Цена_закуп]]</f>
        <v>82280</v>
      </c>
    </row>
    <row r="526" spans="2:13" x14ac:dyDescent="0.3">
      <c r="B526" s="2" t="str">
        <f>INDEX([1]БД_кн!$A$2:$N$4352,MATCH($G526,[1]БД_кн!$A$2:$A$4352,0),MATCH(B$5,[1]БД_кн!$A$1:$N$1,0))</f>
        <v>Художественная лит-ра</v>
      </c>
      <c r="C526" s="2" t="str">
        <f>INDEX([1]БД_кн!$A$2:$N$4352,MATCH($G526,[1]БД_кн!$A$2:$A$4352,0),MATCH(C$5,[1]БД_кн!$A$1:$N$1,0))</f>
        <v>Собрание сочинений</v>
      </c>
      <c r="D526" s="2" t="str">
        <f>INDEX([1]БД_кн!$A$2:$N$4352,MATCH($G526,[1]БД_кн!$A$2:$A$4352,0),MATCH(D$5,[1]БД_кн!$A$1:$N$1,0))</f>
        <v>Ахматова А. А.: Полное собрание поэзии и прозы в одном томе</v>
      </c>
      <c r="E526" s="2" t="str">
        <f>INDEX([1]БД_кн!$A$2:$N$4352,MATCH($G526,[1]БД_кн!$A$2:$A$4352,0),MATCH(E$5,[1]БД_кн!$A$1:$N$1,0))</f>
        <v>Ахматова А.</v>
      </c>
      <c r="F526" s="2" t="str">
        <f>INDEX([1]БД_кн!$A$2:$N$4352,MATCH($G526,[1]БД_кн!$A$2:$A$4352,0),MATCH(F$5,[1]БД_кн!$A$1:$N$1,0))</f>
        <v>Альфа-книга</v>
      </c>
      <c r="G526" s="3" t="s">
        <v>299</v>
      </c>
      <c r="H526" s="3" t="s">
        <v>313</v>
      </c>
      <c r="I526" s="4">
        <v>44315</v>
      </c>
      <c r="J526" s="25">
        <f>MONTH(книги[[#This Row],[Дата]])</f>
        <v>4</v>
      </c>
      <c r="K526" s="25">
        <v>3</v>
      </c>
      <c r="L526" s="5">
        <f>INDEX([1]БД_кн!$A$2:$N$4352,MATCH($G526,[1]БД_кн!$A$2:$A$4352,0),MATCH(L$5,[1]БД_кн!$A$1:$N$1,0))</f>
        <v>4360</v>
      </c>
      <c r="M526" s="5">
        <f>книги[[#This Row],[Кол-во]]*книги[[#This Row],[Цена_закуп]]</f>
        <v>13080</v>
      </c>
    </row>
    <row r="527" spans="2:13" x14ac:dyDescent="0.3">
      <c r="B527" s="2" t="str">
        <f>INDEX([1]БД_кн!$A$2:$N$4352,MATCH($G527,[1]БД_кн!$A$2:$A$4352,0),MATCH(B$5,[1]БД_кн!$A$1:$N$1,0))</f>
        <v>Художественная лит-ра</v>
      </c>
      <c r="C527" s="2" t="str">
        <f>INDEX([1]БД_кн!$A$2:$N$4352,MATCH($G527,[1]БД_кн!$A$2:$A$4352,0),MATCH(C$5,[1]БД_кн!$A$1:$N$1,0))</f>
        <v>Собрание сочинений</v>
      </c>
      <c r="D527" s="2" t="str">
        <f>INDEX([1]БД_кн!$A$2:$N$4352,MATCH($G527,[1]БД_кн!$A$2:$A$4352,0),MATCH(D$5,[1]БД_кн!$A$1:$N$1,0))</f>
        <v>Кафка Ф.: Малое собрание сочинений</v>
      </c>
      <c r="E527" s="2" t="str">
        <f>INDEX([1]БД_кн!$A$2:$N$4352,MATCH($G527,[1]БД_кн!$A$2:$A$4352,0),MATCH(E$5,[1]БД_кн!$A$1:$N$1,0))</f>
        <v>Кафка Ф.</v>
      </c>
      <c r="F527" s="2" t="str">
        <f>INDEX([1]БД_кн!$A$2:$N$4352,MATCH($G527,[1]БД_кн!$A$2:$A$4352,0),MATCH(F$5,[1]БД_кн!$A$1:$N$1,0))</f>
        <v>Азбука</v>
      </c>
      <c r="G527" s="3" t="s">
        <v>217</v>
      </c>
      <c r="H527" s="3" t="s">
        <v>313</v>
      </c>
      <c r="I527" s="4">
        <v>44315</v>
      </c>
      <c r="J527" s="25">
        <f>MONTH(книги[[#This Row],[Дата]])</f>
        <v>4</v>
      </c>
      <c r="K527" s="25">
        <v>6</v>
      </c>
      <c r="L527" s="5">
        <f>INDEX([1]БД_кн!$A$2:$N$4352,MATCH($G527,[1]БД_кн!$A$2:$A$4352,0),MATCH(L$5,[1]БД_кн!$A$1:$N$1,0))</f>
        <v>2635</v>
      </c>
      <c r="M527" s="5">
        <f>книги[[#This Row],[Кол-во]]*книги[[#This Row],[Цена_закуп]]</f>
        <v>15810</v>
      </c>
    </row>
    <row r="528" spans="2:13" x14ac:dyDescent="0.3">
      <c r="B528" s="2" t="str">
        <f>INDEX([1]БД_кн!$A$2:$N$4352,MATCH($G528,[1]БД_кн!$A$2:$A$4352,0),MATCH(B$5,[1]БД_кн!$A$1:$N$1,0))</f>
        <v>Публицистика. Биография. Мемуары.</v>
      </c>
      <c r="C528" s="2" t="str">
        <f>INDEX([1]БД_кн!$A$2:$N$4352,MATCH($G528,[1]БД_кн!$A$2:$A$4352,0),MATCH(C$5,[1]БД_кн!$A$1:$N$1,0))</f>
        <v>Мемуары. Дневники. Записки</v>
      </c>
      <c r="D528" s="2" t="str">
        <f>INDEX([1]БД_кн!$A$2:$N$4352,MATCH($G528,[1]БД_кн!$A$2:$A$4352,0),MATCH(D$5,[1]БД_кн!$A$1:$N$1,0))</f>
        <v xml:space="preserve">Линч Д., Маккена К.: Комната снов. Автобиография Дэвида Линча (исправленное издание) </v>
      </c>
      <c r="E528" s="2" t="str">
        <f>INDEX([1]БД_кн!$A$2:$N$4352,MATCH($G528,[1]БД_кн!$A$2:$A$4352,0),MATCH(E$5,[1]БД_кн!$A$1:$N$1,0))</f>
        <v>Линч Д., Маккена К.</v>
      </c>
      <c r="F528" s="2" t="str">
        <f>INDEX([1]БД_кн!$A$2:$N$4352,MATCH($G528,[1]БД_кн!$A$2:$A$4352,0),MATCH(F$5,[1]БД_кн!$A$1:$N$1,0))</f>
        <v>Бомбора</v>
      </c>
      <c r="G528" s="3" t="s">
        <v>300</v>
      </c>
      <c r="H528" s="3" t="s">
        <v>313</v>
      </c>
      <c r="I528" s="4">
        <v>44316</v>
      </c>
      <c r="J528" s="25">
        <f>MONTH(книги[[#This Row],[Дата]])</f>
        <v>4</v>
      </c>
      <c r="K528" s="25">
        <v>9</v>
      </c>
      <c r="L528" s="5">
        <f>INDEX([1]БД_кн!$A$2:$N$4352,MATCH($G528,[1]БД_кн!$A$2:$A$4352,0),MATCH(L$5,[1]БД_кн!$A$1:$N$1,0))</f>
        <v>4350</v>
      </c>
      <c r="M528" s="5">
        <f>книги[[#This Row],[Кол-во]]*книги[[#This Row],[Цена_закуп]]</f>
        <v>39150</v>
      </c>
    </row>
    <row r="529" spans="2:13" x14ac:dyDescent="0.3">
      <c r="B529" s="2" t="str">
        <f>INDEX([1]БД_кн!$A$2:$N$4352,MATCH($G529,[1]БД_кн!$A$2:$A$4352,0),MATCH(B$5,[1]БД_кн!$A$1:$N$1,0))</f>
        <v>Психологическая литература</v>
      </c>
      <c r="C529" s="2" t="str">
        <f>INDEX([1]БД_кн!$A$2:$N$4352,MATCH($G529,[1]БД_кн!$A$2:$A$4352,0),MATCH(C$5,[1]БД_кн!$A$1:$N$1,0))</f>
        <v>Практическая психология</v>
      </c>
      <c r="D529" s="2" t="str">
        <f>INDEX([1]БД_кн!$A$2:$N$4352,MATCH($G529,[1]БД_кн!$A$2:$A$4352,0),MATCH(D$5,[1]БД_кн!$A$1:$N$1,0))</f>
        <v>Хакамада И.: Дао жизни: Мастер-класс от убежденного индивидуалиста</v>
      </c>
      <c r="E529" s="2" t="str">
        <f>INDEX([1]БД_кн!$A$2:$N$4352,MATCH($G529,[1]БД_кн!$A$2:$A$4352,0),MATCH(E$5,[1]БД_кн!$A$1:$N$1,0))</f>
        <v>Хакамада И.</v>
      </c>
      <c r="F529" s="2" t="str">
        <f>INDEX([1]БД_кн!$A$2:$N$4352,MATCH($G529,[1]БД_кн!$A$2:$A$4352,0),MATCH(F$5,[1]БД_кн!$A$1:$N$1,0))</f>
        <v>Альпина Паблишер</v>
      </c>
      <c r="G529" s="3" t="s">
        <v>14</v>
      </c>
      <c r="H529" s="3" t="s">
        <v>313</v>
      </c>
      <c r="I529" s="4">
        <v>44316</v>
      </c>
      <c r="J529" s="25">
        <f>MONTH(книги[[#This Row],[Дата]])</f>
        <v>4</v>
      </c>
      <c r="K529" s="25">
        <v>7</v>
      </c>
      <c r="L529" s="5">
        <f>INDEX([1]БД_кн!$A$2:$N$4352,MATCH($G529,[1]БД_кн!$A$2:$A$4352,0),MATCH(L$5,[1]БД_кн!$A$1:$N$1,0))</f>
        <v>3300</v>
      </c>
      <c r="M529" s="5">
        <f>книги[[#This Row],[Кол-во]]*книги[[#This Row],[Цена_закуп]]</f>
        <v>23100</v>
      </c>
    </row>
    <row r="530" spans="2:13" x14ac:dyDescent="0.3">
      <c r="B530" s="2" t="str">
        <f>INDEX([1]БД_кн!$A$2:$N$4352,MATCH($G530,[1]БД_кн!$A$2:$A$4352,0),MATCH(B$5,[1]БД_кн!$A$1:$N$1,0))</f>
        <v>Здоровье. Мать и дитя</v>
      </c>
      <c r="C530" s="2" t="str">
        <f>INDEX([1]БД_кн!$A$2:$N$4352,MATCH($G530,[1]БД_кн!$A$2:$A$4352,0),MATCH(C$5,[1]БД_кн!$A$1:$N$1,0))</f>
        <v>Мать и дитя. Отец и дитя</v>
      </c>
      <c r="D530" s="2" t="str">
        <f>INDEX([1]БД_кн!$A$2:$N$4352,MATCH($G530,[1]БД_кн!$A$2:$A$4352,0),MATCH(D$5,[1]БД_кн!$A$1:$N$1,0))</f>
        <v>Петрановская Л.В.:Если с ребенком трудно</v>
      </c>
      <c r="E530" s="2" t="str">
        <f>INDEX([1]БД_кн!$A$2:$N$4352,MATCH($G530,[1]БД_кн!$A$2:$A$4352,0),MATCH(E$5,[1]БД_кн!$A$1:$N$1,0))</f>
        <v xml:space="preserve"> Петрановская Л.В.</v>
      </c>
      <c r="F530" s="2" t="str">
        <f>INDEX([1]БД_кн!$A$2:$N$4352,MATCH($G530,[1]БД_кн!$A$2:$A$4352,0),MATCH(F$5,[1]БД_кн!$A$1:$N$1,0))</f>
        <v>АСТ</v>
      </c>
      <c r="G530" s="3" t="s">
        <v>164</v>
      </c>
      <c r="H530" s="3" t="s">
        <v>313</v>
      </c>
      <c r="I530" s="4">
        <v>44316</v>
      </c>
      <c r="J530" s="25">
        <f>MONTH(книги[[#This Row],[Дата]])</f>
        <v>4</v>
      </c>
      <c r="K530" s="25">
        <v>3</v>
      </c>
      <c r="L530" s="5">
        <f>INDEX([1]БД_кн!$A$2:$N$4352,MATCH($G530,[1]БД_кн!$A$2:$A$4352,0),MATCH(L$5,[1]БД_кн!$A$1:$N$1,0))</f>
        <v>1365</v>
      </c>
      <c r="M530" s="5">
        <f>книги[[#This Row],[Кол-во]]*книги[[#This Row],[Цена_закуп]]</f>
        <v>4095</v>
      </c>
    </row>
    <row r="531" spans="2:13" x14ac:dyDescent="0.3">
      <c r="B531" s="2" t="str">
        <f>INDEX([1]БД_кн!$A$2:$N$4352,MATCH($G531,[1]БД_кн!$A$2:$A$4352,0),MATCH(B$5,[1]БД_кн!$A$1:$N$1,0))</f>
        <v>Публицистика. Биография. Мемуары.</v>
      </c>
      <c r="C531" s="2" t="str">
        <f>INDEX([1]БД_кн!$A$2:$N$4352,MATCH($G531,[1]БД_кн!$A$2:$A$4352,0),MATCH(C$5,[1]БД_кн!$A$1:$N$1,0))</f>
        <v>Биографии</v>
      </c>
      <c r="D531" s="2" t="str">
        <f>INDEX([1]БД_кн!$A$2:$N$4352,MATCH($G531,[1]БД_кн!$A$2:$A$4352,0),MATCH(D$5,[1]БД_кн!$A$1:$N$1,0))</f>
        <v>Шмелькова Н.А.: Последние дни Венедикта Ерофеева</v>
      </c>
      <c r="E531" s="2" t="str">
        <f>INDEX([1]БД_кн!$A$2:$N$4352,MATCH($G531,[1]БД_кн!$A$2:$A$4352,0),MATCH(E$5,[1]БД_кн!$A$1:$N$1,0))</f>
        <v>Шмелькова Н.А.</v>
      </c>
      <c r="F531" s="2" t="str">
        <f>INDEX([1]БД_кн!$A$2:$N$4352,MATCH($G531,[1]БД_кн!$A$2:$A$4352,0),MATCH(F$5,[1]БД_кн!$A$1:$N$1,0))</f>
        <v>АСТ</v>
      </c>
      <c r="G531" s="3" t="s">
        <v>22</v>
      </c>
      <c r="H531" s="3" t="s">
        <v>313</v>
      </c>
      <c r="I531" s="4">
        <v>44316</v>
      </c>
      <c r="J531" s="25">
        <f>MONTH(книги[[#This Row],[Дата]])</f>
        <v>4</v>
      </c>
      <c r="K531" s="25">
        <v>4</v>
      </c>
      <c r="L531" s="5">
        <f>INDEX([1]БД_кн!$A$2:$N$4352,MATCH($G531,[1]БД_кн!$A$2:$A$4352,0),MATCH(L$5,[1]БД_кн!$A$1:$N$1,0))</f>
        <v>4200</v>
      </c>
      <c r="M531" s="5">
        <f>книги[[#This Row],[Кол-во]]*книги[[#This Row],[Цена_закуп]]</f>
        <v>16800</v>
      </c>
    </row>
    <row r="532" spans="2:13" x14ac:dyDescent="0.3">
      <c r="B532" s="2" t="str">
        <f>INDEX([1]БД_кн!$A$2:$N$4352,MATCH($G532,[1]БД_кн!$A$2:$A$4352,0),MATCH(B$5,[1]БД_кн!$A$1:$N$1,0))</f>
        <v>Бизнес лит-ра</v>
      </c>
      <c r="C532" s="2" t="str">
        <f>INDEX([1]БД_кн!$A$2:$N$4352,MATCH($G532,[1]БД_кн!$A$2:$A$4352,0),MATCH(C$5,[1]БД_кн!$A$1:$N$1,0))</f>
        <v>Банковское дело. Финансы</v>
      </c>
      <c r="D532" s="2" t="str">
        <f>INDEX([1]БД_кн!$A$2:$N$4352,MATCH($G532,[1]БД_кн!$A$2:$A$4352,0),MATCH(D$5,[1]БД_кн!$A$1:$N$1,0))</f>
        <v>Кийосаки Р.: Богатый папа, бедный папа</v>
      </c>
      <c r="E532" s="2" t="str">
        <f>INDEX([1]БД_кн!$A$2:$N$4352,MATCH($G532,[1]БД_кн!$A$2:$A$4352,0),MATCH(E$5,[1]БД_кн!$A$1:$N$1,0))</f>
        <v>Кийосаки Р.</v>
      </c>
      <c r="F532" s="2" t="str">
        <f>INDEX([1]БД_кн!$A$2:$N$4352,MATCH($G532,[1]БД_кн!$A$2:$A$4352,0),MATCH(F$5,[1]БД_кн!$A$1:$N$1,0))</f>
        <v>Попурри</v>
      </c>
      <c r="G532" s="3" t="s">
        <v>19</v>
      </c>
      <c r="H532" s="3" t="s">
        <v>313</v>
      </c>
      <c r="I532" s="4">
        <v>44316</v>
      </c>
      <c r="J532" s="25">
        <f>MONTH(книги[[#This Row],[Дата]])</f>
        <v>4</v>
      </c>
      <c r="K532" s="25">
        <v>6</v>
      </c>
      <c r="L532" s="5">
        <f>INDEX([1]БД_кн!$A$2:$N$4352,MATCH($G532,[1]БД_кн!$A$2:$A$4352,0),MATCH(L$5,[1]БД_кн!$A$1:$N$1,0))</f>
        <v>5690</v>
      </c>
      <c r="M532" s="5">
        <f>книги[[#This Row],[Кол-во]]*книги[[#This Row],[Цена_закуп]]</f>
        <v>34140</v>
      </c>
    </row>
    <row r="533" spans="2:13" x14ac:dyDescent="0.3">
      <c r="B533" s="2" t="str">
        <f>INDEX([1]БД_кн!$A$2:$N$4352,MATCH($G533,[1]БД_кн!$A$2:$A$4352,0),MATCH(B$5,[1]БД_кн!$A$1:$N$1,0))</f>
        <v>Публицистика. Биография. Мемуары.</v>
      </c>
      <c r="C533" s="2" t="str">
        <f>INDEX([1]БД_кн!$A$2:$N$4352,MATCH($G533,[1]БД_кн!$A$2:$A$4352,0),MATCH(C$5,[1]БД_кн!$A$1:$N$1,0))</f>
        <v>Биографии музыкантов</v>
      </c>
      <c r="D533" s="2" t="str">
        <f>INDEX([1]БД_кн!$A$2:$N$4352,MATCH($G533,[1]БД_кн!$A$2:$A$4352,0),MATCH(D$5,[1]БД_кн!$A$1:$N$1,0))</f>
        <v>Хеммингс Л.: 5 Seconds of Summer. История успеха</v>
      </c>
      <c r="E533" s="2" t="str">
        <f>INDEX([1]БД_кн!$A$2:$N$4352,MATCH($G533,[1]БД_кн!$A$2:$A$4352,0),MATCH(E$5,[1]БД_кн!$A$1:$N$1,0))</f>
        <v>Хеммингс Л.</v>
      </c>
      <c r="F533" s="2" t="str">
        <f>INDEX([1]БД_кн!$A$2:$N$4352,MATCH($G533,[1]БД_кн!$A$2:$A$4352,0),MATCH(F$5,[1]БД_кн!$A$1:$N$1,0))</f>
        <v>АСТ</v>
      </c>
      <c r="G533" s="3" t="s">
        <v>127</v>
      </c>
      <c r="H533" s="3" t="s">
        <v>313</v>
      </c>
      <c r="I533" s="4">
        <v>44316</v>
      </c>
      <c r="J533" s="25">
        <f>MONTH(книги[[#This Row],[Дата]])</f>
        <v>4</v>
      </c>
      <c r="K533" s="25">
        <v>8</v>
      </c>
      <c r="L533" s="5">
        <f>INDEX([1]БД_кн!$A$2:$N$4352,MATCH($G533,[1]БД_кн!$A$2:$A$4352,0),MATCH(L$5,[1]БД_кн!$A$1:$N$1,0))</f>
        <v>5200</v>
      </c>
      <c r="M533" s="5">
        <f>книги[[#This Row],[Кол-во]]*книги[[#This Row],[Цена_закуп]]</f>
        <v>41600</v>
      </c>
    </row>
    <row r="534" spans="2:13" x14ac:dyDescent="0.3">
      <c r="B534" s="2" t="str">
        <f>INDEX([1]БД_кн!$A$2:$N$4352,MATCH($G534,[1]БД_кн!$A$2:$A$4352,0),MATCH(B$5,[1]БД_кн!$A$1:$N$1,0))</f>
        <v>Художественная лит-ра</v>
      </c>
      <c r="C534" s="2" t="str">
        <f>INDEX([1]БД_кн!$A$2:$N$4352,MATCH($G534,[1]БД_кн!$A$2:$A$4352,0),MATCH(C$5,[1]БД_кн!$A$1:$N$1,0))</f>
        <v>Собрание сочинений</v>
      </c>
      <c r="D534" s="2" t="str">
        <f>INDEX([1]БД_кн!$A$2:$N$4352,MATCH($G534,[1]БД_кн!$A$2:$A$4352,0),MATCH(D$5,[1]БД_кн!$A$1:$N$1,0))</f>
        <v>Куприн А. И.: Малое собрание сочинений</v>
      </c>
      <c r="E534" s="2" t="str">
        <f>INDEX([1]БД_кн!$A$2:$N$4352,MATCH($G534,[1]БД_кн!$A$2:$A$4352,0),MATCH(E$5,[1]БД_кн!$A$1:$N$1,0))</f>
        <v>Куприн А.</v>
      </c>
      <c r="F534" s="2" t="str">
        <f>INDEX([1]БД_кн!$A$2:$N$4352,MATCH($G534,[1]БД_кн!$A$2:$A$4352,0),MATCH(F$5,[1]БД_кн!$A$1:$N$1,0))</f>
        <v>Азбука</v>
      </c>
      <c r="G534" s="3" t="s">
        <v>301</v>
      </c>
      <c r="H534" s="3" t="s">
        <v>313</v>
      </c>
      <c r="I534" s="4">
        <v>44316</v>
      </c>
      <c r="J534" s="25">
        <f>MONTH(книги[[#This Row],[Дата]])</f>
        <v>4</v>
      </c>
      <c r="K534" s="25">
        <v>6</v>
      </c>
      <c r="L534" s="5">
        <f>INDEX([1]БД_кн!$A$2:$N$4352,MATCH($G534,[1]БД_кн!$A$2:$A$4352,0),MATCH(L$5,[1]БД_кн!$A$1:$N$1,0))</f>
        <v>1840</v>
      </c>
      <c r="M534" s="5">
        <f>книги[[#This Row],[Кол-во]]*книги[[#This Row],[Цена_закуп]]</f>
        <v>11040</v>
      </c>
    </row>
    <row r="535" spans="2:13" x14ac:dyDescent="0.3">
      <c r="B535" s="2" t="str">
        <f>INDEX([1]БД_кн!$A$2:$N$4352,MATCH($G535,[1]БД_кн!$A$2:$A$4352,0),MATCH(B$5,[1]БД_кн!$A$1:$N$1,0))</f>
        <v>Публицистика. Биография. Мемуары.</v>
      </c>
      <c r="C535" s="2" t="str">
        <f>INDEX([1]БД_кн!$A$2:$N$4352,MATCH($G535,[1]БД_кн!$A$2:$A$4352,0),MATCH(C$5,[1]БД_кн!$A$1:$N$1,0))</f>
        <v>Биографии музыкантов</v>
      </c>
      <c r="D535" s="2" t="str">
        <f>INDEX([1]БД_кн!$A$2:$N$4352,MATCH($G535,[1]БД_кн!$A$2:$A$4352,0),MATCH(D$5,[1]БД_кн!$A$1:$N$1,0))</f>
        <v>Хит К.: Robbie Williams: Откровение</v>
      </c>
      <c r="E535" s="2" t="str">
        <f>INDEX([1]БД_кн!$A$2:$N$4352,MATCH($G535,[1]БД_кн!$A$2:$A$4352,0),MATCH(E$5,[1]БД_кн!$A$1:$N$1,0))</f>
        <v>Хит К.</v>
      </c>
      <c r="F535" s="2" t="str">
        <f>INDEX([1]БД_кн!$A$2:$N$4352,MATCH($G535,[1]БД_кн!$A$2:$A$4352,0),MATCH(F$5,[1]БД_кн!$A$1:$N$1,0))</f>
        <v>АСТ</v>
      </c>
      <c r="G535" s="3" t="s">
        <v>294</v>
      </c>
      <c r="H535" s="3" t="s">
        <v>313</v>
      </c>
      <c r="I535" s="4">
        <v>44316</v>
      </c>
      <c r="J535" s="25">
        <f>MONTH(книги[[#This Row],[Дата]])</f>
        <v>4</v>
      </c>
      <c r="K535" s="25">
        <v>6</v>
      </c>
      <c r="L535" s="5">
        <f>INDEX([1]БД_кн!$A$2:$N$4352,MATCH($G535,[1]БД_кн!$A$2:$A$4352,0),MATCH(L$5,[1]БД_кн!$A$1:$N$1,0))</f>
        <v>5060</v>
      </c>
      <c r="M535" s="5">
        <f>книги[[#This Row],[Кол-во]]*книги[[#This Row],[Цена_закуп]]</f>
        <v>30360</v>
      </c>
    </row>
    <row r="536" spans="2:13" x14ac:dyDescent="0.3">
      <c r="B536" s="2" t="str">
        <f>INDEX([1]БД_кн!$A$2:$N$4352,MATCH($G536,[1]БД_кн!$A$2:$A$4352,0),MATCH(B$5,[1]БД_кн!$A$1:$N$1,0))</f>
        <v>Здоровье. Мать и дитя</v>
      </c>
      <c r="C536" s="2" t="str">
        <f>INDEX([1]БД_кн!$A$2:$N$4352,MATCH($G536,[1]БД_кн!$A$2:$A$4352,0),MATCH(C$5,[1]БД_кн!$A$1:$N$1,0))</f>
        <v>Здоровье</v>
      </c>
      <c r="D536" s="2" t="str">
        <f>INDEX([1]БД_кн!$A$2:$N$4352,MATCH($G536,[1]БД_кн!$A$2:$A$4352,0),MATCH(D$5,[1]БД_кн!$A$1:$N$1,0))</f>
        <v>Стайбл В.: Тета-исцеление: Уникальный метод активации жизненной энергии</v>
      </c>
      <c r="E536" s="2" t="str">
        <f>INDEX([1]БД_кн!$A$2:$N$4352,MATCH($G536,[1]БД_кн!$A$2:$A$4352,0),MATCH(E$5,[1]БД_кн!$A$1:$N$1,0))</f>
        <v xml:space="preserve"> Стайбл В.</v>
      </c>
      <c r="F536" s="2" t="str">
        <f>INDEX([1]БД_кн!$A$2:$N$4352,MATCH($G536,[1]БД_кн!$A$2:$A$4352,0),MATCH(F$5,[1]БД_кн!$A$1:$N$1,0))</f>
        <v>София</v>
      </c>
      <c r="G536" s="3" t="s">
        <v>169</v>
      </c>
      <c r="H536" s="3" t="s">
        <v>313</v>
      </c>
      <c r="I536" s="4">
        <v>44319</v>
      </c>
      <c r="J536" s="25">
        <f>MONTH(книги[[#This Row],[Дата]])</f>
        <v>5</v>
      </c>
      <c r="K536" s="25">
        <v>3</v>
      </c>
      <c r="L536" s="5">
        <f>INDEX([1]БД_кн!$A$2:$N$4352,MATCH($G536,[1]БД_кн!$A$2:$A$4352,0),MATCH(L$5,[1]БД_кн!$A$1:$N$1,0))</f>
        <v>2335</v>
      </c>
      <c r="M536" s="5">
        <f>книги[[#This Row],[Кол-во]]*книги[[#This Row],[Цена_закуп]]</f>
        <v>7005</v>
      </c>
    </row>
    <row r="537" spans="2:13" x14ac:dyDescent="0.3">
      <c r="B537" s="2" t="str">
        <f>INDEX([1]БД_кн!$A$2:$N$4352,MATCH($G537,[1]БД_кн!$A$2:$A$4352,0),MATCH(B$5,[1]БД_кн!$A$1:$N$1,0))</f>
        <v>Бизнес лит-ра</v>
      </c>
      <c r="C537" s="2" t="str">
        <f>INDEX([1]БД_кн!$A$2:$N$4352,MATCH($G537,[1]БД_кн!$A$2:$A$4352,0),MATCH(C$5,[1]БД_кн!$A$1:$N$1,0))</f>
        <v>Банковское дело. Финансы</v>
      </c>
      <c r="D537" s="2" t="str">
        <f>INDEX([1]БД_кн!$A$2:$N$4352,MATCH($G537,[1]БД_кн!$A$2:$A$4352,0),MATCH(D$5,[1]БД_кн!$A$1:$N$1,0))</f>
        <v>Кийосаки Р.: Богатый папа, бедный папа</v>
      </c>
      <c r="E537" s="2" t="str">
        <f>INDEX([1]БД_кн!$A$2:$N$4352,MATCH($G537,[1]БД_кн!$A$2:$A$4352,0),MATCH(E$5,[1]БД_кн!$A$1:$N$1,0))</f>
        <v>Кийосаки Р.</v>
      </c>
      <c r="F537" s="2" t="str">
        <f>INDEX([1]БД_кн!$A$2:$N$4352,MATCH($G537,[1]БД_кн!$A$2:$A$4352,0),MATCH(F$5,[1]БД_кн!$A$1:$N$1,0))</f>
        <v>Попурри</v>
      </c>
      <c r="G537" s="3" t="s">
        <v>19</v>
      </c>
      <c r="H537" s="3" t="s">
        <v>313</v>
      </c>
      <c r="I537" s="4">
        <v>44319</v>
      </c>
      <c r="J537" s="25">
        <f>MONTH(книги[[#This Row],[Дата]])</f>
        <v>5</v>
      </c>
      <c r="K537" s="25">
        <v>6</v>
      </c>
      <c r="L537" s="5">
        <f>INDEX([1]БД_кн!$A$2:$N$4352,MATCH($G537,[1]БД_кн!$A$2:$A$4352,0),MATCH(L$5,[1]БД_кн!$A$1:$N$1,0))</f>
        <v>5690</v>
      </c>
      <c r="M537" s="5">
        <f>книги[[#This Row],[Кол-во]]*книги[[#This Row],[Цена_закуп]]</f>
        <v>34140</v>
      </c>
    </row>
    <row r="538" spans="2:13" x14ac:dyDescent="0.3">
      <c r="B538" s="2" t="str">
        <f>INDEX([1]БД_кн!$A$2:$N$4352,MATCH($G538,[1]БД_кн!$A$2:$A$4352,0),MATCH(B$5,[1]БД_кн!$A$1:$N$1,0))</f>
        <v>Художественная лит-ра</v>
      </c>
      <c r="C538" s="2" t="str">
        <f>INDEX([1]БД_кн!$A$2:$N$4352,MATCH($G538,[1]БД_кн!$A$2:$A$4352,0),MATCH(C$5,[1]БД_кн!$A$1:$N$1,0))</f>
        <v>Собрание сочинений</v>
      </c>
      <c r="D538" s="2" t="str">
        <f>INDEX([1]БД_кн!$A$2:$N$4352,MATCH($G538,[1]БД_кн!$A$2:$A$4352,0),MATCH(D$5,[1]БД_кн!$A$1:$N$1,0))</f>
        <v>Твен М.: Малое собрание сочинений</v>
      </c>
      <c r="E538" s="2" t="str">
        <f>INDEX([1]БД_кн!$A$2:$N$4352,MATCH($G538,[1]БД_кн!$A$2:$A$4352,0),MATCH(E$5,[1]БД_кн!$A$1:$N$1,0))</f>
        <v>Твен М.</v>
      </c>
      <c r="F538" s="2" t="str">
        <f>INDEX([1]БД_кн!$A$2:$N$4352,MATCH($G538,[1]БД_кн!$A$2:$A$4352,0),MATCH(F$5,[1]БД_кн!$A$1:$N$1,0))</f>
        <v>Азбука</v>
      </c>
      <c r="G538" s="3" t="s">
        <v>23</v>
      </c>
      <c r="H538" s="3" t="s">
        <v>313</v>
      </c>
      <c r="I538" s="4">
        <v>44320</v>
      </c>
      <c r="J538" s="25">
        <f>MONTH(книги[[#This Row],[Дата]])</f>
        <v>5</v>
      </c>
      <c r="K538" s="25">
        <v>2</v>
      </c>
      <c r="L538" s="5">
        <f>INDEX([1]БД_кн!$A$2:$N$4352,MATCH($G538,[1]БД_кн!$A$2:$A$4352,0),MATCH(L$5,[1]БД_кн!$A$1:$N$1,0))</f>
        <v>1755</v>
      </c>
      <c r="M538" s="5">
        <f>книги[[#This Row],[Кол-во]]*книги[[#This Row],[Цена_закуп]]</f>
        <v>3510</v>
      </c>
    </row>
    <row r="539" spans="2:13" x14ac:dyDescent="0.3">
      <c r="B539" s="2" t="str">
        <f>INDEX([1]БД_кн!$A$2:$N$4352,MATCH($G539,[1]БД_кн!$A$2:$A$4352,0),MATCH(B$5,[1]БД_кн!$A$1:$N$1,0))</f>
        <v>Художественная лит-ра</v>
      </c>
      <c r="C539" s="2" t="str">
        <f>INDEX([1]БД_кн!$A$2:$N$4352,MATCH($G539,[1]БД_кн!$A$2:$A$4352,0),MATCH(C$5,[1]БД_кн!$A$1:$N$1,0))</f>
        <v>Русская классика</v>
      </c>
      <c r="D539" s="2" t="str">
        <f>INDEX([1]БД_кн!$A$2:$N$4352,MATCH($G539,[1]БД_кн!$A$2:$A$4352,0),MATCH(D$5,[1]БД_кн!$A$1:$N$1,0))</f>
        <v>Толстой Л. Н.: Анна Каренина</v>
      </c>
      <c r="E539" s="2" t="str">
        <f>INDEX([1]БД_кн!$A$2:$N$4352,MATCH($G539,[1]БД_кн!$A$2:$A$4352,0),MATCH(E$5,[1]БД_кн!$A$1:$N$1,0))</f>
        <v>Лев Толстой</v>
      </c>
      <c r="F539" s="2" t="str">
        <f>INDEX([1]БД_кн!$A$2:$N$4352,MATCH($G539,[1]БД_кн!$A$2:$A$4352,0),MATCH(F$5,[1]БД_кн!$A$1:$N$1,0))</f>
        <v>АСТ</v>
      </c>
      <c r="G539" s="3" t="s">
        <v>187</v>
      </c>
      <c r="H539" s="3" t="s">
        <v>313</v>
      </c>
      <c r="I539" s="4">
        <v>44320</v>
      </c>
      <c r="J539" s="25">
        <f>MONTH(книги[[#This Row],[Дата]])</f>
        <v>5</v>
      </c>
      <c r="K539" s="25">
        <v>5</v>
      </c>
      <c r="L539" s="5">
        <f>INDEX([1]БД_кн!$A$2:$N$4352,MATCH($G539,[1]БД_кн!$A$2:$A$4352,0),MATCH(L$5,[1]БД_кн!$A$1:$N$1,0))</f>
        <v>1095</v>
      </c>
      <c r="M539" s="5">
        <f>книги[[#This Row],[Кол-во]]*книги[[#This Row],[Цена_закуп]]</f>
        <v>5475</v>
      </c>
    </row>
    <row r="540" spans="2:13" x14ac:dyDescent="0.3">
      <c r="B540" s="2" t="str">
        <f>INDEX([1]БД_кн!$A$2:$N$4352,MATCH($G540,[1]БД_кн!$A$2:$A$4352,0),MATCH(B$5,[1]БД_кн!$A$1:$N$1,0))</f>
        <v>Художественная лит-ра</v>
      </c>
      <c r="C540" s="2" t="str">
        <f>INDEX([1]БД_кн!$A$2:$N$4352,MATCH($G540,[1]БД_кн!$A$2:$A$4352,0),MATCH(C$5,[1]БД_кн!$A$1:$N$1,0))</f>
        <v>Собрание сочинений</v>
      </c>
      <c r="D540" s="2" t="str">
        <f>INDEX([1]БД_кн!$A$2:$N$4352,MATCH($G540,[1]БД_кн!$A$2:$A$4352,0),MATCH(D$5,[1]БД_кн!$A$1:$N$1,0))</f>
        <v>Шолохов М. А.: Тихий Дон. Шедевр мировой литературы в одном томе l</v>
      </c>
      <c r="E540" s="2" t="str">
        <f>INDEX([1]БД_кн!$A$2:$N$4352,MATCH($G540,[1]БД_кн!$A$2:$A$4352,0),MATCH(E$5,[1]БД_кн!$A$1:$N$1,0))</f>
        <v>Шолохов М.</v>
      </c>
      <c r="F540" s="2" t="str">
        <f>INDEX([1]БД_кн!$A$2:$N$4352,MATCH($G540,[1]БД_кн!$A$2:$A$4352,0),MATCH(F$5,[1]БД_кн!$A$1:$N$1,0))</f>
        <v>Эксмо</v>
      </c>
      <c r="G540" s="3" t="s">
        <v>302</v>
      </c>
      <c r="H540" s="3" t="s">
        <v>313</v>
      </c>
      <c r="I540" s="4">
        <v>44320</v>
      </c>
      <c r="J540" s="25">
        <f>MONTH(книги[[#This Row],[Дата]])</f>
        <v>5</v>
      </c>
      <c r="K540" s="25">
        <v>3</v>
      </c>
      <c r="L540" s="5">
        <f>INDEX([1]БД_кн!$A$2:$N$4352,MATCH($G540,[1]БД_кн!$A$2:$A$4352,0),MATCH(L$5,[1]БД_кн!$A$1:$N$1,0))</f>
        <v>3740</v>
      </c>
      <c r="M540" s="5">
        <f>книги[[#This Row],[Кол-во]]*книги[[#This Row],[Цена_закуп]]</f>
        <v>11220</v>
      </c>
    </row>
    <row r="541" spans="2:13" x14ac:dyDescent="0.3">
      <c r="B541" s="2" t="str">
        <f>INDEX([1]БД_кн!$A$2:$N$4352,MATCH($G541,[1]БД_кн!$A$2:$A$4352,0),MATCH(B$5,[1]БД_кн!$A$1:$N$1,0))</f>
        <v>Бизнес лит-ра</v>
      </c>
      <c r="C541" s="2" t="str">
        <f>INDEX([1]БД_кн!$A$2:$N$4352,MATCH($G541,[1]БД_кн!$A$2:$A$4352,0),MATCH(C$5,[1]БД_кн!$A$1:$N$1,0))</f>
        <v>Банковское дело. Финансы</v>
      </c>
      <c r="D541" s="2" t="str">
        <f>INDEX([1]БД_кн!$A$2:$N$4352,MATCH($G541,[1]БД_кн!$A$2:$A$4352,0),MATCH(D$5,[1]БД_кн!$A$1:$N$1,0))</f>
        <v>Кийосаки Р.: Богатый папа, бедный папа</v>
      </c>
      <c r="E541" s="2" t="str">
        <f>INDEX([1]БД_кн!$A$2:$N$4352,MATCH($G541,[1]БД_кн!$A$2:$A$4352,0),MATCH(E$5,[1]БД_кн!$A$1:$N$1,0))</f>
        <v>Кийосаки Р.</v>
      </c>
      <c r="F541" s="2" t="str">
        <f>INDEX([1]БД_кн!$A$2:$N$4352,MATCH($G541,[1]БД_кн!$A$2:$A$4352,0),MATCH(F$5,[1]БД_кн!$A$1:$N$1,0))</f>
        <v>Попурри</v>
      </c>
      <c r="G541" s="3" t="s">
        <v>19</v>
      </c>
      <c r="H541" s="3" t="s">
        <v>313</v>
      </c>
      <c r="I541" s="4">
        <v>44321</v>
      </c>
      <c r="J541" s="25">
        <f>MONTH(книги[[#This Row],[Дата]])</f>
        <v>5</v>
      </c>
      <c r="K541" s="25">
        <v>11</v>
      </c>
      <c r="L541" s="5">
        <f>INDEX([1]БД_кн!$A$2:$N$4352,MATCH($G541,[1]БД_кн!$A$2:$A$4352,0),MATCH(L$5,[1]БД_кн!$A$1:$N$1,0))</f>
        <v>5690</v>
      </c>
      <c r="M541" s="5">
        <f>книги[[#This Row],[Кол-во]]*книги[[#This Row],[Цена_закуп]]</f>
        <v>62590</v>
      </c>
    </row>
    <row r="542" spans="2:13" x14ac:dyDescent="0.3">
      <c r="B542" s="2" t="str">
        <f>INDEX([1]БД_кн!$A$2:$N$4352,MATCH($G542,[1]БД_кн!$A$2:$A$4352,0),MATCH(B$5,[1]БД_кн!$A$1:$N$1,0))</f>
        <v>Здоровье. Мать и дитя</v>
      </c>
      <c r="C542" s="2" t="str">
        <f>INDEX([1]БД_кн!$A$2:$N$4352,MATCH($G542,[1]БД_кн!$A$2:$A$4352,0),MATCH(C$5,[1]БД_кн!$A$1:$N$1,0))</f>
        <v>Здоровье</v>
      </c>
      <c r="D542" s="2" t="str">
        <f>INDEX([1]БД_кн!$A$2:$N$4352,MATCH($G542,[1]БД_кн!$A$2:$A$4352,0),MATCH(D$5,[1]БД_кн!$A$1:$N$1,0))</f>
        <v>Стайбл В.: Тета-исцеление: Уникальный метод активации жизненной энергии</v>
      </c>
      <c r="E542" s="2" t="str">
        <f>INDEX([1]БД_кн!$A$2:$N$4352,MATCH($G542,[1]БД_кн!$A$2:$A$4352,0),MATCH(E$5,[1]БД_кн!$A$1:$N$1,0))</f>
        <v xml:space="preserve"> Стайбл В.</v>
      </c>
      <c r="F542" s="2" t="str">
        <f>INDEX([1]БД_кн!$A$2:$N$4352,MATCH($G542,[1]БД_кн!$A$2:$A$4352,0),MATCH(F$5,[1]БД_кн!$A$1:$N$1,0))</f>
        <v>София</v>
      </c>
      <c r="G542" s="3" t="s">
        <v>169</v>
      </c>
      <c r="H542" s="3" t="s">
        <v>313</v>
      </c>
      <c r="I542" s="4">
        <v>44321</v>
      </c>
      <c r="J542" s="25">
        <f>MONTH(книги[[#This Row],[Дата]])</f>
        <v>5</v>
      </c>
      <c r="K542" s="25">
        <v>2</v>
      </c>
      <c r="L542" s="5">
        <f>INDEX([1]БД_кн!$A$2:$N$4352,MATCH($G542,[1]БД_кн!$A$2:$A$4352,0),MATCH(L$5,[1]БД_кн!$A$1:$N$1,0))</f>
        <v>2335</v>
      </c>
      <c r="M542" s="5">
        <f>книги[[#This Row],[Кол-во]]*книги[[#This Row],[Цена_закуп]]</f>
        <v>4670</v>
      </c>
    </row>
    <row r="543" spans="2:13" x14ac:dyDescent="0.3">
      <c r="B543" s="2" t="str">
        <f>INDEX([1]БД_кн!$A$2:$N$4352,MATCH($G543,[1]БД_кн!$A$2:$A$4352,0),MATCH(B$5,[1]БД_кн!$A$1:$N$1,0))</f>
        <v>Здоровье. Мать и дитя</v>
      </c>
      <c r="C543" s="2" t="str">
        <f>INDEX([1]БД_кн!$A$2:$N$4352,MATCH($G543,[1]БД_кн!$A$2:$A$4352,0),MATCH(C$5,[1]БД_кн!$A$1:$N$1,0))</f>
        <v>Здоровье</v>
      </c>
      <c r="D543" s="2" t="str">
        <f>INDEX([1]БД_кн!$A$2:$N$4352,MATCH($G543,[1]БД_кн!$A$2:$A$4352,0),MATCH(D$5,[1]БД_кн!$A$1:$N$1,0))</f>
        <v>Стайбл В.: Тета-исцеление: Уникальный метод активации жизненной энергии</v>
      </c>
      <c r="E543" s="2" t="str">
        <f>INDEX([1]БД_кн!$A$2:$N$4352,MATCH($G543,[1]БД_кн!$A$2:$A$4352,0),MATCH(E$5,[1]БД_кн!$A$1:$N$1,0))</f>
        <v xml:space="preserve"> Стайбл В.</v>
      </c>
      <c r="F543" s="2" t="str">
        <f>INDEX([1]БД_кн!$A$2:$N$4352,MATCH($G543,[1]БД_кн!$A$2:$A$4352,0),MATCH(F$5,[1]БД_кн!$A$1:$N$1,0))</f>
        <v>София</v>
      </c>
      <c r="G543" s="3" t="s">
        <v>169</v>
      </c>
      <c r="H543" s="3" t="s">
        <v>313</v>
      </c>
      <c r="I543" s="4">
        <v>44322</v>
      </c>
      <c r="J543" s="25">
        <f>MONTH(книги[[#This Row],[Дата]])</f>
        <v>5</v>
      </c>
      <c r="K543" s="25">
        <v>9</v>
      </c>
      <c r="L543" s="5">
        <f>INDEX([1]БД_кн!$A$2:$N$4352,MATCH($G543,[1]БД_кн!$A$2:$A$4352,0),MATCH(L$5,[1]БД_кн!$A$1:$N$1,0))</f>
        <v>2335</v>
      </c>
      <c r="M543" s="5">
        <f>книги[[#This Row],[Кол-во]]*книги[[#This Row],[Цена_закуп]]</f>
        <v>21015</v>
      </c>
    </row>
    <row r="544" spans="2:13" x14ac:dyDescent="0.3">
      <c r="B544" s="2" t="str">
        <f>INDEX([1]БД_кн!$A$2:$N$4352,MATCH($G544,[1]БД_кн!$A$2:$A$4352,0),MATCH(B$5,[1]БД_кн!$A$1:$N$1,0))</f>
        <v>Психологическая литература</v>
      </c>
      <c r="C544" s="2" t="str">
        <f>INDEX([1]БД_кн!$A$2:$N$4352,MATCH($G544,[1]БД_кн!$A$2:$A$4352,0),MATCH(C$5,[1]БД_кн!$A$1:$N$1,0))</f>
        <v>Психотерапия</v>
      </c>
      <c r="D544" s="2" t="str">
        <f>INDEX([1]БД_кн!$A$2:$N$4352,MATCH($G544,[1]БД_кн!$A$2:$A$4352,0),MATCH(D$5,[1]БД_кн!$A$1:$N$1,0))</f>
        <v>Ялом И.: Проблема Спинозы</v>
      </c>
      <c r="E544" s="2" t="str">
        <f>INDEX([1]БД_кн!$A$2:$N$4352,MATCH($G544,[1]БД_кн!$A$2:$A$4352,0),MATCH(E$5,[1]БД_кн!$A$1:$N$1,0))</f>
        <v>Ялом И.</v>
      </c>
      <c r="F544" s="2" t="str">
        <f>INDEX([1]БД_кн!$A$2:$N$4352,MATCH($G544,[1]БД_кн!$A$2:$A$4352,0),MATCH(F$5,[1]БД_кн!$A$1:$N$1,0))</f>
        <v>Эксмо</v>
      </c>
      <c r="G544" s="3" t="s">
        <v>303</v>
      </c>
      <c r="H544" s="3" t="s">
        <v>313</v>
      </c>
      <c r="I544" s="4">
        <v>44324</v>
      </c>
      <c r="J544" s="25">
        <f>MONTH(книги[[#This Row],[Дата]])</f>
        <v>5</v>
      </c>
      <c r="K544" s="25">
        <v>4</v>
      </c>
      <c r="L544" s="5">
        <f>INDEX([1]БД_кн!$A$2:$N$4352,MATCH($G544,[1]БД_кн!$A$2:$A$4352,0),MATCH(L$5,[1]БД_кн!$A$1:$N$1,0))</f>
        <v>1490</v>
      </c>
      <c r="M544" s="5">
        <f>книги[[#This Row],[Кол-во]]*книги[[#This Row],[Цена_закуп]]</f>
        <v>5960</v>
      </c>
    </row>
    <row r="545" spans="2:13" x14ac:dyDescent="0.3">
      <c r="B545" s="2" t="str">
        <f>INDEX([1]БД_кн!$A$2:$N$4352,MATCH($G545,[1]БД_кн!$A$2:$A$4352,0),MATCH(B$5,[1]БД_кн!$A$1:$N$1,0))</f>
        <v>Психологическая литература</v>
      </c>
      <c r="C545" s="2" t="str">
        <f>INDEX([1]БД_кн!$A$2:$N$4352,MATCH($G545,[1]БД_кн!$A$2:$A$4352,0),MATCH(C$5,[1]БД_кн!$A$1:$N$1,0))</f>
        <v>Психотерапия</v>
      </c>
      <c r="D545" s="2" t="str">
        <f>INDEX([1]БД_кн!$A$2:$N$4352,MATCH($G545,[1]БД_кн!$A$2:$A$4352,0),MATCH(D$5,[1]БД_кн!$A$1:$N$1,0))</f>
        <v>Фрейд З.: Введение в психоанализ</v>
      </c>
      <c r="E545" s="2" t="str">
        <f>INDEX([1]БД_кн!$A$2:$N$4352,MATCH($G545,[1]БД_кн!$A$2:$A$4352,0),MATCH(E$5,[1]БД_кн!$A$1:$N$1,0))</f>
        <v>Фрейд З.</v>
      </c>
      <c r="F545" s="2" t="str">
        <f>INDEX([1]БД_кн!$A$2:$N$4352,MATCH($G545,[1]БД_кн!$A$2:$A$4352,0),MATCH(F$5,[1]БД_кн!$A$1:$N$1,0))</f>
        <v>АСТ</v>
      </c>
      <c r="G545" s="3" t="s">
        <v>264</v>
      </c>
      <c r="H545" s="3" t="s">
        <v>313</v>
      </c>
      <c r="I545" s="4">
        <v>44324</v>
      </c>
      <c r="J545" s="25">
        <f>MONTH(книги[[#This Row],[Дата]])</f>
        <v>5</v>
      </c>
      <c r="K545" s="25">
        <v>7</v>
      </c>
      <c r="L545" s="5">
        <f>INDEX([1]БД_кн!$A$2:$N$4352,MATCH($G545,[1]БД_кн!$A$2:$A$4352,0),MATCH(L$5,[1]БД_кн!$A$1:$N$1,0))</f>
        <v>2510</v>
      </c>
      <c r="M545" s="5">
        <f>книги[[#This Row],[Кол-во]]*книги[[#This Row],[Цена_закуп]]</f>
        <v>17570</v>
      </c>
    </row>
    <row r="546" spans="2:13" x14ac:dyDescent="0.3">
      <c r="B546" s="2" t="str">
        <f>INDEX([1]БД_кн!$A$2:$N$4352,MATCH($G546,[1]БД_кн!$A$2:$A$4352,0),MATCH(B$5,[1]БД_кн!$A$1:$N$1,0))</f>
        <v>Дом. Досуг. Хобби</v>
      </c>
      <c r="C546" s="2" t="str">
        <f>INDEX([1]БД_кн!$A$2:$N$4352,MATCH($G546,[1]БД_кн!$A$2:$A$4352,0),MATCH(C$5,[1]БД_кн!$A$1:$N$1,0))</f>
        <v>Спорт</v>
      </c>
      <c r="D546" s="2" t="str">
        <f>INDEX([1]БД_кн!$A$2:$N$4352,MATCH($G546,[1]БД_кн!$A$2:$A$4352,0),MATCH(D$5,[1]БД_кн!$A$1:$N$1,0))</f>
        <v>Коннолли Ф.: Переломный момент: победная стратегия на практике</v>
      </c>
      <c r="E546" s="2" t="str">
        <f>INDEX([1]БД_кн!$A$2:$N$4352,MATCH($G546,[1]БД_кн!$A$2:$A$4352,0),MATCH(E$5,[1]БД_кн!$A$1:$N$1,0))</f>
        <v>Коннолли Ф.</v>
      </c>
      <c r="F546" s="2">
        <f>INDEX([1]БД_кн!$A$2:$N$4352,MATCH($G546,[1]БД_кн!$A$2:$A$4352,0),MATCH(F$5,[1]БД_кн!$A$1:$N$1,0))</f>
        <v>0</v>
      </c>
      <c r="G546" s="3" t="s">
        <v>286</v>
      </c>
      <c r="H546" s="3" t="s">
        <v>313</v>
      </c>
      <c r="I546" s="4">
        <v>44325</v>
      </c>
      <c r="J546" s="25">
        <f>MONTH(книги[[#This Row],[Дата]])</f>
        <v>5</v>
      </c>
      <c r="K546" s="25">
        <v>2</v>
      </c>
      <c r="L546" s="5">
        <f>INDEX([1]БД_кн!$A$2:$N$4352,MATCH($G546,[1]БД_кн!$A$2:$A$4352,0),MATCH(L$5,[1]БД_кн!$A$1:$N$1,0))</f>
        <v>9750</v>
      </c>
      <c r="M546" s="5">
        <f>книги[[#This Row],[Кол-во]]*книги[[#This Row],[Цена_закуп]]</f>
        <v>19500</v>
      </c>
    </row>
    <row r="547" spans="2:13" x14ac:dyDescent="0.3">
      <c r="B547" s="2" t="str">
        <f>INDEX([1]БД_кн!$A$2:$N$4352,MATCH($G547,[1]БД_кн!$A$2:$A$4352,0),MATCH(B$5,[1]БД_кн!$A$1:$N$1,0))</f>
        <v>Здоровье. Мать и дитя</v>
      </c>
      <c r="C547" s="2" t="str">
        <f>INDEX([1]БД_кн!$A$2:$N$4352,MATCH($G547,[1]БД_кн!$A$2:$A$4352,0),MATCH(C$5,[1]БД_кн!$A$1:$N$1,0))</f>
        <v>Мать и дитя. Отец и дитя</v>
      </c>
      <c r="D547" s="2" t="str">
        <f>INDEX([1]БД_кн!$A$2:$N$4352,MATCH($G547,[1]БД_кн!$A$2:$A$4352,0),MATCH(D$5,[1]БД_кн!$A$1:$N$1,0))</f>
        <v>Петрановская Л.В.:Если с ребенком трудно</v>
      </c>
      <c r="E547" s="2" t="str">
        <f>INDEX([1]БД_кн!$A$2:$N$4352,MATCH($G547,[1]БД_кн!$A$2:$A$4352,0),MATCH(E$5,[1]БД_кн!$A$1:$N$1,0))</f>
        <v xml:space="preserve"> Петрановская Л.В.</v>
      </c>
      <c r="F547" s="2" t="str">
        <f>INDEX([1]БД_кн!$A$2:$N$4352,MATCH($G547,[1]БД_кн!$A$2:$A$4352,0),MATCH(F$5,[1]БД_кн!$A$1:$N$1,0))</f>
        <v>АСТ</v>
      </c>
      <c r="G547" s="3" t="s">
        <v>164</v>
      </c>
      <c r="H547" s="3" t="s">
        <v>313</v>
      </c>
      <c r="I547" s="4">
        <v>44325</v>
      </c>
      <c r="J547" s="25">
        <f>MONTH(книги[[#This Row],[Дата]])</f>
        <v>5</v>
      </c>
      <c r="K547" s="25">
        <v>7</v>
      </c>
      <c r="L547" s="5">
        <f>INDEX([1]БД_кн!$A$2:$N$4352,MATCH($G547,[1]БД_кн!$A$2:$A$4352,0),MATCH(L$5,[1]БД_кн!$A$1:$N$1,0))</f>
        <v>1365</v>
      </c>
      <c r="M547" s="5">
        <f>книги[[#This Row],[Кол-во]]*книги[[#This Row],[Цена_закуп]]</f>
        <v>9555</v>
      </c>
    </row>
    <row r="548" spans="2:13" x14ac:dyDescent="0.3">
      <c r="B548" s="2" t="str">
        <f>INDEX([1]БД_кн!$A$2:$N$4352,MATCH($G548,[1]БД_кн!$A$2:$A$4352,0),MATCH(B$5,[1]БД_кн!$A$1:$N$1,0))</f>
        <v>Бизнес лит-ра</v>
      </c>
      <c r="C548" s="2" t="str">
        <f>INDEX([1]БД_кн!$A$2:$N$4352,MATCH($G548,[1]БД_кн!$A$2:$A$4352,0),MATCH(C$5,[1]БД_кн!$A$1:$N$1,0))</f>
        <v>Банковское дело. Финансы</v>
      </c>
      <c r="D548" s="2" t="str">
        <f>INDEX([1]БД_кн!$A$2:$N$4352,MATCH($G548,[1]БД_кн!$A$2:$A$4352,0),MATCH(D$5,[1]БД_кн!$A$1:$N$1,0))</f>
        <v>Кийосаки Р.: Богатый папа, бедный папа</v>
      </c>
      <c r="E548" s="2" t="str">
        <f>INDEX([1]БД_кн!$A$2:$N$4352,MATCH($G548,[1]БД_кн!$A$2:$A$4352,0),MATCH(E$5,[1]БД_кн!$A$1:$N$1,0))</f>
        <v>Кийосаки Р.</v>
      </c>
      <c r="F548" s="2" t="str">
        <f>INDEX([1]БД_кн!$A$2:$N$4352,MATCH($G548,[1]БД_кн!$A$2:$A$4352,0),MATCH(F$5,[1]БД_кн!$A$1:$N$1,0))</f>
        <v>Попурри</v>
      </c>
      <c r="G548" s="3" t="s">
        <v>19</v>
      </c>
      <c r="H548" s="3" t="s">
        <v>313</v>
      </c>
      <c r="I548" s="4">
        <v>44326</v>
      </c>
      <c r="J548" s="25">
        <f>MONTH(книги[[#This Row],[Дата]])</f>
        <v>5</v>
      </c>
      <c r="K548" s="25">
        <v>17</v>
      </c>
      <c r="L548" s="5">
        <f>INDEX([1]БД_кн!$A$2:$N$4352,MATCH($G548,[1]БД_кн!$A$2:$A$4352,0),MATCH(L$5,[1]БД_кн!$A$1:$N$1,0))</f>
        <v>5690</v>
      </c>
      <c r="M548" s="5">
        <f>книги[[#This Row],[Кол-во]]*книги[[#This Row],[Цена_закуп]]</f>
        <v>96730</v>
      </c>
    </row>
    <row r="549" spans="2:13" x14ac:dyDescent="0.3">
      <c r="B549" s="2" t="str">
        <f>INDEX([1]БД_кн!$A$2:$N$4352,MATCH($G549,[1]БД_кн!$A$2:$A$4352,0),MATCH(B$5,[1]БД_кн!$A$1:$N$1,0))</f>
        <v>Бизнес лит-ра</v>
      </c>
      <c r="C549" s="2" t="str">
        <f>INDEX([1]БД_кн!$A$2:$N$4352,MATCH($G549,[1]БД_кн!$A$2:$A$4352,0),MATCH(C$5,[1]БД_кн!$A$1:$N$1,0))</f>
        <v>Истории успеха</v>
      </c>
      <c r="D549" s="2" t="str">
        <f>INDEX([1]БД_кн!$A$2:$N$4352,MATCH($G549,[1]БД_кн!$A$2:$A$4352,0),MATCH(D$5,[1]БД_кн!$A$1:$N$1,0))</f>
        <v xml:space="preserve">Бармин О., Мазохина Л.: Больше чем бизнес. Как построить компанию, попасть в тюрьму, выбраться из нее и открыть новое дело </v>
      </c>
      <c r="E549" s="2" t="str">
        <f>INDEX([1]БД_кн!$A$2:$N$4352,MATCH($G549,[1]БД_кн!$A$2:$A$4352,0),MATCH(E$5,[1]БД_кн!$A$1:$N$1,0))</f>
        <v>Бармин О., Мазохина Л.</v>
      </c>
      <c r="F549" s="2" t="str">
        <f>INDEX([1]БД_кн!$A$2:$N$4352,MATCH($G549,[1]БД_кн!$A$2:$A$4352,0),MATCH(F$5,[1]БД_кн!$A$1:$N$1,0))</f>
        <v>МИиФ</v>
      </c>
      <c r="G549" s="3" t="s">
        <v>304</v>
      </c>
      <c r="H549" s="3" t="s">
        <v>313</v>
      </c>
      <c r="I549" s="4">
        <v>44326</v>
      </c>
      <c r="J549" s="25">
        <f>MONTH(книги[[#This Row],[Дата]])</f>
        <v>5</v>
      </c>
      <c r="K549" s="25">
        <v>2</v>
      </c>
      <c r="L549" s="5">
        <f>INDEX([1]БД_кн!$A$2:$N$4352,MATCH($G549,[1]БД_кн!$A$2:$A$4352,0),MATCH(L$5,[1]БД_кн!$A$1:$N$1,0))</f>
        <v>5275</v>
      </c>
      <c r="M549" s="5">
        <f>книги[[#This Row],[Кол-во]]*книги[[#This Row],[Цена_закуп]]</f>
        <v>10550</v>
      </c>
    </row>
    <row r="550" spans="2:13" x14ac:dyDescent="0.3">
      <c r="B550" s="2" t="str">
        <f>INDEX([1]БД_кн!$A$2:$N$4352,MATCH($G550,[1]БД_кн!$A$2:$A$4352,0),MATCH(B$5,[1]БД_кн!$A$1:$N$1,0))</f>
        <v>Путешествия. Хобби. Спорт</v>
      </c>
      <c r="C550" s="2" t="str">
        <f>INDEX([1]БД_кн!$A$2:$N$4352,MATCH($G550,[1]БД_кн!$A$2:$A$4352,0),MATCH(C$5,[1]БД_кн!$A$1:$N$1,0))</f>
        <v>Спорт</v>
      </c>
      <c r="D550" s="2" t="str">
        <f>INDEX([1]БД_кн!$A$2:$N$4352,MATCH($G550,[1]БД_кн!$A$2:$A$4352,0),MATCH(D$5,[1]БД_кн!$A$1:$N$1,0))</f>
        <v>Книга тренеров NBA: техники, тактики и тренерские стратегии от гениев баскетбола</v>
      </c>
      <c r="E550" s="2">
        <f>INDEX([1]БД_кн!$A$2:$N$4352,MATCH($G550,[1]БД_кн!$A$2:$A$4352,0),MATCH(E$5,[1]БД_кн!$A$1:$N$1,0))</f>
        <v>0</v>
      </c>
      <c r="F550" s="2" t="str">
        <f>INDEX([1]БД_кн!$A$2:$N$4352,MATCH($G550,[1]БД_кн!$A$2:$A$4352,0),MATCH(F$5,[1]БД_кн!$A$1:$N$1,0))</f>
        <v>Эксмо</v>
      </c>
      <c r="G550" s="3" t="s">
        <v>223</v>
      </c>
      <c r="H550" s="3" t="s">
        <v>313</v>
      </c>
      <c r="I550" s="4">
        <v>44326</v>
      </c>
      <c r="J550" s="25">
        <f>MONTH(книги[[#This Row],[Дата]])</f>
        <v>5</v>
      </c>
      <c r="K550" s="25">
        <v>7</v>
      </c>
      <c r="L550" s="5">
        <f>INDEX([1]БД_кн!$A$2:$N$4352,MATCH($G550,[1]БД_кн!$A$2:$A$4352,0),MATCH(L$5,[1]БД_кн!$A$1:$N$1,0))</f>
        <v>7035</v>
      </c>
      <c r="M550" s="5">
        <f>книги[[#This Row],[Кол-во]]*книги[[#This Row],[Цена_закуп]]</f>
        <v>49245</v>
      </c>
    </row>
    <row r="551" spans="2:13" x14ac:dyDescent="0.3">
      <c r="B551" s="2" t="str">
        <f>INDEX([1]БД_кн!$A$2:$N$4352,MATCH($G551,[1]БД_кн!$A$2:$A$4352,0),MATCH(B$5,[1]БД_кн!$A$1:$N$1,0))</f>
        <v>Путешествия. Хобби. Спорт</v>
      </c>
      <c r="C551" s="2" t="str">
        <f>INDEX([1]БД_кн!$A$2:$N$4352,MATCH($G551,[1]БД_кн!$A$2:$A$4352,0),MATCH(C$5,[1]БД_кн!$A$1:$N$1,0))</f>
        <v>Хобби</v>
      </c>
      <c r="D551" s="2" t="str">
        <f>INDEX([1]БД_кн!$A$2:$N$4352,MATCH($G551,[1]БД_кн!$A$2:$A$4352,0),MATCH(D$5,[1]БД_кн!$A$1:$N$1,0))</f>
        <v>Корабли. Иллюстрированная энциклопедия</v>
      </c>
      <c r="E551" s="2">
        <f>INDEX([1]БД_кн!$A$2:$N$4352,MATCH($G551,[1]БД_кн!$A$2:$A$4352,0),MATCH(E$5,[1]БД_кн!$A$1:$N$1,0))</f>
        <v>0</v>
      </c>
      <c r="F551" s="2" t="str">
        <f>INDEX([1]БД_кн!$A$2:$N$4352,MATCH($G551,[1]БД_кн!$A$2:$A$4352,0),MATCH(F$5,[1]БД_кн!$A$1:$N$1,0))</f>
        <v>АСТ</v>
      </c>
      <c r="G551" s="3" t="s">
        <v>177</v>
      </c>
      <c r="H551" s="3" t="s">
        <v>313</v>
      </c>
      <c r="I551" s="4">
        <v>44326</v>
      </c>
      <c r="J551" s="25">
        <f>MONTH(книги[[#This Row],[Дата]])</f>
        <v>5</v>
      </c>
      <c r="K551" s="25">
        <v>2</v>
      </c>
      <c r="L551" s="5">
        <f>INDEX([1]БД_кн!$A$2:$N$4352,MATCH($G551,[1]БД_кн!$A$2:$A$4352,0),MATCH(L$5,[1]БД_кн!$A$1:$N$1,0))</f>
        <v>6560</v>
      </c>
      <c r="M551" s="5">
        <f>книги[[#This Row],[Кол-во]]*книги[[#This Row],[Цена_закуп]]</f>
        <v>13120</v>
      </c>
    </row>
    <row r="552" spans="2:13" x14ac:dyDescent="0.3">
      <c r="B552" s="2" t="str">
        <f>INDEX([1]БД_кн!$A$2:$N$4352,MATCH($G552,[1]БД_кн!$A$2:$A$4352,0),MATCH(B$5,[1]БД_кн!$A$1:$N$1,0))</f>
        <v>История. Мифология</v>
      </c>
      <c r="C552" s="2" t="str">
        <f>INDEX([1]БД_кн!$A$2:$N$4352,MATCH($G552,[1]БД_кн!$A$2:$A$4352,0),MATCH(C$5,[1]БД_кн!$A$1:$N$1,0))</f>
        <v>История войн до XX века</v>
      </c>
      <c r="D552" s="2" t="str">
        <f>INDEX([1]БД_кн!$A$2:$N$4352,MATCH($G552,[1]БД_кн!$A$2:$A$4352,0),MATCH(D$5,[1]БД_кн!$A$1:$N$1,0))</f>
        <v>Родс Дж. Ф.: История Гражданской войны в США: 1861-1865</v>
      </c>
      <c r="E552" s="2" t="str">
        <f>INDEX([1]БД_кн!$A$2:$N$4352,MATCH($G552,[1]БД_кн!$A$2:$A$4352,0),MATCH(E$5,[1]БД_кн!$A$1:$N$1,0))</f>
        <v>Родс Дж. Ф.</v>
      </c>
      <c r="F552" s="2" t="str">
        <f>INDEX([1]БД_кн!$A$2:$N$4352,MATCH($G552,[1]БД_кн!$A$2:$A$4352,0),MATCH(F$5,[1]БД_кн!$A$1:$N$1,0))</f>
        <v>Колибри</v>
      </c>
      <c r="G552" s="3" t="s">
        <v>173</v>
      </c>
      <c r="H552" s="3" t="s">
        <v>313</v>
      </c>
      <c r="I552" s="4">
        <v>44326</v>
      </c>
      <c r="J552" s="25">
        <f>MONTH(книги[[#This Row],[Дата]])</f>
        <v>5</v>
      </c>
      <c r="K552" s="25">
        <v>6</v>
      </c>
      <c r="L552" s="5">
        <f>INDEX([1]БД_кн!$A$2:$N$4352,MATCH($G552,[1]БД_кн!$A$2:$A$4352,0),MATCH(L$5,[1]БД_кн!$A$1:$N$1,0))</f>
        <v>3300</v>
      </c>
      <c r="M552" s="5">
        <f>книги[[#This Row],[Кол-во]]*книги[[#This Row],[Цена_закуп]]</f>
        <v>19800</v>
      </c>
    </row>
    <row r="553" spans="2:13" x14ac:dyDescent="0.3">
      <c r="B553" s="2" t="str">
        <f>INDEX([1]БД_кн!$A$2:$N$4352,MATCH($G553,[1]БД_кн!$A$2:$A$4352,0),MATCH(B$5,[1]БД_кн!$A$1:$N$1,0))</f>
        <v>Бизнес лит-ра</v>
      </c>
      <c r="C553" s="2" t="str">
        <f>INDEX([1]БД_кн!$A$2:$N$4352,MATCH($G553,[1]БД_кн!$A$2:$A$4352,0),MATCH(C$5,[1]БД_кн!$A$1:$N$1,0))</f>
        <v>Реклама. PR</v>
      </c>
      <c r="D553" s="2" t="str">
        <f>INDEX([1]БД_кн!$A$2:$N$4352,MATCH($G553,[1]БД_кн!$A$2:$A$4352,0),MATCH(D$5,[1]БД_кн!$A$1:$N$1,0))</f>
        <v>Иванов А.: Реклама: Игра на эмоциях</v>
      </c>
      <c r="E553" s="2" t="str">
        <f>INDEX([1]БД_кн!$A$2:$N$4352,MATCH($G553,[1]БД_кн!$A$2:$A$4352,0),MATCH(E$5,[1]БД_кн!$A$1:$N$1,0))</f>
        <v>Иванов А.</v>
      </c>
      <c r="F553" s="2" t="str">
        <f>INDEX([1]БД_кн!$A$2:$N$4352,MATCH($G553,[1]БД_кн!$A$2:$A$4352,0),MATCH(F$5,[1]БД_кн!$A$1:$N$1,0))</f>
        <v>Альпина Паблишер</v>
      </c>
      <c r="G553" s="3" t="s">
        <v>305</v>
      </c>
      <c r="H553" s="3" t="s">
        <v>313</v>
      </c>
      <c r="I553" s="4">
        <v>44326</v>
      </c>
      <c r="J553" s="25">
        <f>MONTH(книги[[#This Row],[Дата]])</f>
        <v>5</v>
      </c>
      <c r="K553" s="25">
        <v>3</v>
      </c>
      <c r="L553" s="5">
        <f>INDEX([1]БД_кн!$A$2:$N$4352,MATCH($G553,[1]БД_кн!$A$2:$A$4352,0),MATCH(L$5,[1]БД_кн!$A$1:$N$1,0))</f>
        <v>4250</v>
      </c>
      <c r="M553" s="5">
        <f>книги[[#This Row],[Кол-во]]*книги[[#This Row],[Цена_закуп]]</f>
        <v>12750</v>
      </c>
    </row>
    <row r="554" spans="2:13" x14ac:dyDescent="0.3">
      <c r="B554" s="2" t="str">
        <f>INDEX([1]БД_кн!$A$2:$N$4352,MATCH($G554,[1]БД_кн!$A$2:$A$4352,0),MATCH(B$5,[1]БД_кн!$A$1:$N$1,0))</f>
        <v>Иностранные языки</v>
      </c>
      <c r="C554" s="2" t="str">
        <f>INDEX([1]БД_кн!$A$2:$N$4352,MATCH($G554,[1]БД_кн!$A$2:$A$4352,0),MATCH(C$5,[1]БД_кн!$A$1:$N$1,0))</f>
        <v>Корейский язык</v>
      </c>
      <c r="D554" s="2" t="str">
        <f>INDEX([1]БД_кн!$A$2:$N$4352,MATCH($G554,[1]БД_кн!$A$2:$A$4352,0),MATCH(D$5,[1]БД_кн!$A$1:$N$1,0))</f>
        <v>Светличная: Новый корейско-русский и русско-корейский словарь. 100 000 слов и словосочетаний</v>
      </c>
      <c r="E554" s="2" t="str">
        <f>INDEX([1]БД_кн!$A$2:$N$4352,MATCH($G554,[1]БД_кн!$A$2:$A$4352,0),MATCH(E$5,[1]БД_кн!$A$1:$N$1,0))</f>
        <v>Светличная</v>
      </c>
      <c r="F554" s="2" t="str">
        <f>INDEX([1]БД_кн!$A$2:$N$4352,MATCH($G554,[1]БД_кн!$A$2:$A$4352,0),MATCH(F$5,[1]БД_кн!$A$1:$N$1,0))</f>
        <v>Айрис-Пресс</v>
      </c>
      <c r="G554" s="3" t="s">
        <v>306</v>
      </c>
      <c r="H554" s="3" t="s">
        <v>313</v>
      </c>
      <c r="I554" s="4">
        <v>44326</v>
      </c>
      <c r="J554" s="25">
        <f>MONTH(книги[[#This Row],[Дата]])</f>
        <v>5</v>
      </c>
      <c r="K554" s="25">
        <v>2</v>
      </c>
      <c r="L554" s="5">
        <f>INDEX([1]БД_кн!$A$2:$N$4352,MATCH($G554,[1]БД_кн!$A$2:$A$4352,0),MATCH(L$5,[1]БД_кн!$A$1:$N$1,0))</f>
        <v>2810</v>
      </c>
      <c r="M554" s="5">
        <f>книги[[#This Row],[Кол-во]]*книги[[#This Row],[Цена_закуп]]</f>
        <v>5620</v>
      </c>
    </row>
    <row r="555" spans="2:13" x14ac:dyDescent="0.3">
      <c r="B555" s="2" t="str">
        <f>INDEX([1]БД_кн!$A$2:$N$4352,MATCH($G555,[1]БД_кн!$A$2:$A$4352,0),MATCH(B$5,[1]БД_кн!$A$1:$N$1,0))</f>
        <v>Дом. Досуг. Хобби</v>
      </c>
      <c r="C555" s="2" t="str">
        <f>INDEX([1]БД_кн!$A$2:$N$4352,MATCH($G555,[1]БД_кн!$A$2:$A$4352,0),MATCH(C$5,[1]БД_кн!$A$1:$N$1,0))</f>
        <v>Рисование</v>
      </c>
      <c r="D555" s="2" t="str">
        <f>INDEX([1]БД_кн!$A$2:$N$4352,MATCH($G555,[1]БД_кн!$A$2:$A$4352,0),MATCH(D$5,[1]БД_кн!$A$1:$N$1,0))</f>
        <v>Шоуэлл Б.: Ботанические портреты. Практическое руководство по рисованию акварелью</v>
      </c>
      <c r="E555" s="2" t="str">
        <f>INDEX([1]БД_кн!$A$2:$N$4352,MATCH($G555,[1]БД_кн!$A$2:$A$4352,0),MATCH(E$5,[1]БД_кн!$A$1:$N$1,0))</f>
        <v>Шоуэлл Б.</v>
      </c>
      <c r="F555" s="2">
        <f>INDEX([1]БД_кн!$A$2:$N$4352,MATCH($G555,[1]БД_кн!$A$2:$A$4352,0),MATCH(F$5,[1]БД_кн!$A$1:$N$1,0))</f>
        <v>0</v>
      </c>
      <c r="G555" s="3" t="s">
        <v>307</v>
      </c>
      <c r="H555" s="3" t="s">
        <v>313</v>
      </c>
      <c r="I555" s="4">
        <v>44327</v>
      </c>
      <c r="J555" s="25">
        <f>MONTH(книги[[#This Row],[Дата]])</f>
        <v>5</v>
      </c>
      <c r="K555" s="25">
        <v>6</v>
      </c>
      <c r="L555" s="5">
        <f>INDEX([1]БД_кн!$A$2:$N$4352,MATCH($G555,[1]БД_кн!$A$2:$A$4352,0),MATCH(L$5,[1]БД_кн!$A$1:$N$1,0))</f>
        <v>6860</v>
      </c>
      <c r="M555" s="5">
        <f>книги[[#This Row],[Кол-во]]*книги[[#This Row],[Цена_закуп]]</f>
        <v>41160</v>
      </c>
    </row>
    <row r="556" spans="2:13" x14ac:dyDescent="0.3">
      <c r="B556" s="2" t="str">
        <f>INDEX([1]БД_кн!$A$2:$N$4352,MATCH($G556,[1]БД_кн!$A$2:$A$4352,0),MATCH(B$5,[1]БД_кн!$A$1:$N$1,0))</f>
        <v>Художественная лит-ра</v>
      </c>
      <c r="C556" s="2" t="str">
        <f>INDEX([1]БД_кн!$A$2:$N$4352,MATCH($G556,[1]БД_кн!$A$2:$A$4352,0),MATCH(C$5,[1]БД_кн!$A$1:$N$1,0))</f>
        <v>Исторический роман</v>
      </c>
      <c r="D556" s="2" t="str">
        <f>INDEX([1]БД_кн!$A$2:$N$4352,MATCH($G556,[1]БД_кн!$A$2:$A$4352,0),MATCH(D$5,[1]БД_кн!$A$1:$N$1,0))</f>
        <v xml:space="preserve">Маккалоу К.: Фавориты Фортуны. Цикл Владыки Рима. Кн.3 </v>
      </c>
      <c r="E556" s="2" t="str">
        <f>INDEX([1]БД_кн!$A$2:$N$4352,MATCH($G556,[1]БД_кн!$A$2:$A$4352,0),MATCH(E$5,[1]БД_кн!$A$1:$N$1,0))</f>
        <v>Маккалоу К.</v>
      </c>
      <c r="F556" s="2" t="str">
        <f>INDEX([1]БД_кн!$A$2:$N$4352,MATCH($G556,[1]БД_кн!$A$2:$A$4352,0),MATCH(F$5,[1]БД_кн!$A$1:$N$1,0))</f>
        <v>Азбука</v>
      </c>
      <c r="G556" s="3" t="s">
        <v>293</v>
      </c>
      <c r="H556" s="3" t="s">
        <v>313</v>
      </c>
      <c r="I556" s="4">
        <v>44327</v>
      </c>
      <c r="J556" s="25">
        <f>MONTH(книги[[#This Row],[Дата]])</f>
        <v>5</v>
      </c>
      <c r="K556" s="25">
        <v>8</v>
      </c>
      <c r="L556" s="5">
        <f>INDEX([1]БД_кн!$A$2:$N$4352,MATCH($G556,[1]БД_кн!$A$2:$A$4352,0),MATCH(L$5,[1]БД_кн!$A$1:$N$1,0))</f>
        <v>4395</v>
      </c>
      <c r="M556" s="5">
        <f>книги[[#This Row],[Кол-во]]*книги[[#This Row],[Цена_закуп]]</f>
        <v>35160</v>
      </c>
    </row>
    <row r="557" spans="2:13" x14ac:dyDescent="0.3">
      <c r="B557" s="2" t="str">
        <f>INDEX([1]БД_кн!$A$2:$N$4352,MATCH($G557,[1]БД_кн!$A$2:$A$4352,0),MATCH(B$5,[1]БД_кн!$A$1:$N$1,0))</f>
        <v>Здоровье. Мать и дитя</v>
      </c>
      <c r="C557" s="2" t="str">
        <f>INDEX([1]БД_кн!$A$2:$N$4352,MATCH($G557,[1]БД_кн!$A$2:$A$4352,0),MATCH(C$5,[1]БД_кн!$A$1:$N$1,0))</f>
        <v>Здоровье</v>
      </c>
      <c r="D557" s="2" t="str">
        <f>INDEX([1]БД_кн!$A$2:$N$4352,MATCH($G557,[1]БД_кн!$A$2:$A$4352,0),MATCH(D$5,[1]БД_кн!$A$1:$N$1,0))</f>
        <v>Перлмуттер Д.: Кишечник и мозг. Как кишечные бактерии исцеляют и защищают ваш мозг</v>
      </c>
      <c r="E557" s="2" t="str">
        <f>INDEX([1]БД_кн!$A$2:$N$4352,MATCH($G557,[1]БД_кн!$A$2:$A$4352,0),MATCH(E$5,[1]БД_кн!$A$1:$N$1,0))</f>
        <v xml:space="preserve"> Перлмуттер Д.</v>
      </c>
      <c r="F557" s="2" t="str">
        <f>INDEX([1]БД_кн!$A$2:$N$4352,MATCH($G557,[1]БД_кн!$A$2:$A$4352,0),MATCH(F$5,[1]БД_кн!$A$1:$N$1,0))</f>
        <v>МИиФ</v>
      </c>
      <c r="G557" s="3" t="s">
        <v>43</v>
      </c>
      <c r="H557" s="3" t="s">
        <v>313</v>
      </c>
      <c r="I557" s="4">
        <v>44327</v>
      </c>
      <c r="J557" s="25">
        <f>MONTH(книги[[#This Row],[Дата]])</f>
        <v>5</v>
      </c>
      <c r="K557" s="25">
        <v>9</v>
      </c>
      <c r="L557" s="5">
        <f>INDEX([1]БД_кн!$A$2:$N$4352,MATCH($G557,[1]БД_кн!$A$2:$A$4352,0),MATCH(L$5,[1]БД_кн!$A$1:$N$1,0))</f>
        <v>5490</v>
      </c>
      <c r="M557" s="5">
        <f>книги[[#This Row],[Кол-во]]*книги[[#This Row],[Цена_закуп]]</f>
        <v>49410</v>
      </c>
    </row>
    <row r="558" spans="2:13" x14ac:dyDescent="0.3">
      <c r="B558" s="2" t="str">
        <f>INDEX([1]БД_кн!$A$2:$N$4352,MATCH($G558,[1]БД_кн!$A$2:$A$4352,0),MATCH(B$5,[1]БД_кн!$A$1:$N$1,0))</f>
        <v>Психологическая литература</v>
      </c>
      <c r="C558" s="2" t="str">
        <f>INDEX([1]БД_кн!$A$2:$N$4352,MATCH($G558,[1]БД_кн!$A$2:$A$4352,0),MATCH(C$5,[1]БД_кн!$A$1:$N$1,0))</f>
        <v>Практическая психология</v>
      </c>
      <c r="D558" s="2" t="str">
        <f>INDEX([1]БД_кн!$A$2:$N$4352,MATCH($G558,[1]БД_кн!$A$2:$A$4352,0),MATCH(D$5,[1]БД_кн!$A$1:$N$1,0))</f>
        <v>Хакамада И.: Дао жизни: Мастер-класс от убежденного индивидуалиста</v>
      </c>
      <c r="E558" s="2" t="str">
        <f>INDEX([1]БД_кн!$A$2:$N$4352,MATCH($G558,[1]БД_кн!$A$2:$A$4352,0),MATCH(E$5,[1]БД_кн!$A$1:$N$1,0))</f>
        <v>Хакамада И.</v>
      </c>
      <c r="F558" s="2" t="str">
        <f>INDEX([1]БД_кн!$A$2:$N$4352,MATCH($G558,[1]БД_кн!$A$2:$A$4352,0),MATCH(F$5,[1]БД_кн!$A$1:$N$1,0))</f>
        <v>Альпина Паблишер</v>
      </c>
      <c r="G558" s="3" t="s">
        <v>14</v>
      </c>
      <c r="H558" s="3" t="s">
        <v>313</v>
      </c>
      <c r="I558" s="4">
        <v>44327</v>
      </c>
      <c r="J558" s="25">
        <f>MONTH(книги[[#This Row],[Дата]])</f>
        <v>5</v>
      </c>
      <c r="K558" s="25">
        <v>11</v>
      </c>
      <c r="L558" s="5">
        <f>INDEX([1]БД_кн!$A$2:$N$4352,MATCH($G558,[1]БД_кн!$A$2:$A$4352,0),MATCH(L$5,[1]БД_кн!$A$1:$N$1,0))</f>
        <v>3300</v>
      </c>
      <c r="M558" s="5">
        <f>книги[[#This Row],[Кол-во]]*книги[[#This Row],[Цена_закуп]]</f>
        <v>36300</v>
      </c>
    </row>
    <row r="559" spans="2:13" x14ac:dyDescent="0.3">
      <c r="B559" s="2" t="str">
        <f>INDEX([1]БД_кн!$A$2:$N$4352,MATCH($G559,[1]БД_кн!$A$2:$A$4352,0),MATCH(B$5,[1]БД_кн!$A$1:$N$1,0))</f>
        <v>Художественная лит-ра</v>
      </c>
      <c r="C559" s="2" t="str">
        <f>INDEX([1]БД_кн!$A$2:$N$4352,MATCH($G559,[1]БД_кн!$A$2:$A$4352,0),MATCH(C$5,[1]БД_кн!$A$1:$N$1,0))</f>
        <v>Молодежная литература</v>
      </c>
      <c r="D559" s="2" t="str">
        <f>INDEX([1]БД_кн!$A$2:$N$4352,MATCH($G559,[1]БД_кн!$A$2:$A$4352,0),MATCH(D$5,[1]БД_кн!$A$1:$N$1,0))</f>
        <v>Менон С.: Когда Димпл встретила Риши</v>
      </c>
      <c r="E559" s="2" t="str">
        <f>INDEX([1]БД_кн!$A$2:$N$4352,MATCH($G559,[1]БД_кн!$A$2:$A$4352,0),MATCH(E$5,[1]БД_кн!$A$1:$N$1,0))</f>
        <v>Менон С.</v>
      </c>
      <c r="F559" s="2" t="str">
        <f>INDEX([1]БД_кн!$A$2:$N$4352,MATCH($G559,[1]БД_кн!$A$2:$A$4352,0),MATCH(F$5,[1]БД_кн!$A$1:$N$1,0))</f>
        <v>Freedom</v>
      </c>
      <c r="G559" s="3" t="s">
        <v>291</v>
      </c>
      <c r="H559" s="3" t="s">
        <v>313</v>
      </c>
      <c r="I559" s="4">
        <v>44327</v>
      </c>
      <c r="J559" s="25">
        <f>MONTH(книги[[#This Row],[Дата]])</f>
        <v>5</v>
      </c>
      <c r="K559" s="25">
        <v>2</v>
      </c>
      <c r="L559" s="5">
        <f>INDEX([1]БД_кн!$A$2:$N$4352,MATCH($G559,[1]БД_кн!$A$2:$A$4352,0),MATCH(L$5,[1]БД_кн!$A$1:$N$1,0))</f>
        <v>2090</v>
      </c>
      <c r="M559" s="5">
        <f>книги[[#This Row],[Кол-во]]*книги[[#This Row],[Цена_закуп]]</f>
        <v>4180</v>
      </c>
    </row>
    <row r="560" spans="2:13" x14ac:dyDescent="0.3">
      <c r="B560" s="2" t="str">
        <f>INDEX([1]БД_кн!$A$2:$N$4352,MATCH($G560,[1]БД_кн!$A$2:$A$4352,0),MATCH(B$5,[1]БД_кн!$A$1:$N$1,0))</f>
        <v>Бизнес лит-ра</v>
      </c>
      <c r="C560" s="2" t="str">
        <f>INDEX([1]БД_кн!$A$2:$N$4352,MATCH($G560,[1]БД_кн!$A$2:$A$4352,0),MATCH(C$5,[1]БД_кн!$A$1:$N$1,0))</f>
        <v>Продажи</v>
      </c>
      <c r="D560" s="2" t="str">
        <f>INDEX([1]БД_кн!$A$2:$N$4352,MATCH($G560,[1]БД_кн!$A$2:$A$4352,0),MATCH(D$5,[1]БД_кн!$A$1:$N$1,0))</f>
        <v>Холидей Р.: Хит продаж. Как создавать и продвигать творческие проекты</v>
      </c>
      <c r="E560" s="2" t="str">
        <f>INDEX([1]БД_кн!$A$2:$N$4352,MATCH($G560,[1]БД_кн!$A$2:$A$4352,0),MATCH(E$5,[1]БД_кн!$A$1:$N$1,0))</f>
        <v>Холидей Р.</v>
      </c>
      <c r="F560" s="2" t="str">
        <f>INDEX([1]БД_кн!$A$2:$N$4352,MATCH($G560,[1]БД_кн!$A$2:$A$4352,0),MATCH(F$5,[1]БД_кн!$A$1:$N$1,0))</f>
        <v>Попурри</v>
      </c>
      <c r="G560" s="3" t="s">
        <v>12</v>
      </c>
      <c r="H560" s="3" t="s">
        <v>313</v>
      </c>
      <c r="I560" s="4">
        <v>44327</v>
      </c>
      <c r="J560" s="25">
        <f>MONTH(книги[[#This Row],[Дата]])</f>
        <v>5</v>
      </c>
      <c r="K560" s="25">
        <v>6</v>
      </c>
      <c r="L560" s="5">
        <f>INDEX([1]БД_кн!$A$2:$N$4352,MATCH($G560,[1]БД_кн!$A$2:$A$4352,0),MATCH(L$5,[1]БД_кн!$A$1:$N$1,0))</f>
        <v>3245</v>
      </c>
      <c r="M560" s="5">
        <f>книги[[#This Row],[Кол-во]]*книги[[#This Row],[Цена_закуп]]</f>
        <v>19470</v>
      </c>
    </row>
    <row r="561" spans="2:13" x14ac:dyDescent="0.3">
      <c r="B561" s="2" t="str">
        <f>INDEX([1]БД_кн!$A$2:$N$4352,MATCH($G561,[1]БД_кн!$A$2:$A$4352,0),MATCH(B$5,[1]БД_кн!$A$1:$N$1,0))</f>
        <v>Бизнес лит-ра</v>
      </c>
      <c r="C561" s="2" t="str">
        <f>INDEX([1]БД_кн!$A$2:$N$4352,MATCH($G561,[1]БД_кн!$A$2:$A$4352,0),MATCH(C$5,[1]БД_кн!$A$1:$N$1,0))</f>
        <v>Банковское дело. Финансы</v>
      </c>
      <c r="D561" s="2" t="str">
        <f>INDEX([1]БД_кн!$A$2:$N$4352,MATCH($G561,[1]БД_кн!$A$2:$A$4352,0),MATCH(D$5,[1]БД_кн!$A$1:$N$1,0))</f>
        <v>Кийосаки Р.: Богатый папа, бедный папа</v>
      </c>
      <c r="E561" s="2" t="str">
        <f>INDEX([1]БД_кн!$A$2:$N$4352,MATCH($G561,[1]БД_кн!$A$2:$A$4352,0),MATCH(E$5,[1]БД_кн!$A$1:$N$1,0))</f>
        <v>Кийосаки Р.</v>
      </c>
      <c r="F561" s="2" t="str">
        <f>INDEX([1]БД_кн!$A$2:$N$4352,MATCH($G561,[1]БД_кн!$A$2:$A$4352,0),MATCH(F$5,[1]БД_кн!$A$1:$N$1,0))</f>
        <v>Попурри</v>
      </c>
      <c r="G561" s="3" t="s">
        <v>19</v>
      </c>
      <c r="H561" s="3" t="s">
        <v>313</v>
      </c>
      <c r="I561" s="4">
        <v>44328</v>
      </c>
      <c r="J561" s="25">
        <f>MONTH(книги[[#This Row],[Дата]])</f>
        <v>5</v>
      </c>
      <c r="K561" s="25">
        <v>2</v>
      </c>
      <c r="L561" s="5">
        <f>INDEX([1]БД_кн!$A$2:$N$4352,MATCH($G561,[1]БД_кн!$A$2:$A$4352,0),MATCH(L$5,[1]БД_кн!$A$1:$N$1,0))</f>
        <v>5690</v>
      </c>
      <c r="M561" s="5">
        <f>книги[[#This Row],[Кол-во]]*книги[[#This Row],[Цена_закуп]]</f>
        <v>11380</v>
      </c>
    </row>
    <row r="562" spans="2:13" x14ac:dyDescent="0.3">
      <c r="B562" s="2" t="str">
        <f>INDEX([1]БД_кн!$A$2:$N$4352,MATCH($G562,[1]БД_кн!$A$2:$A$4352,0),MATCH(B$5,[1]БД_кн!$A$1:$N$1,0))</f>
        <v>Иностранные языки</v>
      </c>
      <c r="C562" s="2" t="str">
        <f>INDEX([1]БД_кн!$A$2:$N$4352,MATCH($G562,[1]БД_кн!$A$2:$A$4352,0),MATCH(C$5,[1]БД_кн!$A$1:$N$1,0))</f>
        <v>Итальянский язык</v>
      </c>
      <c r="D562" s="2" t="str">
        <f>INDEX([1]БД_кн!$A$2:$N$4352,MATCH($G562,[1]БД_кн!$A$2:$A$4352,0),MATCH(D$5,[1]БД_кн!$A$1:$N$1,0))</f>
        <v>Berlitz: Итальянский разговорник и словарь 7-е издание</v>
      </c>
      <c r="E562" s="2">
        <f>INDEX([1]БД_кн!$A$2:$N$4352,MATCH($G562,[1]БД_кн!$A$2:$A$4352,0),MATCH(E$5,[1]БД_кн!$A$1:$N$1,0))</f>
        <v>0</v>
      </c>
      <c r="F562" s="2" t="str">
        <f>INDEX([1]БД_кн!$A$2:$N$4352,MATCH($G562,[1]БД_кн!$A$2:$A$4352,0),MATCH(F$5,[1]БД_кн!$A$1:$N$1,0))</f>
        <v>Живой язык</v>
      </c>
      <c r="G562" s="3" t="s">
        <v>161</v>
      </c>
      <c r="H562" s="3" t="s">
        <v>313</v>
      </c>
      <c r="I562" s="4">
        <v>44328</v>
      </c>
      <c r="J562" s="25">
        <f>MONTH(книги[[#This Row],[Дата]])</f>
        <v>5</v>
      </c>
      <c r="K562" s="25">
        <v>2</v>
      </c>
      <c r="L562" s="5">
        <f>INDEX([1]БД_кн!$A$2:$N$4352,MATCH($G562,[1]БД_кн!$A$2:$A$4352,0),MATCH(L$5,[1]БД_кн!$A$1:$N$1,0))</f>
        <v>1365</v>
      </c>
      <c r="M562" s="5">
        <f>книги[[#This Row],[Кол-во]]*книги[[#This Row],[Цена_закуп]]</f>
        <v>2730</v>
      </c>
    </row>
    <row r="563" spans="2:13" x14ac:dyDescent="0.3">
      <c r="B563" s="2" t="str">
        <f>INDEX([1]БД_кн!$A$2:$N$4352,MATCH($G563,[1]БД_кн!$A$2:$A$4352,0),MATCH(B$5,[1]БД_кн!$A$1:$N$1,0))</f>
        <v>Иностранные языки</v>
      </c>
      <c r="C563" s="2" t="str">
        <f>INDEX([1]БД_кн!$A$2:$N$4352,MATCH($G563,[1]БД_кн!$A$2:$A$4352,0),MATCH(C$5,[1]БД_кн!$A$1:$N$1,0))</f>
        <v>Китайский язык</v>
      </c>
      <c r="D563" s="2" t="str">
        <f>INDEX([1]БД_кн!$A$2:$N$4352,MATCH($G563,[1]БД_кн!$A$2:$A$4352,0),MATCH(D$5,[1]БД_кн!$A$1:$N$1,0))</f>
        <v xml:space="preserve">Карлова М. Э.: Самоучитель. Китайский язык для начинающих. 2-е издание + Аудиокурс </v>
      </c>
      <c r="E563" s="2" t="str">
        <f>INDEX([1]БД_кн!$A$2:$N$4352,MATCH($G563,[1]БД_кн!$A$2:$A$4352,0),MATCH(E$5,[1]БД_кн!$A$1:$N$1,0))</f>
        <v>Карлова М. Э.</v>
      </c>
      <c r="F563" s="2" t="str">
        <f>INDEX([1]БД_кн!$A$2:$N$4352,MATCH($G563,[1]БД_кн!$A$2:$A$4352,0),MATCH(F$5,[1]БД_кн!$A$1:$N$1,0))</f>
        <v>Питер-Трейд</v>
      </c>
      <c r="G563" s="3" t="s">
        <v>162</v>
      </c>
      <c r="H563" s="3" t="s">
        <v>313</v>
      </c>
      <c r="I563" s="4">
        <v>44329</v>
      </c>
      <c r="J563" s="25">
        <f>MONTH(книги[[#This Row],[Дата]])</f>
        <v>5</v>
      </c>
      <c r="K563" s="25">
        <v>5</v>
      </c>
      <c r="L563" s="5">
        <f>INDEX([1]БД_кн!$A$2:$N$4352,MATCH($G563,[1]БД_кн!$A$2:$A$4352,0),MATCH(L$5,[1]БД_кн!$A$1:$N$1,0))</f>
        <v>3655</v>
      </c>
      <c r="M563" s="5">
        <f>книги[[#This Row],[Кол-во]]*книги[[#This Row],[Цена_закуп]]</f>
        <v>18275</v>
      </c>
    </row>
    <row r="564" spans="2:13" x14ac:dyDescent="0.3">
      <c r="B564" s="2" t="str">
        <f>INDEX([1]БД_кн!$A$2:$N$4352,MATCH($G564,[1]БД_кн!$A$2:$A$4352,0),MATCH(B$5,[1]БД_кн!$A$1:$N$1,0))</f>
        <v>Психологическая литература</v>
      </c>
      <c r="C564" s="2" t="str">
        <f>INDEX([1]БД_кн!$A$2:$N$4352,MATCH($G564,[1]БД_кн!$A$2:$A$4352,0),MATCH(C$5,[1]БД_кн!$A$1:$N$1,0))</f>
        <v>Практическая психология</v>
      </c>
      <c r="D564" s="2" t="str">
        <f>INDEX([1]БД_кн!$A$2:$N$4352,MATCH($G564,[1]БД_кн!$A$2:$A$4352,0),MATCH(D$5,[1]БД_кн!$A$1:$N$1,0))</f>
        <v>Друма Е.: Ты - сама себе психолог. Отпусти прошлое, полюби настоящее, создай желаемое будущее</v>
      </c>
      <c r="E564" s="2" t="str">
        <f>INDEX([1]БД_кн!$A$2:$N$4352,MATCH($G564,[1]БД_кн!$A$2:$A$4352,0),MATCH(E$5,[1]БД_кн!$A$1:$N$1,0))</f>
        <v>Друма Е.</v>
      </c>
      <c r="F564" s="2" t="str">
        <f>INDEX([1]БД_кн!$A$2:$N$4352,MATCH($G564,[1]БД_кн!$A$2:$A$4352,0),MATCH(F$5,[1]БД_кн!$A$1:$N$1,0))</f>
        <v>Бомбора</v>
      </c>
      <c r="G564" s="3" t="s">
        <v>111</v>
      </c>
      <c r="H564" s="3" t="s">
        <v>313</v>
      </c>
      <c r="I564" s="4">
        <v>44330</v>
      </c>
      <c r="J564" s="25">
        <f>MONTH(книги[[#This Row],[Дата]])</f>
        <v>5</v>
      </c>
      <c r="K564" s="25">
        <v>16</v>
      </c>
      <c r="L564" s="5">
        <f>INDEX([1]БД_кн!$A$2:$N$4352,MATCH($G564,[1]БД_кн!$A$2:$A$4352,0),MATCH(L$5,[1]БД_кн!$A$1:$N$1,0))</f>
        <v>3425</v>
      </c>
      <c r="M564" s="5">
        <f>книги[[#This Row],[Кол-во]]*книги[[#This Row],[Цена_закуп]]</f>
        <v>54800</v>
      </c>
    </row>
    <row r="565" spans="2:13" x14ac:dyDescent="0.3">
      <c r="B565" s="2" t="str">
        <f>INDEX([1]БД_кн!$A$2:$N$4352,MATCH($G565,[1]БД_кн!$A$2:$A$4352,0),MATCH(B$5,[1]БД_кн!$A$1:$N$1,0))</f>
        <v>Психологическая литература</v>
      </c>
      <c r="C565" s="2" t="str">
        <f>INDEX([1]БД_кн!$A$2:$N$4352,MATCH($G565,[1]БД_кн!$A$2:$A$4352,0),MATCH(C$5,[1]БД_кн!$A$1:$N$1,0))</f>
        <v>Семейная Психология</v>
      </c>
      <c r="D565" s="2" t="str">
        <f>INDEX([1]БД_кн!$A$2:$N$4352,MATCH($G565,[1]БД_кн!$A$2:$A$4352,0),MATCH(D$5,[1]БД_кн!$A$1:$N$1,0))</f>
        <v>Столярова Юлия: Ловушка для счастья 2.0. Как изменить настоящее, чтобы в будущем все сбывалось</v>
      </c>
      <c r="E565" s="2" t="str">
        <f>INDEX([1]БД_кн!$A$2:$N$4352,MATCH($G565,[1]БД_кн!$A$2:$A$4352,0),MATCH(E$5,[1]БД_кн!$A$1:$N$1,0))</f>
        <v>Столярова Юлия</v>
      </c>
      <c r="F565" s="2" t="str">
        <f>INDEX([1]БД_кн!$A$2:$N$4352,MATCH($G565,[1]БД_кн!$A$2:$A$4352,0),MATCH(F$5,[1]БД_кн!$A$1:$N$1,0))</f>
        <v>АСТ</v>
      </c>
      <c r="G565" s="3" t="s">
        <v>26</v>
      </c>
      <c r="H565" s="3" t="s">
        <v>313</v>
      </c>
      <c r="I565" s="4">
        <v>44330</v>
      </c>
      <c r="J565" s="25">
        <f>MONTH(книги[[#This Row],[Дата]])</f>
        <v>5</v>
      </c>
      <c r="K565" s="25">
        <v>5</v>
      </c>
      <c r="L565" s="5">
        <f>INDEX([1]БД_кн!$A$2:$N$4352,MATCH($G565,[1]БД_кн!$A$2:$A$4352,0),MATCH(L$5,[1]БД_кн!$A$1:$N$1,0))</f>
        <v>3500</v>
      </c>
      <c r="M565" s="5">
        <f>книги[[#This Row],[Кол-во]]*книги[[#This Row],[Цена_закуп]]</f>
        <v>17500</v>
      </c>
    </row>
    <row r="566" spans="2:13" x14ac:dyDescent="0.3">
      <c r="B566" s="2" t="str">
        <f>INDEX([1]БД_кн!$A$2:$N$4352,MATCH($G566,[1]БД_кн!$A$2:$A$4352,0),MATCH(B$5,[1]БД_кн!$A$1:$N$1,0))</f>
        <v>Бизнес лит-ра</v>
      </c>
      <c r="C566" s="2" t="str">
        <f>INDEX([1]БД_кн!$A$2:$N$4352,MATCH($G566,[1]БД_кн!$A$2:$A$4352,0),MATCH(C$5,[1]БД_кн!$A$1:$N$1,0))</f>
        <v>Банковское дело. Финансы</v>
      </c>
      <c r="D566" s="2" t="str">
        <f>INDEX([1]БД_кн!$A$2:$N$4352,MATCH($G566,[1]БД_кн!$A$2:$A$4352,0),MATCH(D$5,[1]БД_кн!$A$1:$N$1,0))</f>
        <v>Кийосаки Р.: Богатый папа, бедный папа</v>
      </c>
      <c r="E566" s="2" t="str">
        <f>INDEX([1]БД_кн!$A$2:$N$4352,MATCH($G566,[1]БД_кн!$A$2:$A$4352,0),MATCH(E$5,[1]БД_кн!$A$1:$N$1,0))</f>
        <v>Кийосаки Р.</v>
      </c>
      <c r="F566" s="2" t="str">
        <f>INDEX([1]БД_кн!$A$2:$N$4352,MATCH($G566,[1]БД_кн!$A$2:$A$4352,0),MATCH(F$5,[1]БД_кн!$A$1:$N$1,0))</f>
        <v>Попурри</v>
      </c>
      <c r="G566" s="3" t="s">
        <v>19</v>
      </c>
      <c r="H566" s="3" t="s">
        <v>313</v>
      </c>
      <c r="I566" s="4">
        <v>44331</v>
      </c>
      <c r="J566" s="25">
        <f>MONTH(книги[[#This Row],[Дата]])</f>
        <v>5</v>
      </c>
      <c r="K566" s="25">
        <v>6</v>
      </c>
      <c r="L566" s="5">
        <f>INDEX([1]БД_кн!$A$2:$N$4352,MATCH($G566,[1]БД_кн!$A$2:$A$4352,0),MATCH(L$5,[1]БД_кн!$A$1:$N$1,0))</f>
        <v>5690</v>
      </c>
      <c r="M566" s="5">
        <f>книги[[#This Row],[Кол-во]]*книги[[#This Row],[Цена_закуп]]</f>
        <v>34140</v>
      </c>
    </row>
    <row r="567" spans="2:13" x14ac:dyDescent="0.3">
      <c r="B567" s="2" t="str">
        <f>INDEX([1]БД_кн!$A$2:$N$4352,MATCH($G567,[1]БД_кн!$A$2:$A$4352,0),MATCH(B$5,[1]БД_кн!$A$1:$N$1,0))</f>
        <v>Художественная лит-ра</v>
      </c>
      <c r="C567" s="2" t="str">
        <f>INDEX([1]БД_кн!$A$2:$N$4352,MATCH($G567,[1]БД_кн!$A$2:$A$4352,0),MATCH(C$5,[1]БД_кн!$A$1:$N$1,0))</f>
        <v>Русская классика</v>
      </c>
      <c r="D567" s="2" t="str">
        <f>INDEX([1]БД_кн!$A$2:$N$4352,MATCH($G567,[1]БД_кн!$A$2:$A$4352,0),MATCH(D$5,[1]БД_кн!$A$1:$N$1,0))</f>
        <v>Андреев Л.: Молчание</v>
      </c>
      <c r="E567" s="2" t="str">
        <f>INDEX([1]БД_кн!$A$2:$N$4352,MATCH($G567,[1]БД_кн!$A$2:$A$4352,0),MATCH(E$5,[1]БД_кн!$A$1:$N$1,0))</f>
        <v>Андреев Л.</v>
      </c>
      <c r="F567" s="2" t="str">
        <f>INDEX([1]БД_кн!$A$2:$N$4352,MATCH($G567,[1]БД_кн!$A$2:$A$4352,0),MATCH(F$5,[1]БД_кн!$A$1:$N$1,0))</f>
        <v>Азбука</v>
      </c>
      <c r="G567" s="3" t="s">
        <v>308</v>
      </c>
      <c r="H567" s="3" t="s">
        <v>313</v>
      </c>
      <c r="I567" s="4">
        <v>44331</v>
      </c>
      <c r="J567" s="25">
        <f>MONTH(книги[[#This Row],[Дата]])</f>
        <v>5</v>
      </c>
      <c r="K567" s="25">
        <v>8</v>
      </c>
      <c r="L567" s="5">
        <f>INDEX([1]БД_кн!$A$2:$N$4352,MATCH($G567,[1]БД_кн!$A$2:$A$4352,0),MATCH(L$5,[1]БД_кн!$A$1:$N$1,0))</f>
        <v>1100</v>
      </c>
      <c r="M567" s="5">
        <f>книги[[#This Row],[Кол-во]]*книги[[#This Row],[Цена_закуп]]</f>
        <v>8800</v>
      </c>
    </row>
    <row r="568" spans="2:13" x14ac:dyDescent="0.3">
      <c r="B568" s="2" t="str">
        <f>INDEX([1]БД_кн!$A$2:$N$4352,MATCH($G568,[1]БД_кн!$A$2:$A$4352,0),MATCH(B$5,[1]БД_кн!$A$1:$N$1,0))</f>
        <v>Художественная лит-ра</v>
      </c>
      <c r="C568" s="2" t="str">
        <f>INDEX([1]БД_кн!$A$2:$N$4352,MATCH($G568,[1]БД_кн!$A$2:$A$4352,0),MATCH(C$5,[1]БД_кн!$A$1:$N$1,0))</f>
        <v>Русская классика</v>
      </c>
      <c r="D568" s="2" t="str">
        <f>INDEX([1]БД_кн!$A$2:$N$4352,MATCH($G568,[1]БД_кн!$A$2:$A$4352,0),MATCH(D$5,[1]БД_кн!$A$1:$N$1,0))</f>
        <v>Айтматов Ч. Т.: Белый пароход</v>
      </c>
      <c r="E568" s="2" t="str">
        <f>INDEX([1]БД_кн!$A$2:$N$4352,MATCH($G568,[1]БД_кн!$A$2:$A$4352,0),MATCH(E$5,[1]БД_кн!$A$1:$N$1,0))</f>
        <v>Айтматов Ч. Т.</v>
      </c>
      <c r="F568" s="2" t="str">
        <f>INDEX([1]БД_кн!$A$2:$N$4352,MATCH($G568,[1]БД_кн!$A$2:$A$4352,0),MATCH(F$5,[1]БД_кн!$A$1:$N$1,0))</f>
        <v>АСТ</v>
      </c>
      <c r="G568" s="3" t="s">
        <v>309</v>
      </c>
      <c r="H568" s="3" t="s">
        <v>313</v>
      </c>
      <c r="I568" s="4">
        <v>44332</v>
      </c>
      <c r="J568" s="25">
        <f>MONTH(книги[[#This Row],[Дата]])</f>
        <v>5</v>
      </c>
      <c r="K568" s="25">
        <v>9</v>
      </c>
      <c r="L568" s="5">
        <f>INDEX([1]БД_кн!$A$2:$N$4352,MATCH($G568,[1]БД_кн!$A$2:$A$4352,0),MATCH(L$5,[1]БД_кн!$A$1:$N$1,0))</f>
        <v>1810</v>
      </c>
      <c r="M568" s="5">
        <f>книги[[#This Row],[Кол-во]]*книги[[#This Row],[Цена_закуп]]</f>
        <v>16290</v>
      </c>
    </row>
    <row r="569" spans="2:13" x14ac:dyDescent="0.3">
      <c r="B569" s="2" t="str">
        <f>INDEX([1]БД_кн!$A$2:$N$4352,MATCH($G569,[1]БД_кн!$A$2:$A$4352,0),MATCH(B$5,[1]БД_кн!$A$1:$N$1,0))</f>
        <v>Публицистика. Биография. Мемуары.</v>
      </c>
      <c r="C569" s="2" t="str">
        <f>INDEX([1]БД_кн!$A$2:$N$4352,MATCH($G569,[1]БД_кн!$A$2:$A$4352,0),MATCH(C$5,[1]БД_кн!$A$1:$N$1,0))</f>
        <v>Биографии</v>
      </c>
      <c r="D569" s="2" t="str">
        <f>INDEX([1]БД_кн!$A$2:$N$4352,MATCH($G569,[1]БД_кн!$A$2:$A$4352,0),MATCH(D$5,[1]БД_кн!$A$1:$N$1,0))</f>
        <v>Шмелькова Н.А.: Последние дни Венедикта Ерофеева</v>
      </c>
      <c r="E569" s="2" t="str">
        <f>INDEX([1]БД_кн!$A$2:$N$4352,MATCH($G569,[1]БД_кн!$A$2:$A$4352,0),MATCH(E$5,[1]БД_кн!$A$1:$N$1,0))</f>
        <v>Шмелькова Н.А.</v>
      </c>
      <c r="F569" s="2" t="str">
        <f>INDEX([1]БД_кн!$A$2:$N$4352,MATCH($G569,[1]БД_кн!$A$2:$A$4352,0),MATCH(F$5,[1]БД_кн!$A$1:$N$1,0))</f>
        <v>АСТ</v>
      </c>
      <c r="G569" s="3" t="s">
        <v>22</v>
      </c>
      <c r="H569" s="3" t="s">
        <v>313</v>
      </c>
      <c r="I569" s="4">
        <v>44332</v>
      </c>
      <c r="J569" s="25">
        <f>MONTH(книги[[#This Row],[Дата]])</f>
        <v>5</v>
      </c>
      <c r="K569" s="25">
        <v>3</v>
      </c>
      <c r="L569" s="5">
        <f>INDEX([1]БД_кн!$A$2:$N$4352,MATCH($G569,[1]БД_кн!$A$2:$A$4352,0),MATCH(L$5,[1]БД_кн!$A$1:$N$1,0))</f>
        <v>4200</v>
      </c>
      <c r="M569" s="5">
        <f>книги[[#This Row],[Кол-во]]*книги[[#This Row],[Цена_закуп]]</f>
        <v>12600</v>
      </c>
    </row>
    <row r="570" spans="2:13" x14ac:dyDescent="0.3">
      <c r="B570" s="2" t="str">
        <f>INDEX([1]БД_кн!$A$2:$N$4352,MATCH($G570,[1]БД_кн!$A$2:$A$4352,0),MATCH(B$5,[1]БД_кн!$A$1:$N$1,0))</f>
        <v>Бизнес лит-ра</v>
      </c>
      <c r="C570" s="2" t="str">
        <f>INDEX([1]БД_кн!$A$2:$N$4352,MATCH($G570,[1]БД_кн!$A$2:$A$4352,0),MATCH(C$5,[1]БД_кн!$A$1:$N$1,0))</f>
        <v>Для начинающих</v>
      </c>
      <c r="D570" s="2" t="str">
        <f>INDEX([1]БД_кн!$A$2:$N$4352,MATCH($G570,[1]БД_кн!$A$2:$A$4352,0),MATCH(D$5,[1]БД_кн!$A$1:$N$1,0))</f>
        <v>Аморузо С.: #Girlboss. Как я создала миллионный бизнес, не имея денег, офиса и высшего образования</v>
      </c>
      <c r="E570" s="2" t="str">
        <f>INDEX([1]БД_кн!$A$2:$N$4352,MATCH($G570,[1]БД_кн!$A$2:$A$4352,0),MATCH(E$5,[1]БД_кн!$A$1:$N$1,0))</f>
        <v>Аморузо С.</v>
      </c>
      <c r="F570" s="2" t="str">
        <f>INDEX([1]БД_кн!$A$2:$N$4352,MATCH($G570,[1]БД_кн!$A$2:$A$4352,0),MATCH(F$5,[1]БД_кн!$A$1:$N$1,0))</f>
        <v>ОДРИ</v>
      </c>
      <c r="G570" s="3" t="s">
        <v>17</v>
      </c>
      <c r="H570" s="3" t="s">
        <v>313</v>
      </c>
      <c r="I570" s="4">
        <v>44332</v>
      </c>
      <c r="J570" s="25">
        <f>MONTH(книги[[#This Row],[Дата]])</f>
        <v>5</v>
      </c>
      <c r="K570" s="25">
        <v>6</v>
      </c>
      <c r="L570" s="5">
        <f>INDEX([1]БД_кн!$A$2:$N$4352,MATCH($G570,[1]БД_кн!$A$2:$A$4352,0),MATCH(L$5,[1]БД_кн!$A$1:$N$1,0))</f>
        <v>3000</v>
      </c>
      <c r="M570" s="5">
        <f>книги[[#This Row],[Кол-во]]*книги[[#This Row],[Цена_закуп]]</f>
        <v>18000</v>
      </c>
    </row>
    <row r="571" spans="2:13" x14ac:dyDescent="0.3">
      <c r="B571" s="2" t="str">
        <f>INDEX([1]БД_кн!$A$2:$N$4352,MATCH($G571,[1]БД_кн!$A$2:$A$4352,0),MATCH(B$5,[1]БД_кн!$A$1:$N$1,0))</f>
        <v>История. Мифология</v>
      </c>
      <c r="C571" s="2" t="str">
        <f>INDEX([1]БД_кн!$A$2:$N$4352,MATCH($G571,[1]БД_кн!$A$2:$A$4352,0),MATCH(C$5,[1]БД_кн!$A$1:$N$1,0))</f>
        <v>Тюрки. Монголы. Великая Степь</v>
      </c>
      <c r="D571" s="2" t="str">
        <f>INDEX([1]БД_кн!$A$2:$N$4352,MATCH($G571,[1]БД_кн!$A$2:$A$4352,0),MATCH(D$5,[1]БД_кн!$A$1:$N$1,0))</f>
        <v>Мелехин А. В.: Чингисхан</v>
      </c>
      <c r="E571" s="2" t="str">
        <f>INDEX([1]БД_кн!$A$2:$N$4352,MATCH($G571,[1]БД_кн!$A$2:$A$4352,0),MATCH(E$5,[1]БД_кн!$A$1:$N$1,0))</f>
        <v>Мелехин А. В.</v>
      </c>
      <c r="F571" s="2" t="str">
        <f>INDEX([1]БД_кн!$A$2:$N$4352,MATCH($G571,[1]БД_кн!$A$2:$A$4352,0),MATCH(F$5,[1]БД_кн!$A$1:$N$1,0))</f>
        <v>АСТ</v>
      </c>
      <c r="G571" s="3" t="s">
        <v>178</v>
      </c>
      <c r="H571" s="3" t="s">
        <v>313</v>
      </c>
      <c r="I571" s="4">
        <v>44333</v>
      </c>
      <c r="J571" s="25">
        <f>MONTH(книги[[#This Row],[Дата]])</f>
        <v>5</v>
      </c>
      <c r="K571" s="25">
        <v>11</v>
      </c>
      <c r="L571" s="5">
        <f>INDEX([1]БД_кн!$A$2:$N$4352,MATCH($G571,[1]БД_кн!$A$2:$A$4352,0),MATCH(L$5,[1]БД_кн!$A$1:$N$1,0))</f>
        <v>2230</v>
      </c>
      <c r="M571" s="5">
        <f>книги[[#This Row],[Кол-во]]*книги[[#This Row],[Цена_закуп]]</f>
        <v>24530</v>
      </c>
    </row>
    <row r="572" spans="2:13" x14ac:dyDescent="0.3">
      <c r="B572" s="2" t="str">
        <f>INDEX([1]БД_кн!$A$2:$N$4352,MATCH($G572,[1]БД_кн!$A$2:$A$4352,0),MATCH(B$5,[1]БД_кн!$A$1:$N$1,0))</f>
        <v>Художественная лит-ра</v>
      </c>
      <c r="C572" s="2" t="str">
        <f>INDEX([1]БД_кн!$A$2:$N$4352,MATCH($G572,[1]БД_кн!$A$2:$A$4352,0),MATCH(C$5,[1]БД_кн!$A$1:$N$1,0))</f>
        <v>Русская классика</v>
      </c>
      <c r="D572" s="2" t="str">
        <f>INDEX([1]БД_кн!$A$2:$N$4352,MATCH($G572,[1]БД_кн!$A$2:$A$4352,0),MATCH(D$5,[1]БД_кн!$A$1:$N$1,0))</f>
        <v>Булгаков М. А.: Мастер и Маргарита</v>
      </c>
      <c r="E572" s="2" t="str">
        <f>INDEX([1]БД_кн!$A$2:$N$4352,MATCH($G572,[1]БД_кн!$A$2:$A$4352,0),MATCH(E$5,[1]БД_кн!$A$1:$N$1,0))</f>
        <v>Булгаков М. А.</v>
      </c>
      <c r="F572" s="2" t="str">
        <f>INDEX([1]БД_кн!$A$2:$N$4352,MATCH($G572,[1]БД_кн!$A$2:$A$4352,0),MATCH(F$5,[1]БД_кн!$A$1:$N$1,0))</f>
        <v>Азбука</v>
      </c>
      <c r="G572" s="3" t="s">
        <v>125</v>
      </c>
      <c r="H572" s="3" t="s">
        <v>313</v>
      </c>
      <c r="I572" s="4">
        <v>44333</v>
      </c>
      <c r="J572" s="25">
        <f>MONTH(книги[[#This Row],[Дата]])</f>
        <v>5</v>
      </c>
      <c r="K572" s="25">
        <v>2</v>
      </c>
      <c r="L572" s="5">
        <f>INDEX([1]БД_кн!$A$2:$N$4352,MATCH($G572,[1]БД_кн!$A$2:$A$4352,0),MATCH(L$5,[1]БД_кн!$A$1:$N$1,0))</f>
        <v>1100</v>
      </c>
      <c r="M572" s="5">
        <f>книги[[#This Row],[Кол-во]]*книги[[#This Row],[Цена_закуп]]</f>
        <v>2200</v>
      </c>
    </row>
    <row r="573" spans="2:13" x14ac:dyDescent="0.3">
      <c r="B573" s="2" t="str">
        <f>INDEX([1]БД_кн!$A$2:$N$4352,MATCH($G573,[1]БД_кн!$A$2:$A$4352,0),MATCH(B$5,[1]БД_кн!$A$1:$N$1,0))</f>
        <v>Публицистика. Биография. Мемуары.</v>
      </c>
      <c r="C573" s="2" t="str">
        <f>INDEX([1]БД_кн!$A$2:$N$4352,MATCH($G573,[1]БД_кн!$A$2:$A$4352,0),MATCH(C$5,[1]БД_кн!$A$1:$N$1,0))</f>
        <v>Биографии музыкантов</v>
      </c>
      <c r="D573" s="2" t="str">
        <f>INDEX([1]БД_кн!$A$2:$N$4352,MATCH($G573,[1]БД_кн!$A$2:$A$4352,0),MATCH(D$5,[1]БД_кн!$A$1:$N$1,0))</f>
        <v>Хит К.: Robbie Williams: Откровение</v>
      </c>
      <c r="E573" s="2" t="str">
        <f>INDEX([1]БД_кн!$A$2:$N$4352,MATCH($G573,[1]БД_кн!$A$2:$A$4352,0),MATCH(E$5,[1]БД_кн!$A$1:$N$1,0))</f>
        <v>Хит К.</v>
      </c>
      <c r="F573" s="2" t="str">
        <f>INDEX([1]БД_кн!$A$2:$N$4352,MATCH($G573,[1]БД_кн!$A$2:$A$4352,0),MATCH(F$5,[1]БД_кн!$A$1:$N$1,0))</f>
        <v>АСТ</v>
      </c>
      <c r="G573" s="3" t="s">
        <v>294</v>
      </c>
      <c r="H573" s="3" t="s">
        <v>313</v>
      </c>
      <c r="I573" s="4">
        <v>44333</v>
      </c>
      <c r="J573" s="25">
        <f>MONTH(книги[[#This Row],[Дата]])</f>
        <v>5</v>
      </c>
      <c r="K573" s="25">
        <v>4</v>
      </c>
      <c r="L573" s="5">
        <f>INDEX([1]БД_кн!$A$2:$N$4352,MATCH($G573,[1]БД_кн!$A$2:$A$4352,0),MATCH(L$5,[1]БД_кн!$A$1:$N$1,0))</f>
        <v>5060</v>
      </c>
      <c r="M573" s="5">
        <f>книги[[#This Row],[Кол-во]]*книги[[#This Row],[Цена_закуп]]</f>
        <v>20240</v>
      </c>
    </row>
    <row r="574" spans="2:13" x14ac:dyDescent="0.3">
      <c r="B574" s="2" t="str">
        <f>INDEX([1]БД_кн!$A$2:$N$4352,MATCH($G574,[1]БД_кн!$A$2:$A$4352,0),MATCH(B$5,[1]БД_кн!$A$1:$N$1,0))</f>
        <v>Иностранные языки</v>
      </c>
      <c r="C574" s="2" t="str">
        <f>INDEX([1]БД_кн!$A$2:$N$4352,MATCH($G574,[1]БД_кн!$A$2:$A$4352,0),MATCH(C$5,[1]БД_кн!$A$1:$N$1,0))</f>
        <v>Немецкий язык</v>
      </c>
      <c r="D574" s="2" t="str">
        <f>INDEX([1]БД_кн!$A$2:$N$4352,MATCH($G574,[1]БД_кн!$A$2:$A$4352,0),MATCH(D$5,[1]БД_кн!$A$1:$N$1,0))</f>
        <v>Матвеев С. А.: Немецкий язык! Большой понятный самоучитель</v>
      </c>
      <c r="E574" s="2" t="str">
        <f>INDEX([1]БД_кн!$A$2:$N$4352,MATCH($G574,[1]БД_кн!$A$2:$A$4352,0),MATCH(E$5,[1]БД_кн!$A$1:$N$1,0))</f>
        <v>Матвеев С. А.</v>
      </c>
      <c r="F574" s="2" t="str">
        <f>INDEX([1]БД_кн!$A$2:$N$4352,MATCH($G574,[1]БД_кн!$A$2:$A$4352,0),MATCH(F$5,[1]БД_кн!$A$1:$N$1,0))</f>
        <v>АСТ</v>
      </c>
      <c r="G574" s="3" t="s">
        <v>197</v>
      </c>
      <c r="H574" s="3" t="s">
        <v>313</v>
      </c>
      <c r="I574" s="4">
        <v>44334</v>
      </c>
      <c r="J574" s="25">
        <f>MONTH(книги[[#This Row],[Дата]])</f>
        <v>5</v>
      </c>
      <c r="K574" s="25">
        <v>5</v>
      </c>
      <c r="L574" s="5">
        <f>INDEX([1]БД_кн!$A$2:$N$4352,MATCH($G574,[1]БД_кн!$A$2:$A$4352,0),MATCH(L$5,[1]БД_кн!$A$1:$N$1,0))</f>
        <v>2190</v>
      </c>
      <c r="M574" s="5">
        <f>книги[[#This Row],[Кол-во]]*книги[[#This Row],[Цена_закуп]]</f>
        <v>10950</v>
      </c>
    </row>
    <row r="575" spans="2:13" x14ac:dyDescent="0.3">
      <c r="B575" s="2" t="str">
        <f>INDEX([1]БД_кн!$A$2:$N$4352,MATCH($G575,[1]БД_кн!$A$2:$A$4352,0),MATCH(B$5,[1]БД_кн!$A$1:$N$1,0))</f>
        <v>Иностранные языки</v>
      </c>
      <c r="C575" s="2" t="str">
        <f>INDEX([1]БД_кн!$A$2:$N$4352,MATCH($G575,[1]БД_кн!$A$2:$A$4352,0),MATCH(C$5,[1]БД_кн!$A$1:$N$1,0))</f>
        <v>Корейский язык</v>
      </c>
      <c r="D575" s="2" t="str">
        <f>INDEX([1]БД_кн!$A$2:$N$4352,MATCH($G575,[1]БД_кн!$A$2:$A$4352,0),MATCH(D$5,[1]БД_кн!$A$1:$N$1,0))</f>
        <v>Светличная: Новый корейско-русский и русско-корейский словарь. 100 000 слов и словосочетаний</v>
      </c>
      <c r="E575" s="2" t="str">
        <f>INDEX([1]БД_кн!$A$2:$N$4352,MATCH($G575,[1]БД_кн!$A$2:$A$4352,0),MATCH(E$5,[1]БД_кн!$A$1:$N$1,0))</f>
        <v>Светличная</v>
      </c>
      <c r="F575" s="2" t="str">
        <f>INDEX([1]БД_кн!$A$2:$N$4352,MATCH($G575,[1]БД_кн!$A$2:$A$4352,0),MATCH(F$5,[1]БД_кн!$A$1:$N$1,0))</f>
        <v>Айрис-Пресс</v>
      </c>
      <c r="G575" s="3" t="s">
        <v>306</v>
      </c>
      <c r="H575" s="3" t="s">
        <v>313</v>
      </c>
      <c r="I575" s="4">
        <v>44334</v>
      </c>
      <c r="J575" s="25">
        <f>MONTH(книги[[#This Row],[Дата]])</f>
        <v>5</v>
      </c>
      <c r="K575" s="25">
        <v>6</v>
      </c>
      <c r="L575" s="5">
        <f>INDEX([1]БД_кн!$A$2:$N$4352,MATCH($G575,[1]БД_кн!$A$2:$A$4352,0),MATCH(L$5,[1]БД_кн!$A$1:$N$1,0))</f>
        <v>2810</v>
      </c>
      <c r="M575" s="5">
        <f>книги[[#This Row],[Кол-во]]*книги[[#This Row],[Цена_закуп]]</f>
        <v>16860</v>
      </c>
    </row>
    <row r="576" spans="2:13" x14ac:dyDescent="0.3">
      <c r="B576" s="2" t="str">
        <f>INDEX([1]БД_кн!$A$2:$N$4352,MATCH($G576,[1]БД_кн!$A$2:$A$4352,0),MATCH(B$5,[1]БД_кн!$A$1:$N$1,0))</f>
        <v>Психологическая литература</v>
      </c>
      <c r="C576" s="2" t="str">
        <f>INDEX([1]БД_кн!$A$2:$N$4352,MATCH($G576,[1]БД_кн!$A$2:$A$4352,0),MATCH(C$5,[1]БД_кн!$A$1:$N$1,0))</f>
        <v>Психология детей и подростков</v>
      </c>
      <c r="D576" s="2" t="str">
        <f>INDEX([1]БД_кн!$A$2:$N$4352,MATCH($G576,[1]БД_кн!$A$2:$A$4352,0),MATCH(D$5,[1]БД_кн!$A$1:$N$1,0))</f>
        <v>Ритц С.: Невозможное возможно! Как растения помогли учителю из Бронкса сотворить чудо из своих учеников</v>
      </c>
      <c r="E576" s="2" t="str">
        <f>INDEX([1]БД_кн!$A$2:$N$4352,MATCH($G576,[1]БД_кн!$A$2:$A$4352,0),MATCH(E$5,[1]БД_кн!$A$1:$N$1,0))</f>
        <v>Ритц С.</v>
      </c>
      <c r="F576" s="2" t="str">
        <f>INDEX([1]БД_кн!$A$2:$N$4352,MATCH($G576,[1]БД_кн!$A$2:$A$4352,0),MATCH(F$5,[1]БД_кн!$A$1:$N$1,0))</f>
        <v>Бомбора</v>
      </c>
      <c r="G576" s="3" t="s">
        <v>24</v>
      </c>
      <c r="H576" s="3" t="s">
        <v>313</v>
      </c>
      <c r="I576" s="4">
        <v>44335</v>
      </c>
      <c r="J576" s="25">
        <f>MONTH(книги[[#This Row],[Дата]])</f>
        <v>5</v>
      </c>
      <c r="K576" s="25">
        <v>7</v>
      </c>
      <c r="L576" s="5">
        <f>INDEX([1]БД_кн!$A$2:$N$4352,MATCH($G576,[1]БД_кн!$A$2:$A$4352,0),MATCH(L$5,[1]БД_кн!$A$1:$N$1,0))</f>
        <v>2285</v>
      </c>
      <c r="M576" s="5">
        <f>книги[[#This Row],[Кол-во]]*книги[[#This Row],[Цена_закуп]]</f>
        <v>15995</v>
      </c>
    </row>
    <row r="577" spans="2:13" x14ac:dyDescent="0.3">
      <c r="B577" s="2" t="str">
        <f>INDEX([1]БД_кн!$A$2:$N$4352,MATCH($G577,[1]БД_кн!$A$2:$A$4352,0),MATCH(B$5,[1]БД_кн!$A$1:$N$1,0))</f>
        <v>Художественная лит-ра</v>
      </c>
      <c r="C577" s="2" t="str">
        <f>INDEX([1]БД_кн!$A$2:$N$4352,MATCH($G577,[1]БД_кн!$A$2:$A$4352,0),MATCH(C$5,[1]БД_кн!$A$1:$N$1,0))</f>
        <v>Эксклюзивная классика</v>
      </c>
      <c r="D577" s="2" t="str">
        <f>INDEX([1]БД_кн!$A$2:$N$4352,MATCH($G577,[1]БД_кн!$A$2:$A$4352,0),MATCH(D$5,[1]БД_кн!$A$1:$N$1,0))</f>
        <v>Хаксли О.: Остров</v>
      </c>
      <c r="E577" s="2" t="str">
        <f>INDEX([1]БД_кн!$A$2:$N$4352,MATCH($G577,[1]БД_кн!$A$2:$A$4352,0),MATCH(E$5,[1]БД_кн!$A$1:$N$1,0))</f>
        <v>Олдос Хаксли</v>
      </c>
      <c r="F577" s="2" t="str">
        <f>INDEX([1]БД_кн!$A$2:$N$4352,MATCH($G577,[1]БД_кн!$A$2:$A$4352,0),MATCH(F$5,[1]БД_кн!$A$1:$N$1,0))</f>
        <v>АСТ</v>
      </c>
      <c r="G577" s="3" t="s">
        <v>135</v>
      </c>
      <c r="H577" s="3" t="s">
        <v>313</v>
      </c>
      <c r="I577" s="4">
        <v>44335</v>
      </c>
      <c r="J577" s="25">
        <f>MONTH(книги[[#This Row],[Дата]])</f>
        <v>5</v>
      </c>
      <c r="K577" s="25">
        <v>8</v>
      </c>
      <c r="L577" s="5">
        <f>INDEX([1]БД_кн!$A$2:$N$4352,MATCH($G577,[1]БД_кн!$A$2:$A$4352,0),MATCH(L$5,[1]БД_кн!$A$1:$N$1,0))</f>
        <v>1280</v>
      </c>
      <c r="M577" s="5">
        <f>книги[[#This Row],[Кол-во]]*книги[[#This Row],[Цена_закуп]]</f>
        <v>10240</v>
      </c>
    </row>
    <row r="578" spans="2:13" x14ac:dyDescent="0.3">
      <c r="B578" s="2" t="str">
        <f>INDEX([1]БД_кн!$A$2:$N$4352,MATCH($G578,[1]БД_кн!$A$2:$A$4352,0),MATCH(B$5,[1]БД_кн!$A$1:$N$1,0))</f>
        <v>Дом. Досуг. Хобби</v>
      </c>
      <c r="C578" s="2" t="str">
        <f>INDEX([1]БД_кн!$A$2:$N$4352,MATCH($G578,[1]БД_кн!$A$2:$A$4352,0),MATCH(C$5,[1]БД_кн!$A$1:$N$1,0))</f>
        <v>Досуг</v>
      </c>
      <c r="D578" s="2" t="str">
        <f>INDEX([1]БД_кн!$A$2:$N$4352,MATCH($G578,[1]БД_кн!$A$2:$A$4352,0),MATCH(D$5,[1]БД_кн!$A$1:$N$1,0))</f>
        <v>Магнитная открытка. Совы. Ты мой сахара кусочек!</v>
      </c>
      <c r="E578" s="2">
        <f>INDEX([1]БД_кн!$A$2:$N$4352,MATCH($G578,[1]БД_кн!$A$2:$A$4352,0),MATCH(E$5,[1]БД_кн!$A$1:$N$1,0))</f>
        <v>0</v>
      </c>
      <c r="F578" s="2">
        <f>INDEX([1]БД_кн!$A$2:$N$4352,MATCH($G578,[1]БД_кн!$A$2:$A$4352,0),MATCH(F$5,[1]БД_кн!$A$1:$N$1,0))</f>
        <v>0</v>
      </c>
      <c r="G578" s="3" t="s">
        <v>112</v>
      </c>
      <c r="H578" s="3" t="s">
        <v>313</v>
      </c>
      <c r="I578" s="4">
        <v>44335</v>
      </c>
      <c r="J578" s="25">
        <f>MONTH(книги[[#This Row],[Дата]])</f>
        <v>5</v>
      </c>
      <c r="K578" s="25">
        <v>22</v>
      </c>
      <c r="L578" s="5">
        <f>INDEX([1]БД_кн!$A$2:$N$4352,MATCH($G578,[1]БД_кн!$A$2:$A$4352,0),MATCH(L$5,[1]БД_кн!$A$1:$N$1,0))</f>
        <v>1015</v>
      </c>
      <c r="M578" s="5">
        <f>книги[[#This Row],[Кол-во]]*книги[[#This Row],[Цена_закуп]]</f>
        <v>22330</v>
      </c>
    </row>
    <row r="579" spans="2:13" x14ac:dyDescent="0.3">
      <c r="B579" s="2" t="str">
        <f>INDEX([1]БД_кн!$A$2:$N$4352,MATCH($G579,[1]БД_кн!$A$2:$A$4352,0),MATCH(B$5,[1]БД_кн!$A$1:$N$1,0))</f>
        <v>Бизнес лит-ра</v>
      </c>
      <c r="C579" s="2" t="str">
        <f>INDEX([1]БД_кн!$A$2:$N$4352,MATCH($G579,[1]БД_кн!$A$2:$A$4352,0),MATCH(C$5,[1]БД_кн!$A$1:$N$1,0))</f>
        <v>Истории успеха</v>
      </c>
      <c r="D579" s="2" t="str">
        <f>INDEX([1]БД_кн!$A$2:$N$4352,MATCH($G579,[1]БД_кн!$A$2:$A$4352,0),MATCH(D$5,[1]БД_кн!$A$1:$N$1,0))</f>
        <v>Сонг Дж., Ли К.: Путь Samsung: Стратегии управления изменениями от мирового лидера в области инноваций и дизайна</v>
      </c>
      <c r="E579" s="2" t="str">
        <f>INDEX([1]БД_кн!$A$2:$N$4352,MATCH($G579,[1]БД_кн!$A$2:$A$4352,0),MATCH(E$5,[1]БД_кн!$A$1:$N$1,0))</f>
        <v>Ли К., Сонг Дж.</v>
      </c>
      <c r="F579" s="2" t="str">
        <f>INDEX([1]БД_кн!$A$2:$N$4352,MATCH($G579,[1]БД_кн!$A$2:$A$4352,0),MATCH(F$5,[1]БД_кн!$A$1:$N$1,0))</f>
        <v>Олимп-бизнес</v>
      </c>
      <c r="G579" s="3" t="s">
        <v>10</v>
      </c>
      <c r="H579" s="3" t="s">
        <v>313</v>
      </c>
      <c r="I579" s="4">
        <v>44335</v>
      </c>
      <c r="J579" s="25">
        <f>MONTH(книги[[#This Row],[Дата]])</f>
        <v>5</v>
      </c>
      <c r="K579" s="25">
        <v>17</v>
      </c>
      <c r="L579" s="5">
        <f>INDEX([1]БД_кн!$A$2:$N$4352,MATCH($G579,[1]БД_кн!$A$2:$A$4352,0),MATCH(L$5,[1]БД_кн!$A$1:$N$1,0))</f>
        <v>6380</v>
      </c>
      <c r="M579" s="5">
        <f>книги[[#This Row],[Кол-во]]*книги[[#This Row],[Цена_закуп]]</f>
        <v>108460</v>
      </c>
    </row>
    <row r="580" spans="2:13" x14ac:dyDescent="0.3">
      <c r="B580" s="2" t="str">
        <f>INDEX([1]БД_кн!$A$2:$N$4352,MATCH($G580,[1]БД_кн!$A$2:$A$4352,0),MATCH(B$5,[1]БД_кн!$A$1:$N$1,0))</f>
        <v>Публицистика. Биография. Мемуары.</v>
      </c>
      <c r="C580" s="2" t="str">
        <f>INDEX([1]БД_кн!$A$2:$N$4352,MATCH($G580,[1]БД_кн!$A$2:$A$4352,0),MATCH(C$5,[1]БД_кн!$A$1:$N$1,0))</f>
        <v>Мемуары. Дневники. Записки</v>
      </c>
      <c r="D580" s="2" t="str">
        <f>INDEX([1]БД_кн!$A$2:$N$4352,MATCH($G580,[1]БД_кн!$A$2:$A$4352,0),MATCH(D$5,[1]БД_кн!$A$1:$N$1,0))</f>
        <v>Малик З.: Зейн Малик. Как я нашел себя</v>
      </c>
      <c r="E580" s="2" t="str">
        <f>INDEX([1]БД_кн!$A$2:$N$4352,MATCH($G580,[1]БД_кн!$A$2:$A$4352,0),MATCH(E$5,[1]БД_кн!$A$1:$N$1,0))</f>
        <v>Малик З.</v>
      </c>
      <c r="F580" s="2" t="str">
        <f>INDEX([1]БД_кн!$A$2:$N$4352,MATCH($G580,[1]БД_кн!$A$2:$A$4352,0),MATCH(F$5,[1]БД_кн!$A$1:$N$1,0))</f>
        <v>Эксмо</v>
      </c>
      <c r="G580" s="3" t="s">
        <v>224</v>
      </c>
      <c r="H580" s="3" t="s">
        <v>313</v>
      </c>
      <c r="I580" s="4">
        <v>44335</v>
      </c>
      <c r="J580" s="25">
        <f>MONTH(книги[[#This Row],[Дата]])</f>
        <v>5</v>
      </c>
      <c r="K580" s="25">
        <v>18</v>
      </c>
      <c r="L580" s="5">
        <f>INDEX([1]БД_кн!$A$2:$N$4352,MATCH($G580,[1]БД_кн!$A$2:$A$4352,0),MATCH(L$5,[1]БД_кн!$A$1:$N$1,0))</f>
        <v>5275</v>
      </c>
      <c r="M580" s="5">
        <f>книги[[#This Row],[Кол-во]]*книги[[#This Row],[Цена_закуп]]</f>
        <v>94950</v>
      </c>
    </row>
    <row r="581" spans="2:13" x14ac:dyDescent="0.3">
      <c r="B581" s="2" t="str">
        <f>INDEX([1]БД_кн!$A$2:$N$4352,MATCH($G581,[1]БД_кн!$A$2:$A$4352,0),MATCH(B$5,[1]БД_кн!$A$1:$N$1,0))</f>
        <v>Эзотерика</v>
      </c>
      <c r="C581" s="2" t="str">
        <f>INDEX([1]БД_кн!$A$2:$N$4352,MATCH($G581,[1]БД_кн!$A$2:$A$4352,0),MATCH(C$5,[1]БД_кн!$A$1:$N$1,0))</f>
        <v>Йога и другие практики</v>
      </c>
      <c r="D581" s="2" t="str">
        <f>INDEX([1]БД_кн!$A$2:$N$4352,MATCH($G581,[1]БД_кн!$A$2:$A$4352,0),MATCH(D$5,[1]БД_кн!$A$1:$N$1,0))</f>
        <v>Клири Т.: Уроки дзэн. Искусство управления</v>
      </c>
      <c r="E581" s="2" t="str">
        <f>INDEX([1]БД_кн!$A$2:$N$4352,MATCH($G581,[1]БД_кн!$A$2:$A$4352,0),MATCH(E$5,[1]БД_кн!$A$1:$N$1,0))</f>
        <v>Томас Клири</v>
      </c>
      <c r="F581" s="2" t="str">
        <f>INDEX([1]БД_кн!$A$2:$N$4352,MATCH($G581,[1]БД_кн!$A$2:$A$4352,0),MATCH(F$5,[1]БД_кн!$A$1:$N$1,0))</f>
        <v>Книжный клуб 36_6</v>
      </c>
      <c r="G581" s="3" t="s">
        <v>310</v>
      </c>
      <c r="H581" s="3" t="s">
        <v>313</v>
      </c>
      <c r="I581" s="4">
        <v>44335</v>
      </c>
      <c r="J581" s="25">
        <f>MONTH(книги[[#This Row],[Дата]])</f>
        <v>5</v>
      </c>
      <c r="K581" s="25">
        <v>3</v>
      </c>
      <c r="L581" s="5">
        <f>INDEX([1]БД_кн!$A$2:$N$4352,MATCH($G581,[1]БД_кн!$A$2:$A$4352,0),MATCH(L$5,[1]БД_кн!$A$1:$N$1,0))</f>
        <v>1490</v>
      </c>
      <c r="M581" s="5">
        <f>книги[[#This Row],[Кол-во]]*книги[[#This Row],[Цена_закуп]]</f>
        <v>4470</v>
      </c>
    </row>
    <row r="582" spans="2:13" x14ac:dyDescent="0.3">
      <c r="B582" s="2" t="str">
        <f>INDEX([1]БД_кн!$A$2:$N$4352,MATCH($G582,[1]БД_кн!$A$2:$A$4352,0),MATCH(B$5,[1]БД_кн!$A$1:$N$1,0))</f>
        <v>Бизнес лит-ра</v>
      </c>
      <c r="C582" s="2" t="str">
        <f>INDEX([1]БД_кн!$A$2:$N$4352,MATCH($G582,[1]БД_кн!$A$2:$A$4352,0),MATCH(C$5,[1]БД_кн!$A$1:$N$1,0))</f>
        <v>Банковское дело. Финансы</v>
      </c>
      <c r="D582" s="2" t="str">
        <f>INDEX([1]БД_кн!$A$2:$N$4352,MATCH($G582,[1]БД_кн!$A$2:$A$4352,0),MATCH(D$5,[1]БД_кн!$A$1:$N$1,0))</f>
        <v>Кийосаки Р.: Богатый папа, бедный папа</v>
      </c>
      <c r="E582" s="2" t="str">
        <f>INDEX([1]БД_кн!$A$2:$N$4352,MATCH($G582,[1]БД_кн!$A$2:$A$4352,0),MATCH(E$5,[1]БД_кн!$A$1:$N$1,0))</f>
        <v>Кийосаки Р.</v>
      </c>
      <c r="F582" s="2" t="str">
        <f>INDEX([1]БД_кн!$A$2:$N$4352,MATCH($G582,[1]БД_кн!$A$2:$A$4352,0),MATCH(F$5,[1]БД_кн!$A$1:$N$1,0))</f>
        <v>Попурри</v>
      </c>
      <c r="G582" s="3" t="s">
        <v>19</v>
      </c>
      <c r="H582" s="3" t="s">
        <v>313</v>
      </c>
      <c r="I582" s="4">
        <v>44335</v>
      </c>
      <c r="J582" s="25">
        <f>MONTH(книги[[#This Row],[Дата]])</f>
        <v>5</v>
      </c>
      <c r="K582" s="25">
        <v>2</v>
      </c>
      <c r="L582" s="5">
        <f>INDEX([1]БД_кн!$A$2:$N$4352,MATCH($G582,[1]БД_кн!$A$2:$A$4352,0),MATCH(L$5,[1]БД_кн!$A$1:$N$1,0))</f>
        <v>5690</v>
      </c>
      <c r="M582" s="5">
        <f>книги[[#This Row],[Кол-во]]*книги[[#This Row],[Цена_закуп]]</f>
        <v>11380</v>
      </c>
    </row>
    <row r="583" spans="2:13" x14ac:dyDescent="0.3">
      <c r="B583" s="2" t="str">
        <f>INDEX([1]БД_кн!$A$2:$N$4352,MATCH($G583,[1]БД_кн!$A$2:$A$4352,0),MATCH(B$5,[1]БД_кн!$A$1:$N$1,0))</f>
        <v>Психологическая литература</v>
      </c>
      <c r="C583" s="2" t="str">
        <f>INDEX([1]БД_кн!$A$2:$N$4352,MATCH($G583,[1]БД_кн!$A$2:$A$4352,0),MATCH(C$5,[1]БД_кн!$A$1:$N$1,0))</f>
        <v>Практическая психология</v>
      </c>
      <c r="D583" s="2" t="str">
        <f>INDEX([1]БД_кн!$A$2:$N$4352,MATCH($G583,[1]БД_кн!$A$2:$A$4352,0),MATCH(D$5,[1]БД_кн!$A$1:$N$1,0))</f>
        <v>Хакамада И.: Дао жизни: Мастер-класс от убежденного индивидуалиста</v>
      </c>
      <c r="E583" s="2" t="str">
        <f>INDEX([1]БД_кн!$A$2:$N$4352,MATCH($G583,[1]БД_кн!$A$2:$A$4352,0),MATCH(E$5,[1]БД_кн!$A$1:$N$1,0))</f>
        <v>Хакамада И.</v>
      </c>
      <c r="F583" s="2" t="str">
        <f>INDEX([1]БД_кн!$A$2:$N$4352,MATCH($G583,[1]БД_кн!$A$2:$A$4352,0),MATCH(F$5,[1]БД_кн!$A$1:$N$1,0))</f>
        <v>Альпина Паблишер</v>
      </c>
      <c r="G583" s="3" t="s">
        <v>14</v>
      </c>
      <c r="H583" s="3" t="s">
        <v>313</v>
      </c>
      <c r="I583" s="4">
        <v>44335</v>
      </c>
      <c r="J583" s="25">
        <f>MONTH(книги[[#This Row],[Дата]])</f>
        <v>5</v>
      </c>
      <c r="K583" s="25">
        <v>1</v>
      </c>
      <c r="L583" s="5">
        <f>INDEX([1]БД_кн!$A$2:$N$4352,MATCH($G583,[1]БД_кн!$A$2:$A$4352,0),MATCH(L$5,[1]БД_кн!$A$1:$N$1,0))</f>
        <v>3300</v>
      </c>
      <c r="M583" s="5">
        <f>книги[[#This Row],[Кол-во]]*книги[[#This Row],[Цена_закуп]]</f>
        <v>3300</v>
      </c>
    </row>
    <row r="584" spans="2:13" x14ac:dyDescent="0.3">
      <c r="B584" s="2" t="str">
        <f>INDEX([1]БД_кн!$A$2:$N$4352,MATCH($G584,[1]БД_кн!$A$2:$A$4352,0),MATCH(B$5,[1]БД_кн!$A$1:$N$1,0))</f>
        <v>Бизнес лит-ра</v>
      </c>
      <c r="C584" s="2" t="str">
        <f>INDEX([1]БД_кн!$A$2:$N$4352,MATCH($G584,[1]БД_кн!$A$2:$A$4352,0),MATCH(C$5,[1]БД_кн!$A$1:$N$1,0))</f>
        <v>Книги о личной эффективности</v>
      </c>
      <c r="D584" s="2" t="str">
        <f>INDEX([1]БД_кн!$A$2:$N$4352,MATCH($G584,[1]БД_кн!$A$2:$A$4352,0),MATCH(D$5,[1]БД_кн!$A$1:$N$1,0))</f>
        <v>Кеннеди Д.: Жесткий тайм-менеджмент: Возьмите свою жизнь под контроль</v>
      </c>
      <c r="E584" s="2" t="str">
        <f>INDEX([1]БД_кн!$A$2:$N$4352,MATCH($G584,[1]БД_кн!$A$2:$A$4352,0),MATCH(E$5,[1]БД_кн!$A$1:$N$1,0))</f>
        <v>Кеннеди Д.</v>
      </c>
      <c r="F584" s="2" t="str">
        <f>INDEX([1]БД_кн!$A$2:$N$4352,MATCH($G584,[1]БД_кн!$A$2:$A$4352,0),MATCH(F$5,[1]БД_кн!$A$1:$N$1,0))</f>
        <v>Альпина Паблишер</v>
      </c>
      <c r="G584" s="3" t="s">
        <v>249</v>
      </c>
      <c r="H584" s="3" t="s">
        <v>313</v>
      </c>
      <c r="I584" s="4">
        <v>44336</v>
      </c>
      <c r="J584" s="25">
        <f>MONTH(книги[[#This Row],[Дата]])</f>
        <v>5</v>
      </c>
      <c r="K584" s="25">
        <v>25</v>
      </c>
      <c r="L584" s="5">
        <f>INDEX([1]БД_кн!$A$2:$N$4352,MATCH($G584,[1]БД_кн!$A$2:$A$4352,0),MATCH(L$5,[1]БД_кн!$A$1:$N$1,0))</f>
        <v>4180</v>
      </c>
      <c r="M584" s="5">
        <f>книги[[#This Row],[Кол-во]]*книги[[#This Row],[Цена_закуп]]</f>
        <v>104500</v>
      </c>
    </row>
    <row r="585" spans="2:13" x14ac:dyDescent="0.3">
      <c r="B585" s="2" t="str">
        <f>INDEX([1]БД_кн!$A$2:$N$4352,MATCH($G585,[1]БД_кн!$A$2:$A$4352,0),MATCH(B$5,[1]БД_кн!$A$1:$N$1,0))</f>
        <v>Бизнес лит-ра</v>
      </c>
      <c r="C585" s="2" t="str">
        <f>INDEX([1]БД_кн!$A$2:$N$4352,MATCH($G585,[1]БД_кн!$A$2:$A$4352,0),MATCH(C$5,[1]БД_кн!$A$1:$N$1,0))</f>
        <v>Истории успеха</v>
      </c>
      <c r="D585" s="2" t="str">
        <f>INDEX([1]БД_кн!$A$2:$N$4352,MATCH($G585,[1]БД_кн!$A$2:$A$4352,0),MATCH(D$5,[1]БД_кн!$A$1:$N$1,0))</f>
        <v xml:space="preserve">Бармин О., Мазохина Л.: Больше чем бизнес. Как построить компанию, попасть в тюрьму, выбраться из нее и открыть новое дело </v>
      </c>
      <c r="E585" s="2" t="str">
        <f>INDEX([1]БД_кн!$A$2:$N$4352,MATCH($G585,[1]БД_кн!$A$2:$A$4352,0),MATCH(E$5,[1]БД_кн!$A$1:$N$1,0))</f>
        <v>Бармин О., Мазохина Л.</v>
      </c>
      <c r="F585" s="2" t="str">
        <f>INDEX([1]БД_кн!$A$2:$N$4352,MATCH($G585,[1]БД_кн!$A$2:$A$4352,0),MATCH(F$5,[1]БД_кн!$A$1:$N$1,0))</f>
        <v>МИиФ</v>
      </c>
      <c r="G585" s="3" t="s">
        <v>304</v>
      </c>
      <c r="H585" s="3" t="s">
        <v>313</v>
      </c>
      <c r="I585" s="4">
        <v>44336</v>
      </c>
      <c r="J585" s="25">
        <f>MONTH(книги[[#This Row],[Дата]])</f>
        <v>5</v>
      </c>
      <c r="K585" s="25">
        <v>8</v>
      </c>
      <c r="L585" s="5">
        <f>INDEX([1]БД_кн!$A$2:$N$4352,MATCH($G585,[1]БД_кн!$A$2:$A$4352,0),MATCH(L$5,[1]БД_кн!$A$1:$N$1,0))</f>
        <v>5275</v>
      </c>
      <c r="M585" s="5">
        <f>книги[[#This Row],[Кол-во]]*книги[[#This Row],[Цена_закуп]]</f>
        <v>42200</v>
      </c>
    </row>
    <row r="586" spans="2:13" x14ac:dyDescent="0.3">
      <c r="B586" s="2" t="str">
        <f>INDEX([1]БД_кн!$A$2:$N$4352,MATCH($G586,[1]БД_кн!$A$2:$A$4352,0),MATCH(B$5,[1]БД_кн!$A$1:$N$1,0))</f>
        <v>Художественная лит-ра</v>
      </c>
      <c r="C586" s="2" t="str">
        <f>INDEX([1]БД_кн!$A$2:$N$4352,MATCH($G586,[1]БД_кн!$A$2:$A$4352,0),MATCH(C$5,[1]БД_кн!$A$1:$N$1,0))</f>
        <v>Поэзия</v>
      </c>
      <c r="D586" s="2" t="str">
        <f>INDEX([1]БД_кн!$A$2:$N$4352,MATCH($G586,[1]БД_кн!$A$2:$A$4352,0),MATCH(D$5,[1]БД_кн!$A$1:$N$1,0))</f>
        <v>Хвостенко А.: Колесо времени</v>
      </c>
      <c r="E586" s="2">
        <f>INDEX([1]БД_кн!$A$2:$N$4352,MATCH($G586,[1]БД_кн!$A$2:$A$4352,0),MATCH(E$5,[1]БД_кн!$A$1:$N$1,0))</f>
        <v>0</v>
      </c>
      <c r="F586" s="2" t="str">
        <f>INDEX([1]БД_кн!$A$2:$N$4352,MATCH($G586,[1]БД_кн!$A$2:$A$4352,0),MATCH(F$5,[1]БД_кн!$A$1:$N$1,0))</f>
        <v>Азбука</v>
      </c>
      <c r="G586" s="3" t="s">
        <v>115</v>
      </c>
      <c r="H586" s="3" t="s">
        <v>313</v>
      </c>
      <c r="I586" s="4">
        <v>44337</v>
      </c>
      <c r="J586" s="25">
        <f>MONTH(книги[[#This Row],[Дата]])</f>
        <v>5</v>
      </c>
      <c r="K586" s="25">
        <v>8</v>
      </c>
      <c r="L586" s="5">
        <f>INDEX([1]БД_кн!$A$2:$N$4352,MATCH($G586,[1]БД_кн!$A$2:$A$4352,0),MATCH(L$5,[1]БД_кн!$A$1:$N$1,0))</f>
        <v>2070</v>
      </c>
      <c r="M586" s="5">
        <f>книги[[#This Row],[Кол-во]]*книги[[#This Row],[Цена_закуп]]</f>
        <v>16560</v>
      </c>
    </row>
    <row r="587" spans="2:13" x14ac:dyDescent="0.3">
      <c r="B587" s="2" t="str">
        <f>INDEX([1]БД_кн!$A$2:$N$4352,MATCH($G587,[1]БД_кн!$A$2:$A$4352,0),MATCH(B$5,[1]БД_кн!$A$1:$N$1,0))</f>
        <v>Психологическая литература</v>
      </c>
      <c r="C587" s="2" t="str">
        <f>INDEX([1]БД_кн!$A$2:$N$4352,MATCH($G587,[1]БД_кн!$A$2:$A$4352,0),MATCH(C$5,[1]БД_кн!$A$1:$N$1,0))</f>
        <v>Семейная Психология</v>
      </c>
      <c r="D587" s="2" t="str">
        <f>INDEX([1]БД_кн!$A$2:$N$4352,MATCH($G587,[1]БД_кн!$A$2:$A$4352,0),MATCH(D$5,[1]БД_кн!$A$1:$N$1,0))</f>
        <v>Столярова Юлия: Ловушка для счастья 2.0. Как изменить настоящее, чтобы в будущем все сбывалось</v>
      </c>
      <c r="E587" s="2" t="str">
        <f>INDEX([1]БД_кн!$A$2:$N$4352,MATCH($G587,[1]БД_кн!$A$2:$A$4352,0),MATCH(E$5,[1]БД_кн!$A$1:$N$1,0))</f>
        <v>Столярова Юлия</v>
      </c>
      <c r="F587" s="2" t="str">
        <f>INDEX([1]БД_кн!$A$2:$N$4352,MATCH($G587,[1]БД_кн!$A$2:$A$4352,0),MATCH(F$5,[1]БД_кн!$A$1:$N$1,0))</f>
        <v>АСТ</v>
      </c>
      <c r="G587" s="9" t="s">
        <v>26</v>
      </c>
      <c r="H587" s="3" t="s">
        <v>313</v>
      </c>
      <c r="I587" s="10">
        <v>44337</v>
      </c>
      <c r="J587" s="25">
        <f>MONTH(книги[[#This Row],[Дата]])</f>
        <v>5</v>
      </c>
      <c r="K587" s="25">
        <v>18</v>
      </c>
      <c r="L587" s="5">
        <f>INDEX([1]БД_кн!$A$2:$N$4352,MATCH($G587,[1]БД_кн!$A$2:$A$4352,0),MATCH(L$5,[1]БД_кн!$A$1:$N$1,0))</f>
        <v>3500</v>
      </c>
      <c r="M587" s="5">
        <f>книги[[#This Row],[Кол-во]]*книги[[#This Row],[Цена_закуп]]</f>
        <v>63000</v>
      </c>
    </row>
    <row r="588" spans="2:13" x14ac:dyDescent="0.3">
      <c r="B588" s="2" t="str">
        <f>INDEX([1]БД_кн!$A$2:$N$4352,MATCH($G588,[1]БД_кн!$A$2:$A$4352,0),MATCH(B$5,[1]БД_кн!$A$1:$N$1,0))</f>
        <v>История. Мифология</v>
      </c>
      <c r="C588" s="2" t="str">
        <f>INDEX([1]БД_кн!$A$2:$N$4352,MATCH($G588,[1]БД_кн!$A$2:$A$4352,0),MATCH(C$5,[1]БД_кн!$A$1:$N$1,0))</f>
        <v>Чингисхан</v>
      </c>
      <c r="D588" s="2" t="str">
        <f>INDEX([1]БД_кн!$A$2:$N$4352,MATCH($G588,[1]БД_кн!$A$2:$A$4352,0),MATCH(D$5,[1]БД_кн!$A$1:$N$1,0))</f>
        <v>Хара-Даван Э.: Чингисхан как полководец и его наследие</v>
      </c>
      <c r="E588" s="2" t="str">
        <f>INDEX([1]БД_кн!$A$2:$N$4352,MATCH($G588,[1]БД_кн!$A$2:$A$4352,0),MATCH(E$5,[1]БД_кн!$A$1:$N$1,0))</f>
        <v>Хара-Даван Э.</v>
      </c>
      <c r="F588" s="2" t="str">
        <f>INDEX([1]БД_кн!$A$2:$N$4352,MATCH($G588,[1]БД_кн!$A$2:$A$4352,0),MATCH(F$5,[1]БД_кн!$A$1:$N$1,0))</f>
        <v>Вече</v>
      </c>
      <c r="G588" s="3" t="s">
        <v>314</v>
      </c>
      <c r="H588" s="3" t="s">
        <v>346</v>
      </c>
      <c r="I588" s="4">
        <v>44256</v>
      </c>
      <c r="J588" s="25">
        <f>MONTH(книги[[#This Row],[Дата]])</f>
        <v>3</v>
      </c>
      <c r="K588" s="25">
        <v>2</v>
      </c>
      <c r="L588" s="5">
        <f>INDEX([1]БД_кн!$A$2:$N$4352,MATCH($G588,[1]БД_кн!$A$2:$A$4352,0),MATCH(L$5,[1]БД_кн!$A$1:$N$1,0))</f>
        <v>3480</v>
      </c>
      <c r="M588" s="5">
        <f>книги[[#This Row],[Кол-во]]*книги[[#This Row],[Цена_закуп]]</f>
        <v>6960</v>
      </c>
    </row>
    <row r="589" spans="2:13" x14ac:dyDescent="0.3">
      <c r="B589" s="2" t="str">
        <f>INDEX([1]БД_кн!$A$2:$N$4352,MATCH($G589,[1]БД_кн!$A$2:$A$4352,0),MATCH(B$5,[1]БД_кн!$A$1:$N$1,0))</f>
        <v>Психологическая литература</v>
      </c>
      <c r="C589" s="2" t="str">
        <f>INDEX([1]БД_кн!$A$2:$N$4352,MATCH($G589,[1]БД_кн!$A$2:$A$4352,0),MATCH(C$5,[1]БД_кн!$A$1:$N$1,0))</f>
        <v>Семейная Психология</v>
      </c>
      <c r="D589" s="2" t="str">
        <f>INDEX([1]БД_кн!$A$2:$N$4352,MATCH($G589,[1]БД_кн!$A$2:$A$4352,0),MATCH(D$5,[1]БД_кн!$A$1:$N$1,0))</f>
        <v>Чепмен Г.: Любовь как образ жизни. Как научиться говорить на языке любви</v>
      </c>
      <c r="E589" s="2" t="str">
        <f>INDEX([1]БД_кн!$A$2:$N$4352,MATCH($G589,[1]БД_кн!$A$2:$A$4352,0),MATCH(E$5,[1]БД_кн!$A$1:$N$1,0))</f>
        <v>Чепмен Г.</v>
      </c>
      <c r="F589" s="2" t="str">
        <f>INDEX([1]БД_кн!$A$2:$N$4352,MATCH($G589,[1]БД_кн!$A$2:$A$4352,0),MATCH(F$5,[1]БД_кн!$A$1:$N$1,0))</f>
        <v>ОДРИ</v>
      </c>
      <c r="G589" s="3" t="s">
        <v>44</v>
      </c>
      <c r="H589" s="3" t="s">
        <v>346</v>
      </c>
      <c r="I589" s="4">
        <v>44258</v>
      </c>
      <c r="J589" s="25">
        <f>MONTH(книги[[#This Row],[Дата]])</f>
        <v>3</v>
      </c>
      <c r="K589" s="25">
        <v>2</v>
      </c>
      <c r="L589" s="5">
        <f>INDEX([1]БД_кн!$A$2:$N$4352,MATCH($G589,[1]БД_кн!$A$2:$A$4352,0),MATCH(L$5,[1]БД_кн!$A$1:$N$1,0))</f>
        <v>1980</v>
      </c>
      <c r="M589" s="5">
        <f>книги[[#This Row],[Кол-во]]*книги[[#This Row],[Цена_закуп]]</f>
        <v>3960</v>
      </c>
    </row>
    <row r="590" spans="2:13" x14ac:dyDescent="0.3">
      <c r="B590" s="2" t="str">
        <f>INDEX([1]БД_кн!$A$2:$N$4352,MATCH($G590,[1]БД_кн!$A$2:$A$4352,0),MATCH(B$5,[1]БД_кн!$A$1:$N$1,0))</f>
        <v>Публицистика. Биография. Мемуары.</v>
      </c>
      <c r="C590" s="2" t="str">
        <f>INDEX([1]БД_кн!$A$2:$N$4352,MATCH($G590,[1]БД_кн!$A$2:$A$4352,0),MATCH(C$5,[1]БД_кн!$A$1:$N$1,0))</f>
        <v>Биографии российских знаменитостей</v>
      </c>
      <c r="D590" s="2" t="str">
        <f>INDEX([1]БД_кн!$A$2:$N$4352,MATCH($G590,[1]БД_кн!$A$2:$A$4352,0),MATCH(D$5,[1]БД_кн!$A$1:$N$1,0))</f>
        <v>Калгин В.: Виктор Цой. Подлинные черновики. Песни, рукописи, рисунки. Памятный альбом</v>
      </c>
      <c r="E590" s="2" t="str">
        <f>INDEX([1]БД_кн!$A$2:$N$4352,MATCH($G590,[1]БД_кн!$A$2:$A$4352,0),MATCH(E$5,[1]БД_кн!$A$1:$N$1,0))</f>
        <v>Калгин В.</v>
      </c>
      <c r="F590" s="2" t="str">
        <f>INDEX([1]БД_кн!$A$2:$N$4352,MATCH($G590,[1]БД_кн!$A$2:$A$4352,0),MATCH(F$5,[1]БД_кн!$A$1:$N$1,0))</f>
        <v>АСТ</v>
      </c>
      <c r="G590" s="3" t="s">
        <v>315</v>
      </c>
      <c r="H590" s="3" t="s">
        <v>346</v>
      </c>
      <c r="I590" s="4">
        <v>44259</v>
      </c>
      <c r="J590" s="25">
        <f>MONTH(книги[[#This Row],[Дата]])</f>
        <v>3</v>
      </c>
      <c r="K590" s="25">
        <v>3</v>
      </c>
      <c r="L590" s="5">
        <f>INDEX([1]БД_кн!$A$2:$N$4352,MATCH($G590,[1]БД_кн!$A$2:$A$4352,0),MATCH(L$5,[1]БД_кн!$A$1:$N$1,0))</f>
        <v>4800</v>
      </c>
      <c r="M590" s="5">
        <f>книги[[#This Row],[Кол-во]]*книги[[#This Row],[Цена_закуп]]</f>
        <v>14400</v>
      </c>
    </row>
    <row r="591" spans="2:13" x14ac:dyDescent="0.3">
      <c r="B591" s="2" t="str">
        <f>INDEX([1]БД_кн!$A$2:$N$4352,MATCH($G591,[1]БД_кн!$A$2:$A$4352,0),MATCH(B$5,[1]БД_кн!$A$1:$N$1,0))</f>
        <v>Публицистика. Биография. Мемуары.</v>
      </c>
      <c r="C591" s="2" t="str">
        <f>INDEX([1]БД_кн!$A$2:$N$4352,MATCH($G591,[1]БД_кн!$A$2:$A$4352,0),MATCH(C$5,[1]БД_кн!$A$1:$N$1,0))</f>
        <v>Биографии музыкантов</v>
      </c>
      <c r="D591" s="2" t="str">
        <f>INDEX([1]БД_кн!$A$2:$N$4352,MATCH($G591,[1]БД_кн!$A$2:$A$4352,0),MATCH(D$5,[1]БД_кн!$A$1:$N$1,0))</f>
        <v>Хеммингс Л.: 5 Seconds of Summer. История успеха</v>
      </c>
      <c r="E591" s="2" t="str">
        <f>INDEX([1]БД_кн!$A$2:$N$4352,MATCH($G591,[1]БД_кн!$A$2:$A$4352,0),MATCH(E$5,[1]БД_кн!$A$1:$N$1,0))</f>
        <v>Хеммингс Л.</v>
      </c>
      <c r="F591" s="2" t="str">
        <f>INDEX([1]БД_кн!$A$2:$N$4352,MATCH($G591,[1]БД_кн!$A$2:$A$4352,0),MATCH(F$5,[1]БД_кн!$A$1:$N$1,0))</f>
        <v>АСТ</v>
      </c>
      <c r="G591" s="3" t="s">
        <v>127</v>
      </c>
      <c r="H591" s="3" t="s">
        <v>346</v>
      </c>
      <c r="I591" s="4">
        <v>44262</v>
      </c>
      <c r="J591" s="25">
        <f>MONTH(книги[[#This Row],[Дата]])</f>
        <v>3</v>
      </c>
      <c r="K591" s="25">
        <v>2</v>
      </c>
      <c r="L591" s="5">
        <f>INDEX([1]БД_кн!$A$2:$N$4352,MATCH($G591,[1]БД_кн!$A$2:$A$4352,0),MATCH(L$5,[1]БД_кн!$A$1:$N$1,0))</f>
        <v>5200</v>
      </c>
      <c r="M591" s="5">
        <f>книги[[#This Row],[Кол-во]]*книги[[#This Row],[Цена_закуп]]</f>
        <v>10400</v>
      </c>
    </row>
    <row r="592" spans="2:13" x14ac:dyDescent="0.3">
      <c r="B592" s="2" t="str">
        <f>INDEX([1]БД_кн!$A$2:$N$4352,MATCH($G592,[1]БД_кн!$A$2:$A$4352,0),MATCH(B$5,[1]БД_кн!$A$1:$N$1,0))</f>
        <v>Бизнес лит-ра</v>
      </c>
      <c r="C592" s="2" t="str">
        <f>INDEX([1]БД_кн!$A$2:$N$4352,MATCH($G592,[1]БД_кн!$A$2:$A$4352,0),MATCH(C$5,[1]БД_кн!$A$1:$N$1,0))</f>
        <v>Маркетинг</v>
      </c>
      <c r="D592" s="2" t="str">
        <f>INDEX([1]БД_кн!$A$2:$N$4352,MATCH($G592,[1]БД_кн!$A$2:$A$4352,0),MATCH(D$5,[1]БД_кн!$A$1:$N$1,0))</f>
        <v>Траут Д.: Маркетинговые войны. Новое издание</v>
      </c>
      <c r="E592" s="2" t="str">
        <f>INDEX([1]БД_кн!$A$2:$N$4352,MATCH($G592,[1]БД_кн!$A$2:$A$4352,0),MATCH(E$5,[1]БД_кн!$A$1:$N$1,0))</f>
        <v>Траут Д.</v>
      </c>
      <c r="F592" s="2" t="str">
        <f>INDEX([1]БД_кн!$A$2:$N$4352,MATCH($G592,[1]БД_кн!$A$2:$A$4352,0),MATCH(F$5,[1]БД_кн!$A$1:$N$1,0))</f>
        <v>Питер-Трейд</v>
      </c>
      <c r="G592" s="3" t="s">
        <v>15</v>
      </c>
      <c r="H592" s="3" t="s">
        <v>346</v>
      </c>
      <c r="I592" s="4">
        <v>44262</v>
      </c>
      <c r="J592" s="25">
        <f>MONTH(книги[[#This Row],[Дата]])</f>
        <v>3</v>
      </c>
      <c r="K592" s="25">
        <v>4</v>
      </c>
      <c r="L592" s="5">
        <f>INDEX([1]БД_кн!$A$2:$N$4352,MATCH($G592,[1]БД_кн!$A$2:$A$4352,0),MATCH(L$5,[1]БД_кн!$A$1:$N$1,0))</f>
        <v>7250</v>
      </c>
      <c r="M592" s="5">
        <f>книги[[#This Row],[Кол-во]]*книги[[#This Row],[Цена_закуп]]</f>
        <v>29000</v>
      </c>
    </row>
    <row r="593" spans="2:13" x14ac:dyDescent="0.3">
      <c r="B593" s="2" t="str">
        <f>INDEX([1]БД_кн!$A$2:$N$4352,MATCH($G593,[1]БД_кн!$A$2:$A$4352,0),MATCH(B$5,[1]БД_кн!$A$1:$N$1,0))</f>
        <v>Путешествия. Хобби. Спорт</v>
      </c>
      <c r="C593" s="2" t="str">
        <f>INDEX([1]БД_кн!$A$2:$N$4352,MATCH($G593,[1]БД_кн!$A$2:$A$4352,0),MATCH(C$5,[1]БД_кн!$A$1:$N$1,0))</f>
        <v>Путеводители</v>
      </c>
      <c r="D593" s="2" t="str">
        <f>INDEX([1]БД_кн!$A$2:$N$4352,MATCH($G593,[1]БД_кн!$A$2:$A$4352,0),MATCH(D$5,[1]БД_кн!$A$1:$N$1,0))</f>
        <v xml:space="preserve">Тимофеев И. В., Арье Л.: ИТАЛИЯ: Рим, Флоренция, Венеция, Милан, Неаполь, Палермо : путеводитель + карта. 6-е изд., испр. и доп. </v>
      </c>
      <c r="E593" s="2" t="str">
        <f>INDEX([1]БД_кн!$A$2:$N$4352,MATCH($G593,[1]БД_кн!$A$2:$A$4352,0),MATCH(E$5,[1]БД_кн!$A$1:$N$1,0))</f>
        <v xml:space="preserve">Арье Л., Тимофеев И. В. </v>
      </c>
      <c r="F593" s="2" t="str">
        <f>INDEX([1]БД_кн!$A$2:$N$4352,MATCH($G593,[1]БД_кн!$A$2:$A$4352,0),MATCH(F$5,[1]БД_кн!$A$1:$N$1,0))</f>
        <v>Бомбора</v>
      </c>
      <c r="G593" s="3" t="s">
        <v>292</v>
      </c>
      <c r="H593" s="3" t="s">
        <v>346</v>
      </c>
      <c r="I593" s="4">
        <v>44262</v>
      </c>
      <c r="J593" s="25">
        <f>MONTH(книги[[#This Row],[Дата]])</f>
        <v>3</v>
      </c>
      <c r="K593" s="25">
        <v>1</v>
      </c>
      <c r="L593" s="5">
        <f>INDEX([1]БД_кн!$A$2:$N$4352,MATCH($G593,[1]БД_кн!$A$2:$A$4352,0),MATCH(L$5,[1]БД_кн!$A$1:$N$1,0))</f>
        <v>3425</v>
      </c>
      <c r="M593" s="5">
        <f>книги[[#This Row],[Кол-во]]*книги[[#This Row],[Цена_закуп]]</f>
        <v>3425</v>
      </c>
    </row>
    <row r="594" spans="2:13" x14ac:dyDescent="0.3">
      <c r="B594" s="2" t="str">
        <f>INDEX([1]БД_кн!$A$2:$N$4352,MATCH($G594,[1]БД_кн!$A$2:$A$4352,0),MATCH(B$5,[1]БД_кн!$A$1:$N$1,0))</f>
        <v>Бизнес лит-ра</v>
      </c>
      <c r="C594" s="2" t="str">
        <f>INDEX([1]БД_кн!$A$2:$N$4352,MATCH($G594,[1]БД_кн!$A$2:$A$4352,0),MATCH(C$5,[1]БД_кн!$A$1:$N$1,0))</f>
        <v>Реклама. PR</v>
      </c>
      <c r="D594" s="2" t="str">
        <f>INDEX([1]БД_кн!$A$2:$N$4352,MATCH($G594,[1]БД_кн!$A$2:$A$4352,0),MATCH(D$5,[1]БД_кн!$A$1:$N$1,0))</f>
        <v>Иванов А.: Реклама: Игра на эмоциях</v>
      </c>
      <c r="E594" s="2" t="str">
        <f>INDEX([1]БД_кн!$A$2:$N$4352,MATCH($G594,[1]БД_кн!$A$2:$A$4352,0),MATCH(E$5,[1]БД_кн!$A$1:$N$1,0))</f>
        <v>Иванов А.</v>
      </c>
      <c r="F594" s="2" t="str">
        <f>INDEX([1]БД_кн!$A$2:$N$4352,MATCH($G594,[1]БД_кн!$A$2:$A$4352,0),MATCH(F$5,[1]БД_кн!$A$1:$N$1,0))</f>
        <v>Альпина Паблишер</v>
      </c>
      <c r="G594" s="3" t="s">
        <v>305</v>
      </c>
      <c r="H594" s="3" t="s">
        <v>346</v>
      </c>
      <c r="I594" s="4">
        <v>44263</v>
      </c>
      <c r="J594" s="25">
        <f>MONTH(книги[[#This Row],[Дата]])</f>
        <v>3</v>
      </c>
      <c r="K594" s="25">
        <v>3</v>
      </c>
      <c r="L594" s="5">
        <f>INDEX([1]БД_кн!$A$2:$N$4352,MATCH($G594,[1]БД_кн!$A$2:$A$4352,0),MATCH(L$5,[1]БД_кн!$A$1:$N$1,0))</f>
        <v>4250</v>
      </c>
      <c r="M594" s="5">
        <f>книги[[#This Row],[Кол-во]]*книги[[#This Row],[Цена_закуп]]</f>
        <v>12750</v>
      </c>
    </row>
    <row r="595" spans="2:13" x14ac:dyDescent="0.3">
      <c r="B595" s="2" t="str">
        <f>INDEX([1]БД_кн!$A$2:$N$4352,MATCH($G595,[1]БД_кн!$A$2:$A$4352,0),MATCH(B$5,[1]БД_кн!$A$1:$N$1,0))</f>
        <v>Художественная лит-ра</v>
      </c>
      <c r="C595" s="2" t="str">
        <f>INDEX([1]БД_кн!$A$2:$N$4352,MATCH($G595,[1]БД_кн!$A$2:$A$4352,0),MATCH(C$5,[1]БД_кн!$A$1:$N$1,0))</f>
        <v>Поэзия</v>
      </c>
      <c r="D595" s="2" t="str">
        <f>INDEX([1]БД_кн!$A$2:$N$4352,MATCH($G595,[1]БД_кн!$A$2:$A$4352,0),MATCH(D$5,[1]БД_кн!$A$1:$N$1,0))</f>
        <v>Басё, Рансэцу, Кикаку и др.: Хокку. Японские трехстишия</v>
      </c>
      <c r="E595" s="2">
        <f>INDEX([1]БД_кн!$A$2:$N$4352,MATCH($G595,[1]БД_кн!$A$2:$A$4352,0),MATCH(E$5,[1]БД_кн!$A$1:$N$1,0))</f>
        <v>0</v>
      </c>
      <c r="F595" s="2" t="str">
        <f>INDEX([1]БД_кн!$A$2:$N$4352,MATCH($G595,[1]БД_кн!$A$2:$A$4352,0),MATCH(F$5,[1]БД_кн!$A$1:$N$1,0))</f>
        <v>Эксмо</v>
      </c>
      <c r="G595" s="3" t="s">
        <v>316</v>
      </c>
      <c r="H595" s="3" t="s">
        <v>346</v>
      </c>
      <c r="I595" s="4">
        <v>44263</v>
      </c>
      <c r="J595" s="25">
        <f>MONTH(книги[[#This Row],[Дата]])</f>
        <v>3</v>
      </c>
      <c r="K595" s="25">
        <v>2</v>
      </c>
      <c r="L595" s="5">
        <f>INDEX([1]БД_кн!$A$2:$N$4352,MATCH($G595,[1]БД_кн!$A$2:$A$4352,0),MATCH(L$5,[1]БД_кн!$A$1:$N$1,0))</f>
        <v>1315</v>
      </c>
      <c r="M595" s="5">
        <f>книги[[#This Row],[Кол-во]]*книги[[#This Row],[Цена_закуп]]</f>
        <v>2630</v>
      </c>
    </row>
    <row r="596" spans="2:13" x14ac:dyDescent="0.3">
      <c r="B596" s="2" t="str">
        <f>INDEX([1]БД_кн!$A$2:$N$4352,MATCH($G596,[1]БД_кн!$A$2:$A$4352,0),MATCH(B$5,[1]БД_кн!$A$1:$N$1,0))</f>
        <v>Бизнес лит-ра</v>
      </c>
      <c r="C596" s="2" t="str">
        <f>INDEX([1]БД_кн!$A$2:$N$4352,MATCH($G596,[1]БД_кн!$A$2:$A$4352,0),MATCH(C$5,[1]БД_кн!$A$1:$N$1,0))</f>
        <v>Банковское дело. Финансы</v>
      </c>
      <c r="D596" s="2" t="str">
        <f>INDEX([1]БД_кн!$A$2:$N$4352,MATCH($G596,[1]БД_кн!$A$2:$A$4352,0),MATCH(D$5,[1]БД_кн!$A$1:$N$1,0))</f>
        <v>Кийосаки Р.: Богатый папа, бедный папа</v>
      </c>
      <c r="E596" s="2" t="str">
        <f>INDEX([1]БД_кн!$A$2:$N$4352,MATCH($G596,[1]БД_кн!$A$2:$A$4352,0),MATCH(E$5,[1]БД_кн!$A$1:$N$1,0))</f>
        <v>Кийосаки Р.</v>
      </c>
      <c r="F596" s="2" t="str">
        <f>INDEX([1]БД_кн!$A$2:$N$4352,MATCH($G596,[1]БД_кн!$A$2:$A$4352,0),MATCH(F$5,[1]БД_кн!$A$1:$N$1,0))</f>
        <v>Попурри</v>
      </c>
      <c r="G596" s="3" t="s">
        <v>19</v>
      </c>
      <c r="H596" s="3" t="s">
        <v>346</v>
      </c>
      <c r="I596" s="4">
        <v>44263</v>
      </c>
      <c r="J596" s="25">
        <f>MONTH(книги[[#This Row],[Дата]])</f>
        <v>3</v>
      </c>
      <c r="K596" s="25">
        <v>4</v>
      </c>
      <c r="L596" s="5">
        <f>INDEX([1]БД_кн!$A$2:$N$4352,MATCH($G596,[1]БД_кн!$A$2:$A$4352,0),MATCH(L$5,[1]БД_кн!$A$1:$N$1,0))</f>
        <v>5690</v>
      </c>
      <c r="M596" s="5">
        <f>книги[[#This Row],[Кол-во]]*книги[[#This Row],[Цена_закуп]]</f>
        <v>22760</v>
      </c>
    </row>
    <row r="597" spans="2:13" x14ac:dyDescent="0.3">
      <c r="B597" s="2" t="str">
        <f>INDEX([1]БД_кн!$A$2:$N$4352,MATCH($G597,[1]БД_кн!$A$2:$A$4352,0),MATCH(B$5,[1]БД_кн!$A$1:$N$1,0))</f>
        <v>Иностранные языки</v>
      </c>
      <c r="C597" s="2" t="str">
        <f>INDEX([1]БД_кн!$A$2:$N$4352,MATCH($G597,[1]БД_кн!$A$2:$A$4352,0),MATCH(C$5,[1]БД_кн!$A$1:$N$1,0))</f>
        <v>Английский язык для детей</v>
      </c>
      <c r="D597" s="2" t="str">
        <f>INDEX([1]БД_кн!$A$2:$N$4352,MATCH($G597,[1]БД_кн!$A$2:$A$4352,0),MATCH(D$5,[1]БД_кн!$A$1:$N$1,0))</f>
        <v>Симс Л.: Белоснежка. Уже читаю</v>
      </c>
      <c r="E597" s="2" t="str">
        <f>INDEX([1]БД_кн!$A$2:$N$4352,MATCH($G597,[1]БД_кн!$A$2:$A$4352,0),MATCH(E$5,[1]БД_кн!$A$1:$N$1,0))</f>
        <v>Симс Л.</v>
      </c>
      <c r="F597" s="2" t="str">
        <f>INDEX([1]БД_кн!$A$2:$N$4352,MATCH($G597,[1]БД_кн!$A$2:$A$4352,0),MATCH(F$5,[1]БД_кн!$A$1:$N$1,0))</f>
        <v>Росмэн</v>
      </c>
      <c r="G597" s="3" t="s">
        <v>147</v>
      </c>
      <c r="H597" s="3" t="s">
        <v>346</v>
      </c>
      <c r="I597" s="4">
        <v>44263</v>
      </c>
      <c r="J597" s="25">
        <f>MONTH(книги[[#This Row],[Дата]])</f>
        <v>3</v>
      </c>
      <c r="K597" s="25">
        <v>2</v>
      </c>
      <c r="L597" s="5">
        <f>INDEX([1]БД_кн!$A$2:$N$4352,MATCH($G597,[1]БД_кн!$A$2:$A$4352,0),MATCH(L$5,[1]БД_кн!$A$1:$N$1,0))</f>
        <v>1390</v>
      </c>
      <c r="M597" s="5">
        <f>книги[[#This Row],[Кол-во]]*книги[[#This Row],[Цена_закуп]]</f>
        <v>2780</v>
      </c>
    </row>
    <row r="598" spans="2:13" x14ac:dyDescent="0.3">
      <c r="B598" s="2" t="str">
        <f>INDEX([1]БД_кн!$A$2:$N$4352,MATCH($G598,[1]БД_кн!$A$2:$A$4352,0),MATCH(B$5,[1]БД_кн!$A$1:$N$1,0))</f>
        <v>Эзотерика</v>
      </c>
      <c r="C598" s="2" t="str">
        <f>INDEX([1]БД_кн!$A$2:$N$4352,MATCH($G598,[1]БД_кн!$A$2:$A$4352,0),MATCH(C$5,[1]БД_кн!$A$1:$N$1,0))</f>
        <v>Толкование снов</v>
      </c>
      <c r="D598" s="2" t="str">
        <f>INDEX([1]БД_кн!$A$2:$N$4352,MATCH($G598,[1]БД_кн!$A$2:$A$4352,0),MATCH(D$5,[1]БД_кн!$A$1:$N$1,0))</f>
        <v>Миллер, Рушель Блаво: Большой сонник Миллера с комментариями и дополнениями Рушеля Блаво</v>
      </c>
      <c r="E598" s="2" t="str">
        <f>INDEX([1]БД_кн!$A$2:$N$4352,MATCH($G598,[1]БД_кн!$A$2:$A$4352,0),MATCH(E$5,[1]БД_кн!$A$1:$N$1,0))</f>
        <v>Миллер, Рушель Блаво</v>
      </c>
      <c r="F598" s="2" t="str">
        <f>INDEX([1]БД_кн!$A$2:$N$4352,MATCH($G598,[1]БД_кн!$A$2:$A$4352,0),MATCH(F$5,[1]БД_кн!$A$1:$N$1,0))</f>
        <v>Эксмо</v>
      </c>
      <c r="G598" s="3" t="s">
        <v>148</v>
      </c>
      <c r="H598" s="3" t="s">
        <v>346</v>
      </c>
      <c r="I598" s="4">
        <v>44263</v>
      </c>
      <c r="J598" s="25">
        <f>MONTH(книги[[#This Row],[Дата]])</f>
        <v>3</v>
      </c>
      <c r="K598" s="25">
        <v>3</v>
      </c>
      <c r="L598" s="5">
        <f>INDEX([1]БД_кн!$A$2:$N$4352,MATCH($G598,[1]БД_кн!$A$2:$A$4352,0),MATCH(L$5,[1]БД_кн!$A$1:$N$1,0))</f>
        <v>2800</v>
      </c>
      <c r="M598" s="5">
        <f>книги[[#This Row],[Кол-во]]*книги[[#This Row],[Цена_закуп]]</f>
        <v>8400</v>
      </c>
    </row>
    <row r="599" spans="2:13" x14ac:dyDescent="0.3">
      <c r="B599" s="2" t="str">
        <f>INDEX([1]БД_кн!$A$2:$N$4352,MATCH($G599,[1]БД_кн!$A$2:$A$4352,0),MATCH(B$5,[1]БД_кн!$A$1:$N$1,0))</f>
        <v>Психологическая литература</v>
      </c>
      <c r="C599" s="2" t="str">
        <f>INDEX([1]БД_кн!$A$2:$N$4352,MATCH($G599,[1]БД_кн!$A$2:$A$4352,0),MATCH(C$5,[1]БД_кн!$A$1:$N$1,0))</f>
        <v>Практическая психология</v>
      </c>
      <c r="D599" s="2" t="str">
        <f>INDEX([1]БД_кн!$A$2:$N$4352,MATCH($G599,[1]БД_кн!$A$2:$A$4352,0),MATCH(D$5,[1]БД_кн!$A$1:$N$1,0))</f>
        <v>Хакамада И.: Дао жизни: Мастер-класс от убежденного индивидуалиста</v>
      </c>
      <c r="E599" s="2" t="str">
        <f>INDEX([1]БД_кн!$A$2:$N$4352,MATCH($G599,[1]БД_кн!$A$2:$A$4352,0),MATCH(E$5,[1]БД_кн!$A$1:$N$1,0))</f>
        <v>Хакамада И.</v>
      </c>
      <c r="F599" s="2" t="str">
        <f>INDEX([1]БД_кн!$A$2:$N$4352,MATCH($G599,[1]БД_кн!$A$2:$A$4352,0),MATCH(F$5,[1]БД_кн!$A$1:$N$1,0))</f>
        <v>Альпина Паблишер</v>
      </c>
      <c r="G599" s="3" t="s">
        <v>14</v>
      </c>
      <c r="H599" s="3" t="s">
        <v>346</v>
      </c>
      <c r="I599" s="4">
        <v>44264</v>
      </c>
      <c r="J599" s="25">
        <f>MONTH(книги[[#This Row],[Дата]])</f>
        <v>3</v>
      </c>
      <c r="K599" s="25">
        <v>1</v>
      </c>
      <c r="L599" s="5">
        <f>INDEX([1]БД_кн!$A$2:$N$4352,MATCH($G599,[1]БД_кн!$A$2:$A$4352,0),MATCH(L$5,[1]БД_кн!$A$1:$N$1,0))</f>
        <v>3300</v>
      </c>
      <c r="M599" s="5">
        <f>книги[[#This Row],[Кол-во]]*книги[[#This Row],[Цена_закуп]]</f>
        <v>3300</v>
      </c>
    </row>
    <row r="600" spans="2:13" x14ac:dyDescent="0.3">
      <c r="B600" s="2" t="str">
        <f>INDEX([1]БД_кн!$A$2:$N$4352,MATCH($G600,[1]БД_кн!$A$2:$A$4352,0),MATCH(B$5,[1]БД_кн!$A$1:$N$1,0))</f>
        <v>Путешествия. Хобби. Спорт</v>
      </c>
      <c r="C600" s="2" t="str">
        <f>INDEX([1]БД_кн!$A$2:$N$4352,MATCH($G600,[1]БД_кн!$A$2:$A$4352,0),MATCH(C$5,[1]БД_кн!$A$1:$N$1,0))</f>
        <v>Хобби</v>
      </c>
      <c r="D600" s="2" t="str">
        <f>INDEX([1]БД_кн!$A$2:$N$4352,MATCH($G600,[1]БД_кн!$A$2:$A$4352,0),MATCH(D$5,[1]БД_кн!$A$1:$N$1,0))</f>
        <v>Корабли. Иллюстрированная энциклопедия</v>
      </c>
      <c r="E600" s="2">
        <f>INDEX([1]БД_кн!$A$2:$N$4352,MATCH($G600,[1]БД_кн!$A$2:$A$4352,0),MATCH(E$5,[1]БД_кн!$A$1:$N$1,0))</f>
        <v>0</v>
      </c>
      <c r="F600" s="2" t="str">
        <f>INDEX([1]БД_кн!$A$2:$N$4352,MATCH($G600,[1]БД_кн!$A$2:$A$4352,0),MATCH(F$5,[1]БД_кн!$A$1:$N$1,0))</f>
        <v>АСТ</v>
      </c>
      <c r="G600" s="3" t="s">
        <v>177</v>
      </c>
      <c r="H600" s="3" t="s">
        <v>346</v>
      </c>
      <c r="I600" s="4">
        <v>44264</v>
      </c>
      <c r="J600" s="25">
        <f>MONTH(книги[[#This Row],[Дата]])</f>
        <v>3</v>
      </c>
      <c r="K600" s="25">
        <v>1</v>
      </c>
      <c r="L600" s="5">
        <f>INDEX([1]БД_кн!$A$2:$N$4352,MATCH($G600,[1]БД_кн!$A$2:$A$4352,0),MATCH(L$5,[1]БД_кн!$A$1:$N$1,0))</f>
        <v>6560</v>
      </c>
      <c r="M600" s="5">
        <f>книги[[#This Row],[Кол-во]]*книги[[#This Row],[Цена_закуп]]</f>
        <v>6560</v>
      </c>
    </row>
    <row r="601" spans="2:13" x14ac:dyDescent="0.3">
      <c r="B601" s="2" t="str">
        <f>INDEX([1]БД_кн!$A$2:$N$4352,MATCH($G601,[1]БД_кн!$A$2:$A$4352,0),MATCH(B$5,[1]БД_кн!$A$1:$N$1,0))</f>
        <v>История. Мифология</v>
      </c>
      <c r="C601" s="2" t="str">
        <f>INDEX([1]БД_кн!$A$2:$N$4352,MATCH($G601,[1]БД_кн!$A$2:$A$4352,0),MATCH(C$5,[1]БД_кн!$A$1:$N$1,0))</f>
        <v>Лев Гумилёв</v>
      </c>
      <c r="D601" s="2" t="str">
        <f>INDEX([1]БД_кн!$A$2:$N$4352,MATCH($G601,[1]БД_кн!$A$2:$A$4352,0),MATCH(D$5,[1]БД_кн!$A$1:$N$1,0))</f>
        <v>Гумилев Л. Н.: Конец и вновь начало</v>
      </c>
      <c r="E601" s="2" t="str">
        <f>INDEX([1]БД_кн!$A$2:$N$4352,MATCH($G601,[1]БД_кн!$A$2:$A$4352,0),MATCH(E$5,[1]БД_кн!$A$1:$N$1,0))</f>
        <v>Гумилев Л. Н.</v>
      </c>
      <c r="F601" s="2" t="str">
        <f>INDEX([1]БД_кн!$A$2:$N$4352,MATCH($G601,[1]БД_кн!$A$2:$A$4352,0),MATCH(F$5,[1]БД_кн!$A$1:$N$1,0))</f>
        <v>АСТ</v>
      </c>
      <c r="G601" s="3" t="s">
        <v>317</v>
      </c>
      <c r="H601" s="3" t="s">
        <v>346</v>
      </c>
      <c r="I601" s="4">
        <v>44264</v>
      </c>
      <c r="J601" s="25">
        <f>MONTH(книги[[#This Row],[Дата]])</f>
        <v>3</v>
      </c>
      <c r="K601" s="25">
        <v>1</v>
      </c>
      <c r="L601" s="5">
        <f>INDEX([1]БД_кн!$A$2:$N$4352,MATCH($G601,[1]БД_кн!$A$2:$A$4352,0),MATCH(L$5,[1]БД_кн!$A$1:$N$1,0))</f>
        <v>1100</v>
      </c>
      <c r="M601" s="5">
        <f>книги[[#This Row],[Кол-во]]*книги[[#This Row],[Цена_закуп]]</f>
        <v>1100</v>
      </c>
    </row>
    <row r="602" spans="2:13" x14ac:dyDescent="0.3">
      <c r="B602" s="2" t="str">
        <f>INDEX([1]БД_кн!$A$2:$N$4352,MATCH($G602,[1]БД_кн!$A$2:$A$4352,0),MATCH(B$5,[1]БД_кн!$A$1:$N$1,0))</f>
        <v>Иностранные языки</v>
      </c>
      <c r="C602" s="2" t="str">
        <f>INDEX([1]БД_кн!$A$2:$N$4352,MATCH($G602,[1]БД_кн!$A$2:$A$4352,0),MATCH(C$5,[1]БД_кн!$A$1:$N$1,0))</f>
        <v>Неадаптированная литература</v>
      </c>
      <c r="D602" s="2" t="str">
        <f>INDEX([1]БД_кн!$A$2:$N$4352,MATCH($G602,[1]БД_кн!$A$2:$A$4352,0),MATCH(D$5,[1]БД_кн!$A$1:$N$1,0))</f>
        <v>Бронте Э.: Агнес Грей</v>
      </c>
      <c r="E602" s="2" t="str">
        <f>INDEX([1]БД_кн!$A$2:$N$4352,MATCH($G602,[1]БД_кн!$A$2:$A$4352,0),MATCH(E$5,[1]БД_кн!$A$1:$N$1,0))</f>
        <v>Бронте Э.</v>
      </c>
      <c r="F602" s="2" t="str">
        <f>INDEX([1]БД_кн!$A$2:$N$4352,MATCH($G602,[1]БД_кн!$A$2:$A$4352,0),MATCH(F$5,[1]БД_кн!$A$1:$N$1,0))</f>
        <v>Каро</v>
      </c>
      <c r="G602" s="3" t="s">
        <v>318</v>
      </c>
      <c r="H602" s="3" t="s">
        <v>346</v>
      </c>
      <c r="I602" s="4">
        <v>44268</v>
      </c>
      <c r="J602" s="25">
        <f>MONTH(книги[[#This Row],[Дата]])</f>
        <v>3</v>
      </c>
      <c r="K602" s="25">
        <v>1</v>
      </c>
      <c r="L602" s="5">
        <f>INDEX([1]БД_кн!$A$2:$N$4352,MATCH($G602,[1]БД_кн!$A$2:$A$4352,0),MATCH(L$5,[1]БД_кн!$A$1:$N$1,0))</f>
        <v>1750</v>
      </c>
      <c r="M602" s="5">
        <f>книги[[#This Row],[Кол-во]]*книги[[#This Row],[Цена_закуп]]</f>
        <v>1750</v>
      </c>
    </row>
    <row r="603" spans="2:13" x14ac:dyDescent="0.3">
      <c r="B603" s="2" t="str">
        <f>INDEX([1]БД_кн!$A$2:$N$4352,MATCH($G603,[1]БД_кн!$A$2:$A$4352,0),MATCH(B$5,[1]БД_кн!$A$1:$N$1,0))</f>
        <v>Бизнес лит-ра</v>
      </c>
      <c r="C603" s="2" t="str">
        <f>INDEX([1]БД_кн!$A$2:$N$4352,MATCH($G603,[1]БД_кн!$A$2:$A$4352,0),MATCH(C$5,[1]БД_кн!$A$1:$N$1,0))</f>
        <v>Для начинающих</v>
      </c>
      <c r="D603" s="2" t="str">
        <f>INDEX([1]БД_кн!$A$2:$N$4352,MATCH($G603,[1]БД_кн!$A$2:$A$4352,0),MATCH(D$5,[1]БД_кн!$A$1:$N$1,0))</f>
        <v xml:space="preserve">Друэ В., Вьель П.-Л.: Мясо. На любой вкус и аппетит (хюгге-формат) </v>
      </c>
      <c r="E603" s="2" t="str">
        <f>INDEX([1]БД_кн!$A$2:$N$4352,MATCH($G603,[1]БД_кн!$A$2:$A$4352,0),MATCH(E$5,[1]БД_кн!$A$1:$N$1,0))</f>
        <v xml:space="preserve">Вьель П.-Л., Друэ В. </v>
      </c>
      <c r="F603" s="2" t="str">
        <f>INDEX([1]БД_кн!$A$2:$N$4352,MATCH($G603,[1]БД_кн!$A$2:$A$4352,0),MATCH(F$5,[1]БД_кн!$A$1:$N$1,0))</f>
        <v>Колибри</v>
      </c>
      <c r="G603" s="3" t="s">
        <v>49</v>
      </c>
      <c r="H603" s="3" t="s">
        <v>346</v>
      </c>
      <c r="I603" s="4">
        <v>44268</v>
      </c>
      <c r="J603" s="25">
        <f>MONTH(книги[[#This Row],[Дата]])</f>
        <v>3</v>
      </c>
      <c r="K603" s="25">
        <v>3</v>
      </c>
      <c r="L603" s="5">
        <f>INDEX([1]БД_кн!$A$2:$N$4352,MATCH($G603,[1]БД_кн!$A$2:$A$4352,0),MATCH(L$5,[1]БД_кн!$A$1:$N$1,0))</f>
        <v>2405</v>
      </c>
      <c r="M603" s="5">
        <f>книги[[#This Row],[Кол-во]]*книги[[#This Row],[Цена_закуп]]</f>
        <v>7215</v>
      </c>
    </row>
    <row r="604" spans="2:13" x14ac:dyDescent="0.3">
      <c r="B604" s="2" t="str">
        <f>INDEX([1]БД_кн!$A$2:$N$4352,MATCH($G604,[1]БД_кн!$A$2:$A$4352,0),MATCH(B$5,[1]БД_кн!$A$1:$N$1,0))</f>
        <v>Дом. Досуг. Хобби</v>
      </c>
      <c r="C604" s="2" t="str">
        <f>INDEX([1]БД_кн!$A$2:$N$4352,MATCH($G604,[1]БД_кн!$A$2:$A$4352,0),MATCH(C$5,[1]БД_кн!$A$1:$N$1,0))</f>
        <v>Рисование</v>
      </c>
      <c r="D604" s="2" t="str">
        <f>INDEX([1]БД_кн!$A$2:$N$4352,MATCH($G604,[1]БД_кн!$A$2:$A$4352,0),MATCH(D$5,[1]БД_кн!$A$1:$N$1,0))</f>
        <v>Аристид Дж.: Уроки классической живописи. Техники и приемы из художественной мастерской</v>
      </c>
      <c r="E604" s="2" t="str">
        <f>INDEX([1]БД_кн!$A$2:$N$4352,MATCH($G604,[1]БД_кн!$A$2:$A$4352,0),MATCH(E$5,[1]БД_кн!$A$1:$N$1,0))</f>
        <v>Аристид Дж.</v>
      </c>
      <c r="F604" s="2">
        <f>INDEX([1]БД_кн!$A$2:$N$4352,MATCH($G604,[1]БД_кн!$A$2:$A$4352,0),MATCH(F$5,[1]БД_кн!$A$1:$N$1,0))</f>
        <v>0</v>
      </c>
      <c r="G604" s="3" t="s">
        <v>319</v>
      </c>
      <c r="H604" s="3" t="s">
        <v>346</v>
      </c>
      <c r="I604" s="4">
        <v>44268</v>
      </c>
      <c r="J604" s="25">
        <f>MONTH(книги[[#This Row],[Дата]])</f>
        <v>3</v>
      </c>
      <c r="K604" s="25">
        <v>4</v>
      </c>
      <c r="L604" s="5">
        <f>INDEX([1]БД_кн!$A$2:$N$4352,MATCH($G604,[1]БД_кн!$A$2:$A$4352,0),MATCH(L$5,[1]БД_кн!$A$1:$N$1,0))</f>
        <v>9680</v>
      </c>
      <c r="M604" s="5">
        <f>книги[[#This Row],[Кол-во]]*книги[[#This Row],[Цена_закуп]]</f>
        <v>38720</v>
      </c>
    </row>
    <row r="605" spans="2:13" x14ac:dyDescent="0.3">
      <c r="B605" s="2" t="str">
        <f>INDEX([1]БД_кн!$A$2:$N$4352,MATCH($G605,[1]БД_кн!$A$2:$A$4352,0),MATCH(B$5,[1]БД_кн!$A$1:$N$1,0))</f>
        <v>Художественная лит-ра</v>
      </c>
      <c r="C605" s="2" t="str">
        <f>INDEX([1]БД_кн!$A$2:$N$4352,MATCH($G605,[1]БД_кн!$A$2:$A$4352,0),MATCH(C$5,[1]БД_кн!$A$1:$N$1,0))</f>
        <v>Русская классика</v>
      </c>
      <c r="D605" s="2" t="str">
        <f>INDEX([1]БД_кн!$A$2:$N$4352,MATCH($G605,[1]БД_кн!$A$2:$A$4352,0),MATCH(D$5,[1]БД_кн!$A$1:$N$1,0))</f>
        <v>Толстой Л. Н.: Анна Каренина</v>
      </c>
      <c r="E605" s="2" t="str">
        <f>INDEX([1]БД_кн!$A$2:$N$4352,MATCH($G605,[1]БД_кн!$A$2:$A$4352,0),MATCH(E$5,[1]БД_кн!$A$1:$N$1,0))</f>
        <v>Лев Толстой</v>
      </c>
      <c r="F605" s="2" t="str">
        <f>INDEX([1]БД_кн!$A$2:$N$4352,MATCH($G605,[1]БД_кн!$A$2:$A$4352,0),MATCH(F$5,[1]БД_кн!$A$1:$N$1,0))</f>
        <v>Азбука</v>
      </c>
      <c r="G605" s="3" t="s">
        <v>320</v>
      </c>
      <c r="H605" s="3" t="s">
        <v>346</v>
      </c>
      <c r="I605" s="4">
        <v>44268</v>
      </c>
      <c r="J605" s="25">
        <f>MONTH(книги[[#This Row],[Дата]])</f>
        <v>3</v>
      </c>
      <c r="K605" s="25">
        <v>2</v>
      </c>
      <c r="L605" s="5">
        <f>INDEX([1]БД_кн!$A$2:$N$4352,MATCH($G605,[1]БД_кн!$A$2:$A$4352,0),MATCH(L$5,[1]БД_кн!$A$1:$N$1,0))</f>
        <v>1100</v>
      </c>
      <c r="M605" s="5">
        <f>книги[[#This Row],[Кол-во]]*книги[[#This Row],[Цена_закуп]]</f>
        <v>2200</v>
      </c>
    </row>
    <row r="606" spans="2:13" x14ac:dyDescent="0.3">
      <c r="B606" s="2" t="str">
        <f>INDEX([1]БД_кн!$A$2:$N$4352,MATCH($G606,[1]БД_кн!$A$2:$A$4352,0),MATCH(B$5,[1]БД_кн!$A$1:$N$1,0))</f>
        <v>История. Мифология</v>
      </c>
      <c r="C606" s="2" t="str">
        <f>INDEX([1]БД_кн!$A$2:$N$4352,MATCH($G606,[1]БД_кн!$A$2:$A$4352,0),MATCH(C$5,[1]БД_кн!$A$1:$N$1,0))</f>
        <v>Всемирная история</v>
      </c>
      <c r="D606" s="2" t="str">
        <f>INDEX([1]БД_кн!$A$2:$N$4352,MATCH($G606,[1]БД_кн!$A$2:$A$4352,0),MATCH(D$5,[1]БД_кн!$A$1:$N$1,0))</f>
        <v>Горский А.: Москва и Орда</v>
      </c>
      <c r="E606" s="2" t="str">
        <f>INDEX([1]БД_кн!$A$2:$N$4352,MATCH($G606,[1]БД_кн!$A$2:$A$4352,0),MATCH(E$5,[1]БД_кн!$A$1:$N$1,0))</f>
        <v>Горский А.</v>
      </c>
      <c r="F606" s="2" t="str">
        <f>INDEX([1]БД_кн!$A$2:$N$4352,MATCH($G606,[1]БД_кн!$A$2:$A$4352,0),MATCH(F$5,[1]БД_кн!$A$1:$N$1,0))</f>
        <v>Книжный клуб 36_6</v>
      </c>
      <c r="G606" s="3" t="s">
        <v>321</v>
      </c>
      <c r="H606" s="3" t="s">
        <v>346</v>
      </c>
      <c r="I606" s="4">
        <v>44273</v>
      </c>
      <c r="J606" s="25">
        <f>MONTH(книги[[#This Row],[Дата]])</f>
        <v>3</v>
      </c>
      <c r="K606" s="25">
        <v>5</v>
      </c>
      <c r="L606" s="5">
        <f>INDEX([1]БД_кн!$A$2:$N$4352,MATCH($G606,[1]БД_кн!$A$2:$A$4352,0),MATCH(L$5,[1]БД_кн!$A$1:$N$1,0))</f>
        <v>2985</v>
      </c>
      <c r="M606" s="5">
        <f>книги[[#This Row],[Кол-во]]*книги[[#This Row],[Цена_закуп]]</f>
        <v>14925</v>
      </c>
    </row>
    <row r="607" spans="2:13" x14ac:dyDescent="0.3">
      <c r="B607" s="2" t="str">
        <f>INDEX([1]БД_кн!$A$2:$N$4352,MATCH($G607,[1]БД_кн!$A$2:$A$4352,0),MATCH(B$5,[1]БД_кн!$A$1:$N$1,0))</f>
        <v>Психологическая литература</v>
      </c>
      <c r="C607" s="2" t="str">
        <f>INDEX([1]БД_кн!$A$2:$N$4352,MATCH($G607,[1]БД_кн!$A$2:$A$4352,0),MATCH(C$5,[1]БД_кн!$A$1:$N$1,0))</f>
        <v>Семейная Психология</v>
      </c>
      <c r="D607" s="2" t="str">
        <f>INDEX([1]БД_кн!$A$2:$N$4352,MATCH($G607,[1]БД_кн!$A$2:$A$4352,0),MATCH(D$5,[1]БД_кн!$A$1:$N$1,0))</f>
        <v>Столярова Юлия: Ловушка для счастья 2.0. Как изменить настоящее, чтобы в будущем все сбывалось</v>
      </c>
      <c r="E607" s="2" t="str">
        <f>INDEX([1]БД_кн!$A$2:$N$4352,MATCH($G607,[1]БД_кн!$A$2:$A$4352,0),MATCH(E$5,[1]БД_кн!$A$1:$N$1,0))</f>
        <v>Столярова Юлия</v>
      </c>
      <c r="F607" s="2" t="str">
        <f>INDEX([1]БД_кн!$A$2:$N$4352,MATCH($G607,[1]БД_кн!$A$2:$A$4352,0),MATCH(F$5,[1]БД_кн!$A$1:$N$1,0))</f>
        <v>АСТ</v>
      </c>
      <c r="G607" s="3" t="s">
        <v>26</v>
      </c>
      <c r="H607" s="3" t="s">
        <v>346</v>
      </c>
      <c r="I607" s="4">
        <v>44276</v>
      </c>
      <c r="J607" s="25">
        <f>MONTH(книги[[#This Row],[Дата]])</f>
        <v>3</v>
      </c>
      <c r="K607" s="25">
        <v>3</v>
      </c>
      <c r="L607" s="5">
        <f>INDEX([1]БД_кн!$A$2:$N$4352,MATCH($G607,[1]БД_кн!$A$2:$A$4352,0),MATCH(L$5,[1]БД_кн!$A$1:$N$1,0))</f>
        <v>3500</v>
      </c>
      <c r="M607" s="5">
        <f>книги[[#This Row],[Кол-во]]*книги[[#This Row],[Цена_закуп]]</f>
        <v>10500</v>
      </c>
    </row>
    <row r="608" spans="2:13" x14ac:dyDescent="0.3">
      <c r="B608" s="2" t="str">
        <f>INDEX([1]БД_кн!$A$2:$N$4352,MATCH($G608,[1]БД_кн!$A$2:$A$4352,0),MATCH(B$5,[1]БД_кн!$A$1:$N$1,0))</f>
        <v>Художественная лит-ра</v>
      </c>
      <c r="C608" s="2" t="str">
        <f>INDEX([1]БД_кн!$A$2:$N$4352,MATCH($G608,[1]БД_кн!$A$2:$A$4352,0),MATCH(C$5,[1]БД_кн!$A$1:$N$1,0))</f>
        <v>Сентиментальный роман</v>
      </c>
      <c r="D608" s="2" t="str">
        <f>INDEX([1]БД_кн!$A$2:$N$4352,MATCH($G608,[1]БД_кн!$A$2:$A$4352,0),MATCH(D$5,[1]БД_кн!$A$1:$N$1,0))</f>
        <v>Кинселла С.: А ты умеешь хранить секреты?</v>
      </c>
      <c r="E608" s="2" t="str">
        <f>INDEX([1]БД_кн!$A$2:$N$4352,MATCH($G608,[1]БД_кн!$A$2:$A$4352,0),MATCH(E$5,[1]БД_кн!$A$1:$N$1,0))</f>
        <v>Кинселла С.</v>
      </c>
      <c r="F608" s="2" t="str">
        <f>INDEX([1]БД_кн!$A$2:$N$4352,MATCH($G608,[1]БД_кн!$A$2:$A$4352,0),MATCH(F$5,[1]БД_кн!$A$1:$N$1,0))</f>
        <v>Эксмо</v>
      </c>
      <c r="G608" s="3" t="s">
        <v>322</v>
      </c>
      <c r="H608" s="3" t="s">
        <v>346</v>
      </c>
      <c r="I608" s="4">
        <v>44276</v>
      </c>
      <c r="J608" s="25">
        <f>MONTH(книги[[#This Row],[Дата]])</f>
        <v>3</v>
      </c>
      <c r="K608" s="25">
        <v>1</v>
      </c>
      <c r="L608" s="5">
        <f>INDEX([1]БД_кн!$A$2:$N$4352,MATCH($G608,[1]БД_кн!$A$2:$A$4352,0),MATCH(L$5,[1]БД_кн!$A$1:$N$1,0))</f>
        <v>2335</v>
      </c>
      <c r="M608" s="5">
        <f>книги[[#This Row],[Кол-во]]*книги[[#This Row],[Цена_закуп]]</f>
        <v>2335</v>
      </c>
    </row>
    <row r="609" spans="2:13" x14ac:dyDescent="0.3">
      <c r="B609" s="2" t="str">
        <f>INDEX([1]БД_кн!$A$2:$N$4352,MATCH($G609,[1]БД_кн!$A$2:$A$4352,0),MATCH(B$5,[1]БД_кн!$A$1:$N$1,0))</f>
        <v>Публицистика. Биография. Мемуары.</v>
      </c>
      <c r="C609" s="2" t="str">
        <f>INDEX([1]БД_кн!$A$2:$N$4352,MATCH($G609,[1]БД_кн!$A$2:$A$4352,0),MATCH(C$5,[1]БД_кн!$A$1:$N$1,0))</f>
        <v>Биографии музыкантов</v>
      </c>
      <c r="D609" s="2" t="str">
        <f>INDEX([1]БД_кн!$A$2:$N$4352,MATCH($G609,[1]БД_кн!$A$2:$A$4352,0),MATCH(D$5,[1]БД_кн!$A$1:$N$1,0))</f>
        <v>Хеммингс Л.: 5 Seconds of Summer. История успеха</v>
      </c>
      <c r="E609" s="2" t="str">
        <f>INDEX([1]БД_кн!$A$2:$N$4352,MATCH($G609,[1]БД_кн!$A$2:$A$4352,0),MATCH(E$5,[1]БД_кн!$A$1:$N$1,0))</f>
        <v>Хеммингс Л.</v>
      </c>
      <c r="F609" s="2" t="str">
        <f>INDEX([1]БД_кн!$A$2:$N$4352,MATCH($G609,[1]БД_кн!$A$2:$A$4352,0),MATCH(F$5,[1]БД_кн!$A$1:$N$1,0))</f>
        <v>АСТ</v>
      </c>
      <c r="G609" s="3" t="s">
        <v>127</v>
      </c>
      <c r="H609" s="3" t="s">
        <v>346</v>
      </c>
      <c r="I609" s="4">
        <v>44276</v>
      </c>
      <c r="J609" s="25">
        <f>MONTH(книги[[#This Row],[Дата]])</f>
        <v>3</v>
      </c>
      <c r="K609" s="25">
        <v>2</v>
      </c>
      <c r="L609" s="5">
        <f>INDEX([1]БД_кн!$A$2:$N$4352,MATCH($G609,[1]БД_кн!$A$2:$A$4352,0),MATCH(L$5,[1]БД_кн!$A$1:$N$1,0))</f>
        <v>5200</v>
      </c>
      <c r="M609" s="5">
        <f>книги[[#This Row],[Кол-во]]*книги[[#This Row],[Цена_закуп]]</f>
        <v>10400</v>
      </c>
    </row>
    <row r="610" spans="2:13" x14ac:dyDescent="0.3">
      <c r="B610" s="2" t="str">
        <f>INDEX([1]БД_кн!$A$2:$N$4352,MATCH($G610,[1]БД_кн!$A$2:$A$4352,0),MATCH(B$5,[1]БД_кн!$A$1:$N$1,0))</f>
        <v>Публицистика. Биография. Мемуары.</v>
      </c>
      <c r="C610" s="2" t="str">
        <f>INDEX([1]БД_кн!$A$2:$N$4352,MATCH($G610,[1]БД_кн!$A$2:$A$4352,0),MATCH(C$5,[1]БД_кн!$A$1:$N$1,0))</f>
        <v>Биографии знаменитых женщин</v>
      </c>
      <c r="D610" s="2" t="str">
        <f>INDEX([1]БД_кн!$A$2:$N$4352,MATCH($G610,[1]БД_кн!$A$2:$A$4352,0),MATCH(D$5,[1]БД_кн!$A$1:$N$1,0))</f>
        <v>Мортон Э.: Меган. Принцесса из Голливуда</v>
      </c>
      <c r="E610" s="2" t="str">
        <f>INDEX([1]БД_кн!$A$2:$N$4352,MATCH($G610,[1]БД_кн!$A$2:$A$4352,0),MATCH(E$5,[1]БД_кн!$A$1:$N$1,0))</f>
        <v xml:space="preserve"> Мортон Э.</v>
      </c>
      <c r="F610" s="2" t="str">
        <f>INDEX([1]БД_кн!$A$2:$N$4352,MATCH($G610,[1]БД_кн!$A$2:$A$4352,0),MATCH(F$5,[1]БД_кн!$A$1:$N$1,0))</f>
        <v>ОДРИ</v>
      </c>
      <c r="G610" s="3" t="s">
        <v>202</v>
      </c>
      <c r="H610" s="3" t="s">
        <v>346</v>
      </c>
      <c r="I610" s="4">
        <v>44276</v>
      </c>
      <c r="J610" s="25">
        <f>MONTH(книги[[#This Row],[Дата]])</f>
        <v>3</v>
      </c>
      <c r="K610" s="25">
        <v>3</v>
      </c>
      <c r="L610" s="5">
        <f>INDEX([1]БД_кн!$A$2:$N$4352,MATCH($G610,[1]БД_кн!$A$2:$A$4352,0),MATCH(L$5,[1]БД_кн!$A$1:$N$1,0))</f>
        <v>3485</v>
      </c>
      <c r="M610" s="5">
        <f>книги[[#This Row],[Кол-во]]*книги[[#This Row],[Цена_закуп]]</f>
        <v>10455</v>
      </c>
    </row>
    <row r="611" spans="2:13" x14ac:dyDescent="0.3">
      <c r="B611" s="2" t="str">
        <f>INDEX([1]БД_кн!$A$2:$N$4352,MATCH($G611,[1]БД_кн!$A$2:$A$4352,0),MATCH(B$5,[1]БД_кн!$A$1:$N$1,0))</f>
        <v>Публицистика. Биография. Мемуары.</v>
      </c>
      <c r="C611" s="2" t="str">
        <f>INDEX([1]БД_кн!$A$2:$N$4352,MATCH($G611,[1]БД_кн!$A$2:$A$4352,0),MATCH(C$5,[1]БД_кн!$A$1:$N$1,0))</f>
        <v>Биографии знаменитых женщин</v>
      </c>
      <c r="D611" s="2" t="str">
        <f>INDEX([1]БД_кн!$A$2:$N$4352,MATCH($G611,[1]БД_кн!$A$2:$A$4352,0),MATCH(D$5,[1]БД_кн!$A$1:$N$1,0))</f>
        <v>Джевелл Х.: 100 величайших хулиганок в истории. Женщины, которых должен знать каждый</v>
      </c>
      <c r="E611" s="2" t="str">
        <f>INDEX([1]БД_кн!$A$2:$N$4352,MATCH($G611,[1]БД_кн!$A$2:$A$4352,0),MATCH(E$5,[1]БД_кн!$A$1:$N$1,0))</f>
        <v xml:space="preserve"> Джевелл Х.</v>
      </c>
      <c r="F611" s="2" t="str">
        <f>INDEX([1]БД_кн!$A$2:$N$4352,MATCH($G611,[1]БД_кн!$A$2:$A$4352,0),MATCH(F$5,[1]БД_кн!$A$1:$N$1,0))</f>
        <v>Бомбора</v>
      </c>
      <c r="G611" s="3" t="s">
        <v>203</v>
      </c>
      <c r="H611" s="3" t="s">
        <v>346</v>
      </c>
      <c r="I611" s="4">
        <v>44277</v>
      </c>
      <c r="J611" s="25">
        <f>MONTH(книги[[#This Row],[Дата]])</f>
        <v>3</v>
      </c>
      <c r="K611" s="25">
        <v>4</v>
      </c>
      <c r="L611" s="5">
        <f>INDEX([1]БД_кн!$A$2:$N$4352,MATCH($G611,[1]БД_кн!$A$2:$A$4352,0),MATCH(L$5,[1]БД_кн!$A$1:$N$1,0))</f>
        <v>3515</v>
      </c>
      <c r="M611" s="5">
        <f>книги[[#This Row],[Кол-во]]*книги[[#This Row],[Цена_закуп]]</f>
        <v>14060</v>
      </c>
    </row>
    <row r="612" spans="2:13" x14ac:dyDescent="0.3">
      <c r="B612" s="2" t="str">
        <f>INDEX([1]БД_кн!$A$2:$N$4352,MATCH($G612,[1]БД_кн!$A$2:$A$4352,0),MATCH(B$5,[1]БД_кн!$A$1:$N$1,0))</f>
        <v>Бизнес лит-ра</v>
      </c>
      <c r="C612" s="2" t="str">
        <f>INDEX([1]БД_кн!$A$2:$N$4352,MATCH($G612,[1]БД_кн!$A$2:$A$4352,0),MATCH(C$5,[1]БД_кн!$A$1:$N$1,0))</f>
        <v>Банковское дело. Финансы</v>
      </c>
      <c r="D612" s="2" t="str">
        <f>INDEX([1]БД_кн!$A$2:$N$4352,MATCH($G612,[1]БД_кн!$A$2:$A$4352,0),MATCH(D$5,[1]БД_кн!$A$1:$N$1,0))</f>
        <v>Кийосаки Р.: Богатый папа, бедный папа</v>
      </c>
      <c r="E612" s="2" t="str">
        <f>INDEX([1]БД_кн!$A$2:$N$4352,MATCH($G612,[1]БД_кн!$A$2:$A$4352,0),MATCH(E$5,[1]БД_кн!$A$1:$N$1,0))</f>
        <v>Кийосаки Р.</v>
      </c>
      <c r="F612" s="2" t="str">
        <f>INDEX([1]БД_кн!$A$2:$N$4352,MATCH($G612,[1]БД_кн!$A$2:$A$4352,0),MATCH(F$5,[1]БД_кн!$A$1:$N$1,0))</f>
        <v>Попурри</v>
      </c>
      <c r="G612" s="3" t="s">
        <v>19</v>
      </c>
      <c r="H612" s="3" t="s">
        <v>346</v>
      </c>
      <c r="I612" s="4">
        <v>44277</v>
      </c>
      <c r="J612" s="25">
        <f>MONTH(книги[[#This Row],[Дата]])</f>
        <v>3</v>
      </c>
      <c r="K612" s="25">
        <v>5</v>
      </c>
      <c r="L612" s="5">
        <f>INDEX([1]БД_кн!$A$2:$N$4352,MATCH($G612,[1]БД_кн!$A$2:$A$4352,0),MATCH(L$5,[1]БД_кн!$A$1:$N$1,0))</f>
        <v>5690</v>
      </c>
      <c r="M612" s="5">
        <f>книги[[#This Row],[Кол-во]]*книги[[#This Row],[Цена_закуп]]</f>
        <v>28450</v>
      </c>
    </row>
    <row r="613" spans="2:13" x14ac:dyDescent="0.3">
      <c r="B613" s="2" t="str">
        <f>INDEX([1]БД_кн!$A$2:$N$4352,MATCH($G613,[1]БД_кн!$A$2:$A$4352,0),MATCH(B$5,[1]БД_кн!$A$1:$N$1,0))</f>
        <v>Детская лит-ра</v>
      </c>
      <c r="C613" s="2" t="str">
        <f>INDEX([1]БД_кн!$A$2:$N$4352,MATCH($G613,[1]БД_кн!$A$2:$A$4352,0),MATCH(C$5,[1]БД_кн!$A$1:$N$1,0))</f>
        <v>Развивающие тетради</v>
      </c>
      <c r="D613" s="2" t="str">
        <f>INDEX([1]БД_кн!$A$2:$N$4352,MATCH($G613,[1]БД_кн!$A$2:$A$4352,0),MATCH(D$5,[1]БД_кн!$A$1:$N$1,0))</f>
        <v>Kumon. Математика. Задачи. Уровень 2</v>
      </c>
      <c r="E613" s="2">
        <f>INDEX([1]БД_кн!$A$2:$N$4352,MATCH($G613,[1]БД_кн!$A$2:$A$4352,0),MATCH(E$5,[1]БД_кн!$A$1:$N$1,0))</f>
        <v>0</v>
      </c>
      <c r="F613" s="2" t="str">
        <f>INDEX([1]БД_кн!$A$2:$N$4352,MATCH($G613,[1]БД_кн!$A$2:$A$4352,0),MATCH(F$5,[1]БД_кн!$A$1:$N$1,0))</f>
        <v>МИиФ</v>
      </c>
      <c r="G613" s="3" t="s">
        <v>323</v>
      </c>
      <c r="H613" s="3" t="s">
        <v>346</v>
      </c>
      <c r="I613" s="4">
        <v>44277</v>
      </c>
      <c r="J613" s="25">
        <f>MONTH(книги[[#This Row],[Дата]])</f>
        <v>3</v>
      </c>
      <c r="K613" s="25">
        <v>2</v>
      </c>
      <c r="L613" s="5">
        <f>INDEX([1]БД_кн!$A$2:$N$4352,MATCH($G613,[1]БД_кн!$A$2:$A$4352,0),MATCH(L$5,[1]БД_кн!$A$1:$N$1,0))</f>
        <v>2675</v>
      </c>
      <c r="M613" s="5">
        <f>книги[[#This Row],[Кол-во]]*книги[[#This Row],[Цена_закуп]]</f>
        <v>5350</v>
      </c>
    </row>
    <row r="614" spans="2:13" x14ac:dyDescent="0.3">
      <c r="B614" s="2" t="str">
        <f>INDEX([1]БД_кн!$A$2:$N$4352,MATCH($G614,[1]БД_кн!$A$2:$A$4352,0),MATCH(B$5,[1]БД_кн!$A$1:$N$1,0))</f>
        <v>Публицистика. Биография. Мемуары.</v>
      </c>
      <c r="C614" s="2" t="str">
        <f>INDEX([1]БД_кн!$A$2:$N$4352,MATCH($G614,[1]БД_кн!$A$2:$A$4352,0),MATCH(C$5,[1]БД_кн!$A$1:$N$1,0))</f>
        <v>Биографии российских знаменитостей</v>
      </c>
      <c r="D614" s="2" t="str">
        <f>INDEX([1]БД_кн!$A$2:$N$4352,MATCH($G614,[1]БД_кн!$A$2:$A$4352,0),MATCH(D$5,[1]БД_кн!$A$1:$N$1,0))</f>
        <v>Калгин В.: Виктор Цой. Подлинные черновики. Песни, рукописи, рисунки. Памятный альбом</v>
      </c>
      <c r="E614" s="2" t="str">
        <f>INDEX([1]БД_кн!$A$2:$N$4352,MATCH($G614,[1]БД_кн!$A$2:$A$4352,0),MATCH(E$5,[1]БД_кн!$A$1:$N$1,0))</f>
        <v>Калгин В.</v>
      </c>
      <c r="F614" s="2" t="str">
        <f>INDEX([1]БД_кн!$A$2:$N$4352,MATCH($G614,[1]БД_кн!$A$2:$A$4352,0),MATCH(F$5,[1]БД_кн!$A$1:$N$1,0))</f>
        <v>АСТ</v>
      </c>
      <c r="G614" s="3" t="s">
        <v>315</v>
      </c>
      <c r="H614" s="3" t="s">
        <v>346</v>
      </c>
      <c r="I614" s="4">
        <v>44278</v>
      </c>
      <c r="J614" s="25">
        <f>MONTH(книги[[#This Row],[Дата]])</f>
        <v>3</v>
      </c>
      <c r="K614" s="25">
        <v>3</v>
      </c>
      <c r="L614" s="5">
        <f>INDEX([1]БД_кн!$A$2:$N$4352,MATCH($G614,[1]БД_кн!$A$2:$A$4352,0),MATCH(L$5,[1]БД_кн!$A$1:$N$1,0))</f>
        <v>4800</v>
      </c>
      <c r="M614" s="5">
        <f>книги[[#This Row],[Кол-во]]*книги[[#This Row],[Цена_закуп]]</f>
        <v>14400</v>
      </c>
    </row>
    <row r="615" spans="2:13" x14ac:dyDescent="0.3">
      <c r="B615" s="2" t="str">
        <f>INDEX([1]БД_кн!$A$2:$N$4352,MATCH($G615,[1]БД_кн!$A$2:$A$4352,0),MATCH(B$5,[1]БД_кн!$A$1:$N$1,0))</f>
        <v>Иностранные языки</v>
      </c>
      <c r="C615" s="2" t="str">
        <f>INDEX([1]БД_кн!$A$2:$N$4352,MATCH($G615,[1]БД_кн!$A$2:$A$4352,0),MATCH(C$5,[1]БД_кн!$A$1:$N$1,0))</f>
        <v>Корейский язык</v>
      </c>
      <c r="D615" s="2" t="str">
        <f>INDEX([1]БД_кн!$A$2:$N$4352,MATCH($G615,[1]БД_кн!$A$2:$A$4352,0),MATCH(D$5,[1]БД_кн!$A$1:$N$1,0))</f>
        <v xml:space="preserve">Ли Киён: Корейский язык. Курс для самостоятельного изучения для начинающих. Ступень 2. </v>
      </c>
      <c r="E615" s="2" t="str">
        <f>INDEX([1]БД_кн!$A$2:$N$4352,MATCH($G615,[1]БД_кн!$A$2:$A$4352,0),MATCH(E$5,[1]БД_кн!$A$1:$N$1,0))</f>
        <v>Ли Киён</v>
      </c>
      <c r="F615" s="2" t="str">
        <f>INDEX([1]БД_кн!$A$2:$N$4352,MATCH($G615,[1]БД_кн!$A$2:$A$4352,0),MATCH(F$5,[1]БД_кн!$A$1:$N$1,0))</f>
        <v>Каро</v>
      </c>
      <c r="G615" s="3" t="s">
        <v>324</v>
      </c>
      <c r="H615" s="3" t="s">
        <v>346</v>
      </c>
      <c r="I615" s="4">
        <v>44278</v>
      </c>
      <c r="J615" s="25">
        <f>MONTH(книги[[#This Row],[Дата]])</f>
        <v>3</v>
      </c>
      <c r="K615" s="25">
        <v>1</v>
      </c>
      <c r="L615" s="5">
        <f>INDEX([1]БД_кн!$A$2:$N$4352,MATCH($G615,[1]БД_кн!$A$2:$A$4352,0),MATCH(L$5,[1]БД_кн!$A$1:$N$1,0))</f>
        <v>6280</v>
      </c>
      <c r="M615" s="5">
        <f>книги[[#This Row],[Кол-во]]*книги[[#This Row],[Цена_закуп]]</f>
        <v>6280</v>
      </c>
    </row>
    <row r="616" spans="2:13" x14ac:dyDescent="0.3">
      <c r="B616" s="2" t="str">
        <f>INDEX([1]БД_кн!$A$2:$N$4352,MATCH($G616,[1]БД_кн!$A$2:$A$4352,0),MATCH(B$5,[1]БД_кн!$A$1:$N$1,0))</f>
        <v>Путешествия. Хобби. Спорт</v>
      </c>
      <c r="C616" s="2" t="str">
        <f>INDEX([1]БД_кн!$A$2:$N$4352,MATCH($G616,[1]БД_кн!$A$2:$A$4352,0),MATCH(C$5,[1]БД_кн!$A$1:$N$1,0))</f>
        <v>Путеводители</v>
      </c>
      <c r="D616" s="2" t="str">
        <f>INDEX([1]БД_кн!$A$2:$N$4352,MATCH($G616,[1]БД_кн!$A$2:$A$4352,0),MATCH(D$5,[1]БД_кн!$A$1:$N$1,0))</f>
        <v xml:space="preserve">Тимофеев И. В., Арье Л.: ИТАЛИЯ: Рим, Флоренция, Венеция, Милан, Неаполь, Палермо : путеводитель + карта. 6-е изд., испр. и доп. </v>
      </c>
      <c r="E616" s="2" t="str">
        <f>INDEX([1]БД_кн!$A$2:$N$4352,MATCH($G616,[1]БД_кн!$A$2:$A$4352,0),MATCH(E$5,[1]БД_кн!$A$1:$N$1,0))</f>
        <v xml:space="preserve">Арье Л., Тимофеев И. В. </v>
      </c>
      <c r="F616" s="2" t="str">
        <f>INDEX([1]БД_кн!$A$2:$N$4352,MATCH($G616,[1]БД_кн!$A$2:$A$4352,0),MATCH(F$5,[1]БД_кн!$A$1:$N$1,0))</f>
        <v>Бомбора</v>
      </c>
      <c r="G616" s="3" t="s">
        <v>292</v>
      </c>
      <c r="H616" s="3" t="s">
        <v>346</v>
      </c>
      <c r="I616" s="4">
        <v>44279</v>
      </c>
      <c r="J616" s="25">
        <f>MONTH(книги[[#This Row],[Дата]])</f>
        <v>3</v>
      </c>
      <c r="K616" s="25">
        <v>2</v>
      </c>
      <c r="L616" s="5">
        <f>INDEX([1]БД_кн!$A$2:$N$4352,MATCH($G616,[1]БД_кн!$A$2:$A$4352,0),MATCH(L$5,[1]БД_кн!$A$1:$N$1,0))</f>
        <v>3425</v>
      </c>
      <c r="M616" s="5">
        <f>книги[[#This Row],[Кол-во]]*книги[[#This Row],[Цена_закуп]]</f>
        <v>6850</v>
      </c>
    </row>
    <row r="617" spans="2:13" x14ac:dyDescent="0.3">
      <c r="B617" s="2" t="str">
        <f>INDEX([1]БД_кн!$A$2:$N$4352,MATCH($G617,[1]БД_кн!$A$2:$A$4352,0),MATCH(B$5,[1]БД_кн!$A$1:$N$1,0))</f>
        <v>Эзотерика</v>
      </c>
      <c r="C617" s="2" t="str">
        <f>INDEX([1]БД_кн!$A$2:$N$4352,MATCH($G617,[1]БД_кн!$A$2:$A$4352,0),MATCH(C$5,[1]БД_кн!$A$1:$N$1,0))</f>
        <v>Магия. Колдовство</v>
      </c>
      <c r="D617" s="2" t="str">
        <f>INDEX([1]БД_кн!$A$2:$N$4352,MATCH($G617,[1]БД_кн!$A$2:$A$4352,0),MATCH(D$5,[1]БД_кн!$A$1:$N$1,0))</f>
        <v>Большой и малый ключи Соломона. Практическое руководство по магии</v>
      </c>
      <c r="E617" s="2">
        <f>INDEX([1]БД_кн!$A$2:$N$4352,MATCH($G617,[1]БД_кн!$A$2:$A$4352,0),MATCH(E$5,[1]БД_кн!$A$1:$N$1,0))</f>
        <v>0</v>
      </c>
      <c r="F617" s="2">
        <f>INDEX([1]БД_кн!$A$2:$N$4352,MATCH($G617,[1]БД_кн!$A$2:$A$4352,0),MATCH(F$5,[1]БД_кн!$A$1:$N$1,0))</f>
        <v>0</v>
      </c>
      <c r="G617" s="3" t="s">
        <v>262</v>
      </c>
      <c r="H617" s="3" t="s">
        <v>346</v>
      </c>
      <c r="I617" s="4">
        <v>44279</v>
      </c>
      <c r="J617" s="25">
        <f>MONTH(книги[[#This Row],[Дата]])</f>
        <v>3</v>
      </c>
      <c r="K617" s="25">
        <v>4</v>
      </c>
      <c r="L617" s="5">
        <f>INDEX([1]БД_кн!$A$2:$N$4352,MATCH($G617,[1]БД_кн!$A$2:$A$4352,0),MATCH(L$5,[1]БД_кн!$A$1:$N$1,0))</f>
        <v>5299</v>
      </c>
      <c r="M617" s="5">
        <f>книги[[#This Row],[Кол-во]]*книги[[#This Row],[Цена_закуп]]</f>
        <v>21196</v>
      </c>
    </row>
    <row r="618" spans="2:13" x14ac:dyDescent="0.3">
      <c r="B618" s="2" t="str">
        <f>INDEX([1]БД_кн!$A$2:$N$4352,MATCH($G618,[1]БД_кн!$A$2:$A$4352,0),MATCH(B$5,[1]БД_кн!$A$1:$N$1,0))</f>
        <v>Иностранные языки</v>
      </c>
      <c r="C618" s="2" t="str">
        <f>INDEX([1]БД_кн!$A$2:$N$4352,MATCH($G618,[1]БД_кн!$A$2:$A$4352,0),MATCH(C$5,[1]БД_кн!$A$1:$N$1,0))</f>
        <v>Неадаптированная литература</v>
      </c>
      <c r="D618" s="2" t="str">
        <f>INDEX([1]БД_кн!$A$2:$N$4352,MATCH($G618,[1]БД_кн!$A$2:$A$4352,0),MATCH(D$5,[1]БД_кн!$A$1:$N$1,0))</f>
        <v>Бронте Э.: Агнес Грей</v>
      </c>
      <c r="E618" s="2" t="str">
        <f>INDEX([1]БД_кн!$A$2:$N$4352,MATCH($G618,[1]БД_кн!$A$2:$A$4352,0),MATCH(E$5,[1]БД_кн!$A$1:$N$1,0))</f>
        <v>Бронте Э.</v>
      </c>
      <c r="F618" s="2" t="str">
        <f>INDEX([1]БД_кн!$A$2:$N$4352,MATCH($G618,[1]БД_кн!$A$2:$A$4352,0),MATCH(F$5,[1]БД_кн!$A$1:$N$1,0))</f>
        <v>Каро</v>
      </c>
      <c r="G618" s="3" t="s">
        <v>318</v>
      </c>
      <c r="H618" s="3" t="s">
        <v>346</v>
      </c>
      <c r="I618" s="4">
        <v>44279</v>
      </c>
      <c r="J618" s="25">
        <f>MONTH(книги[[#This Row],[Дата]])</f>
        <v>3</v>
      </c>
      <c r="K618" s="25">
        <v>2</v>
      </c>
      <c r="L618" s="5">
        <f>INDEX([1]БД_кн!$A$2:$N$4352,MATCH($G618,[1]БД_кн!$A$2:$A$4352,0),MATCH(L$5,[1]БД_кн!$A$1:$N$1,0))</f>
        <v>1750</v>
      </c>
      <c r="M618" s="5">
        <f>книги[[#This Row],[Кол-во]]*книги[[#This Row],[Цена_закуп]]</f>
        <v>3500</v>
      </c>
    </row>
    <row r="619" spans="2:13" x14ac:dyDescent="0.3">
      <c r="B619" s="2" t="str">
        <f>INDEX([1]БД_кн!$A$2:$N$4352,MATCH($G619,[1]БД_кн!$A$2:$A$4352,0),MATCH(B$5,[1]БД_кн!$A$1:$N$1,0))</f>
        <v>Здоровье. Мать и дитя</v>
      </c>
      <c r="C619" s="2" t="str">
        <f>INDEX([1]БД_кн!$A$2:$N$4352,MATCH($G619,[1]БД_кн!$A$2:$A$4352,0),MATCH(C$5,[1]БД_кн!$A$1:$N$1,0))</f>
        <v>Мать и дитя. Отец и дитя</v>
      </c>
      <c r="D619" s="2" t="str">
        <f>INDEX([1]БД_кн!$A$2:$N$4352,MATCH($G619,[1]БД_кн!$A$2:$A$4352,0),MATCH(D$5,[1]БД_кн!$A$1:$N$1,0))</f>
        <v xml:space="preserve">Корнберг А. К.: Раньше у меня была жизнь, а теперь у меня дети. Хроники неидеального материнства. </v>
      </c>
      <c r="E619" s="2" t="str">
        <f>INDEX([1]БД_кн!$A$2:$N$4352,MATCH($G619,[1]БД_кн!$A$2:$A$4352,0),MATCH(E$5,[1]БД_кн!$A$1:$N$1,0))</f>
        <v xml:space="preserve"> Корнберг А. К.</v>
      </c>
      <c r="F619" s="2" t="str">
        <f>INDEX([1]БД_кн!$A$2:$N$4352,MATCH($G619,[1]БД_кн!$A$2:$A$4352,0),MATCH(F$5,[1]БД_кн!$A$1:$N$1,0))</f>
        <v>Бомбора</v>
      </c>
      <c r="G619" s="3" t="s">
        <v>325</v>
      </c>
      <c r="H619" s="3" t="s">
        <v>346</v>
      </c>
      <c r="I619" s="4">
        <v>44281</v>
      </c>
      <c r="J619" s="25">
        <f>MONTH(книги[[#This Row],[Дата]])</f>
        <v>3</v>
      </c>
      <c r="K619" s="25">
        <v>4</v>
      </c>
      <c r="L619" s="5">
        <f>INDEX([1]БД_кн!$A$2:$N$4352,MATCH($G619,[1]БД_кн!$A$2:$A$4352,0),MATCH(L$5,[1]БД_кн!$A$1:$N$1,0))</f>
        <v>1315</v>
      </c>
      <c r="M619" s="5">
        <f>книги[[#This Row],[Кол-во]]*книги[[#This Row],[Цена_закуп]]</f>
        <v>5260</v>
      </c>
    </row>
    <row r="620" spans="2:13" x14ac:dyDescent="0.3">
      <c r="B620" s="2" t="str">
        <f>INDEX([1]БД_кн!$A$2:$N$4352,MATCH($G620,[1]БД_кн!$A$2:$A$4352,0),MATCH(B$5,[1]БД_кн!$A$1:$N$1,0))</f>
        <v>Здоровье. Мать и дитя</v>
      </c>
      <c r="C620" s="2" t="str">
        <f>INDEX([1]БД_кн!$A$2:$N$4352,MATCH($G620,[1]БД_кн!$A$2:$A$4352,0),MATCH(C$5,[1]БД_кн!$A$1:$N$1,0))</f>
        <v>Мать и дитя. Отец и дитя</v>
      </c>
      <c r="D620" s="2" t="str">
        <f>INDEX([1]БД_кн!$A$2:$N$4352,MATCH($G620,[1]БД_кн!$A$2:$A$4352,0),MATCH(D$5,[1]БД_кн!$A$1:$N$1,0))</f>
        <v>Дженсен Дж.: Скоро папа. Вся правда о беременности для мужчин</v>
      </c>
      <c r="E620" s="2" t="str">
        <f>INDEX([1]БД_кн!$A$2:$N$4352,MATCH($G620,[1]БД_кн!$A$2:$A$4352,0),MATCH(E$5,[1]БД_кн!$A$1:$N$1,0))</f>
        <v xml:space="preserve"> Дженсен Дж.</v>
      </c>
      <c r="F620" s="2" t="str">
        <f>INDEX([1]БД_кн!$A$2:$N$4352,MATCH($G620,[1]БД_кн!$A$2:$A$4352,0),MATCH(F$5,[1]БД_кн!$A$1:$N$1,0))</f>
        <v>Эксмо</v>
      </c>
      <c r="G620" s="3" t="s">
        <v>326</v>
      </c>
      <c r="H620" s="3" t="s">
        <v>346</v>
      </c>
      <c r="I620" s="4">
        <v>44281</v>
      </c>
      <c r="J620" s="25">
        <f>MONTH(книги[[#This Row],[Дата]])</f>
        <v>3</v>
      </c>
      <c r="K620" s="25">
        <v>5</v>
      </c>
      <c r="L620" s="5">
        <f>INDEX([1]БД_кн!$A$2:$N$4352,MATCH($G620,[1]БД_кн!$A$2:$A$4352,0),MATCH(L$5,[1]БД_кн!$A$1:$N$1,0))</f>
        <v>3290</v>
      </c>
      <c r="M620" s="5">
        <f>книги[[#This Row],[Кол-во]]*книги[[#This Row],[Цена_закуп]]</f>
        <v>16450</v>
      </c>
    </row>
    <row r="621" spans="2:13" x14ac:dyDescent="0.3">
      <c r="B621" s="2" t="str">
        <f>INDEX([1]БД_кн!$A$2:$N$4352,MATCH($G621,[1]БД_кн!$A$2:$A$4352,0),MATCH(B$5,[1]БД_кн!$A$1:$N$1,0))</f>
        <v>Бизнес лит-ра</v>
      </c>
      <c r="C621" s="2" t="str">
        <f>INDEX([1]БД_кн!$A$2:$N$4352,MATCH($G621,[1]БД_кн!$A$2:$A$4352,0),MATCH(C$5,[1]БД_кн!$A$1:$N$1,0))</f>
        <v>Банковское дело. Финансы</v>
      </c>
      <c r="D621" s="2" t="str">
        <f>INDEX([1]БД_кн!$A$2:$N$4352,MATCH($G621,[1]БД_кн!$A$2:$A$4352,0),MATCH(D$5,[1]БД_кн!$A$1:$N$1,0))</f>
        <v>Кийосаки Р.: Квадрант денежного потока</v>
      </c>
      <c r="E621" s="2" t="str">
        <f>INDEX([1]БД_кн!$A$2:$N$4352,MATCH($G621,[1]БД_кн!$A$2:$A$4352,0),MATCH(E$5,[1]БД_кн!$A$1:$N$1,0))</f>
        <v>Кийосаки Р.</v>
      </c>
      <c r="F621" s="2" t="str">
        <f>INDEX([1]БД_кн!$A$2:$N$4352,MATCH($G621,[1]БД_кн!$A$2:$A$4352,0),MATCH(F$5,[1]БД_кн!$A$1:$N$1,0))</f>
        <v>Попурри</v>
      </c>
      <c r="G621" s="3" t="s">
        <v>327</v>
      </c>
      <c r="H621" s="3" t="s">
        <v>346</v>
      </c>
      <c r="I621" s="4">
        <v>44282</v>
      </c>
      <c r="J621" s="25">
        <f>MONTH(книги[[#This Row],[Дата]])</f>
        <v>3</v>
      </c>
      <c r="K621" s="25">
        <v>2</v>
      </c>
      <c r="L621" s="5">
        <f>INDEX([1]БД_кн!$A$2:$N$4352,MATCH($G621,[1]БД_кн!$A$2:$A$4352,0),MATCH(L$5,[1]БД_кн!$A$1:$N$1,0))</f>
        <v>4605</v>
      </c>
      <c r="M621" s="5">
        <f>книги[[#This Row],[Кол-во]]*книги[[#This Row],[Цена_закуп]]</f>
        <v>9210</v>
      </c>
    </row>
    <row r="622" spans="2:13" x14ac:dyDescent="0.3">
      <c r="B622" s="2" t="str">
        <f>INDEX([1]БД_кн!$A$2:$N$4352,MATCH($G622,[1]БД_кн!$A$2:$A$4352,0),MATCH(B$5,[1]БД_кн!$A$1:$N$1,0))</f>
        <v>Художественная лит-ра</v>
      </c>
      <c r="C622" s="2" t="str">
        <f>INDEX([1]БД_кн!$A$2:$N$4352,MATCH($G622,[1]БД_кн!$A$2:$A$4352,0),MATCH(C$5,[1]БД_кн!$A$1:$N$1,0))</f>
        <v>Русская классика</v>
      </c>
      <c r="D622" s="2" t="str">
        <f>INDEX([1]БД_кн!$A$2:$N$4352,MATCH($G622,[1]БД_кн!$A$2:$A$4352,0),MATCH(D$5,[1]БД_кн!$A$1:$N$1,0))</f>
        <v>Андреев Л.: Молчание</v>
      </c>
      <c r="E622" s="2" t="str">
        <f>INDEX([1]БД_кн!$A$2:$N$4352,MATCH($G622,[1]БД_кн!$A$2:$A$4352,0),MATCH(E$5,[1]БД_кн!$A$1:$N$1,0))</f>
        <v>Андреев Л.</v>
      </c>
      <c r="F622" s="2" t="str">
        <f>INDEX([1]БД_кн!$A$2:$N$4352,MATCH($G622,[1]БД_кн!$A$2:$A$4352,0),MATCH(F$5,[1]БД_кн!$A$1:$N$1,0))</f>
        <v>Азбука</v>
      </c>
      <c r="G622" s="3" t="s">
        <v>308</v>
      </c>
      <c r="H622" s="3" t="s">
        <v>346</v>
      </c>
      <c r="I622" s="4">
        <v>44282</v>
      </c>
      <c r="J622" s="25">
        <f>MONTH(книги[[#This Row],[Дата]])</f>
        <v>3</v>
      </c>
      <c r="K622" s="25">
        <v>1</v>
      </c>
      <c r="L622" s="5">
        <f>INDEX([1]БД_кн!$A$2:$N$4352,MATCH($G622,[1]БД_кн!$A$2:$A$4352,0),MATCH(L$5,[1]БД_кн!$A$1:$N$1,0))</f>
        <v>1100</v>
      </c>
      <c r="M622" s="5">
        <f>книги[[#This Row],[Кол-во]]*книги[[#This Row],[Цена_закуп]]</f>
        <v>1100</v>
      </c>
    </row>
    <row r="623" spans="2:13" x14ac:dyDescent="0.3">
      <c r="B623" s="2" t="str">
        <f>INDEX([1]БД_кн!$A$2:$N$4352,MATCH($G623,[1]БД_кн!$A$2:$A$4352,0),MATCH(B$5,[1]БД_кн!$A$1:$N$1,0))</f>
        <v>Эзотерика</v>
      </c>
      <c r="C623" s="2" t="str">
        <f>INDEX([1]БД_кн!$A$2:$N$4352,MATCH($G623,[1]БД_кн!$A$2:$A$4352,0),MATCH(C$5,[1]БД_кн!$A$1:$N$1,0))</f>
        <v>Йога и другие практики</v>
      </c>
      <c r="D623" s="2" t="str">
        <f>INDEX([1]БД_кн!$A$2:$N$4352,MATCH($G623,[1]БД_кн!$A$2:$A$4352,0),MATCH(D$5,[1]БД_кн!$A$1:$N$1,0))</f>
        <v>Чопра Д., Саймон Д.: Йога: 7 духовных законов. Как исцелить свое тело, разум и дух</v>
      </c>
      <c r="E623" s="2" t="str">
        <f>INDEX([1]БД_кн!$A$2:$N$4352,MATCH($G623,[1]БД_кн!$A$2:$A$4352,0),MATCH(E$5,[1]БД_кн!$A$1:$N$1,0))</f>
        <v>Чопра Д.</v>
      </c>
      <c r="F623" s="2" t="str">
        <f>INDEX([1]БД_кн!$A$2:$N$4352,MATCH($G623,[1]БД_кн!$A$2:$A$4352,0),MATCH(F$5,[1]БД_кн!$A$1:$N$1,0))</f>
        <v>Эксмо</v>
      </c>
      <c r="G623" s="3" t="s">
        <v>281</v>
      </c>
      <c r="H623" s="3" t="s">
        <v>346</v>
      </c>
      <c r="I623" s="4">
        <v>44289</v>
      </c>
      <c r="J623" s="25">
        <f>MONTH(книги[[#This Row],[Дата]])</f>
        <v>4</v>
      </c>
      <c r="K623" s="25">
        <v>2</v>
      </c>
      <c r="L623" s="5">
        <f>INDEX([1]БД_кн!$A$2:$N$4352,MATCH($G623,[1]БД_кн!$A$2:$A$4352,0),MATCH(L$5,[1]БД_кн!$A$1:$N$1,0))</f>
        <v>1755</v>
      </c>
      <c r="M623" s="5">
        <f>книги[[#This Row],[Кол-во]]*книги[[#This Row],[Цена_закуп]]</f>
        <v>3510</v>
      </c>
    </row>
    <row r="624" spans="2:13" x14ac:dyDescent="0.3">
      <c r="B624" s="2" t="str">
        <f>INDEX([1]БД_кн!$A$2:$N$4352,MATCH($G624,[1]БД_кн!$A$2:$A$4352,0),MATCH(B$5,[1]БД_кн!$A$1:$N$1,0))</f>
        <v>История. Мифология</v>
      </c>
      <c r="C624" s="2" t="str">
        <f>INDEX([1]БД_кн!$A$2:$N$4352,MATCH($G624,[1]БД_кн!$A$2:$A$4352,0),MATCH(C$5,[1]БД_кн!$A$1:$N$1,0))</f>
        <v>История войн до XX века</v>
      </c>
      <c r="D624" s="2" t="str">
        <f>INDEX([1]БД_кн!$A$2:$N$4352,MATCH($G624,[1]БД_кн!$A$2:$A$4352,0),MATCH(D$5,[1]БД_кн!$A$1:$N$1,0))</f>
        <v>Родс Дж. Ф.: История Гражданской войны в США: 1861-1865</v>
      </c>
      <c r="E624" s="2" t="str">
        <f>INDEX([1]БД_кн!$A$2:$N$4352,MATCH($G624,[1]БД_кн!$A$2:$A$4352,0),MATCH(E$5,[1]БД_кн!$A$1:$N$1,0))</f>
        <v>Родс Дж. Ф.</v>
      </c>
      <c r="F624" s="2" t="str">
        <f>INDEX([1]БД_кн!$A$2:$N$4352,MATCH($G624,[1]БД_кн!$A$2:$A$4352,0),MATCH(F$5,[1]БД_кн!$A$1:$N$1,0))</f>
        <v>Колибри</v>
      </c>
      <c r="G624" s="3" t="s">
        <v>173</v>
      </c>
      <c r="H624" s="3" t="s">
        <v>346</v>
      </c>
      <c r="I624" s="4">
        <v>44298</v>
      </c>
      <c r="J624" s="25">
        <f>MONTH(книги[[#This Row],[Дата]])</f>
        <v>4</v>
      </c>
      <c r="K624" s="25">
        <v>3</v>
      </c>
      <c r="L624" s="5">
        <f>INDEX([1]БД_кн!$A$2:$N$4352,MATCH($G624,[1]БД_кн!$A$2:$A$4352,0),MATCH(L$5,[1]БД_кн!$A$1:$N$1,0))</f>
        <v>3300</v>
      </c>
      <c r="M624" s="5">
        <f>книги[[#This Row],[Кол-во]]*книги[[#This Row],[Цена_закуп]]</f>
        <v>9900</v>
      </c>
    </row>
    <row r="625" spans="2:13" x14ac:dyDescent="0.3">
      <c r="B625" s="2" t="str">
        <f>INDEX([1]БД_кн!$A$2:$N$4352,MATCH($G625,[1]БД_кн!$A$2:$A$4352,0),MATCH(B$5,[1]БД_кн!$A$1:$N$1,0))</f>
        <v>Художественная лит-ра</v>
      </c>
      <c r="C625" s="2" t="str">
        <f>INDEX([1]БД_кн!$A$2:$N$4352,MATCH($G625,[1]БД_кн!$A$2:$A$4352,0),MATCH(C$5,[1]БД_кн!$A$1:$N$1,0))</f>
        <v>Русская классика</v>
      </c>
      <c r="D625" s="2" t="str">
        <f>INDEX([1]БД_кн!$A$2:$N$4352,MATCH($G625,[1]БД_кн!$A$2:$A$4352,0),MATCH(D$5,[1]БД_кн!$A$1:$N$1,0))</f>
        <v>Андреев Л.: Молчание</v>
      </c>
      <c r="E625" s="2" t="str">
        <f>INDEX([1]БД_кн!$A$2:$N$4352,MATCH($G625,[1]БД_кн!$A$2:$A$4352,0),MATCH(E$5,[1]БД_кн!$A$1:$N$1,0))</f>
        <v>Андреев Л.</v>
      </c>
      <c r="F625" s="2" t="str">
        <f>INDEX([1]БД_кн!$A$2:$N$4352,MATCH($G625,[1]БД_кн!$A$2:$A$4352,0),MATCH(F$5,[1]БД_кн!$A$1:$N$1,0))</f>
        <v>Азбука</v>
      </c>
      <c r="G625" s="3" t="s">
        <v>308</v>
      </c>
      <c r="H625" s="3" t="s">
        <v>346</v>
      </c>
      <c r="I625" s="4">
        <v>44298</v>
      </c>
      <c r="J625" s="25">
        <f>MONTH(книги[[#This Row],[Дата]])</f>
        <v>4</v>
      </c>
      <c r="K625" s="25">
        <v>4</v>
      </c>
      <c r="L625" s="5">
        <f>INDEX([1]БД_кн!$A$2:$N$4352,MATCH($G625,[1]БД_кн!$A$2:$A$4352,0),MATCH(L$5,[1]БД_кн!$A$1:$N$1,0))</f>
        <v>1100</v>
      </c>
      <c r="M625" s="5">
        <f>книги[[#This Row],[Кол-во]]*книги[[#This Row],[Цена_закуп]]</f>
        <v>4400</v>
      </c>
    </row>
    <row r="626" spans="2:13" x14ac:dyDescent="0.3">
      <c r="B626" s="2" t="str">
        <f>INDEX([1]БД_кн!$A$2:$N$4352,MATCH($G626,[1]БД_кн!$A$2:$A$4352,0),MATCH(B$5,[1]БД_кн!$A$1:$N$1,0))</f>
        <v>Эзотерика</v>
      </c>
      <c r="C626" s="2" t="str">
        <f>INDEX([1]БД_кн!$A$2:$N$4352,MATCH($G626,[1]БД_кн!$A$2:$A$4352,0),MATCH(C$5,[1]БД_кн!$A$1:$N$1,0))</f>
        <v>Йога и другие практики</v>
      </c>
      <c r="D626" s="2" t="str">
        <f>INDEX([1]БД_кн!$A$2:$N$4352,MATCH($G626,[1]БД_кн!$A$2:$A$4352,0),MATCH(D$5,[1]БД_кн!$A$1:$N$1,0))</f>
        <v>Чопра Д., Саймон Д.: Йога: 7 духовных законов. Как исцелить свое тело, разум и дух</v>
      </c>
      <c r="E626" s="2" t="str">
        <f>INDEX([1]БД_кн!$A$2:$N$4352,MATCH($G626,[1]БД_кн!$A$2:$A$4352,0),MATCH(E$5,[1]БД_кн!$A$1:$N$1,0))</f>
        <v>Чопра Д.</v>
      </c>
      <c r="F626" s="2" t="str">
        <f>INDEX([1]БД_кн!$A$2:$N$4352,MATCH($G626,[1]БД_кн!$A$2:$A$4352,0),MATCH(F$5,[1]БД_кн!$A$1:$N$1,0))</f>
        <v>Эксмо</v>
      </c>
      <c r="G626" s="3" t="s">
        <v>281</v>
      </c>
      <c r="H626" s="3" t="s">
        <v>346</v>
      </c>
      <c r="I626" s="4">
        <v>44298</v>
      </c>
      <c r="J626" s="25">
        <f>MONTH(книги[[#This Row],[Дата]])</f>
        <v>4</v>
      </c>
      <c r="K626" s="25">
        <v>5</v>
      </c>
      <c r="L626" s="5">
        <f>INDEX([1]БД_кн!$A$2:$N$4352,MATCH($G626,[1]БД_кн!$A$2:$A$4352,0),MATCH(L$5,[1]БД_кн!$A$1:$N$1,0))</f>
        <v>1755</v>
      </c>
      <c r="M626" s="5">
        <f>книги[[#This Row],[Кол-во]]*книги[[#This Row],[Цена_закуп]]</f>
        <v>8775</v>
      </c>
    </row>
    <row r="627" spans="2:13" x14ac:dyDescent="0.3">
      <c r="B627" s="2" t="str">
        <f>INDEX([1]БД_кн!$A$2:$N$4352,MATCH($G627,[1]БД_кн!$A$2:$A$4352,0),MATCH(B$5,[1]БД_кн!$A$1:$N$1,0))</f>
        <v>Художественная лит-ра</v>
      </c>
      <c r="C627" s="2" t="str">
        <f>INDEX([1]БД_кн!$A$2:$N$4352,MATCH($G627,[1]БД_кн!$A$2:$A$4352,0),MATCH(C$5,[1]БД_кн!$A$1:$N$1,0))</f>
        <v>Русская классика</v>
      </c>
      <c r="D627" s="2" t="str">
        <f>INDEX([1]БД_кн!$A$2:$N$4352,MATCH($G627,[1]БД_кн!$A$2:$A$4352,0),MATCH(D$5,[1]БД_кн!$A$1:$N$1,0))</f>
        <v>Солженицын А. И.: Один день Ивана Денисовича</v>
      </c>
      <c r="E627" s="2" t="str">
        <f>INDEX([1]БД_кн!$A$2:$N$4352,MATCH($G627,[1]БД_кн!$A$2:$A$4352,0),MATCH(E$5,[1]БД_кн!$A$1:$N$1,0))</f>
        <v>Солженицын А.</v>
      </c>
      <c r="F627" s="2" t="str">
        <f>INDEX([1]БД_кн!$A$2:$N$4352,MATCH($G627,[1]БД_кн!$A$2:$A$4352,0),MATCH(F$5,[1]БД_кн!$A$1:$N$1,0))</f>
        <v>Азбука</v>
      </c>
      <c r="G627" s="3" t="s">
        <v>328</v>
      </c>
      <c r="H627" s="3" t="s">
        <v>346</v>
      </c>
      <c r="I627" s="4">
        <v>44298</v>
      </c>
      <c r="J627" s="25">
        <f>MONTH(книги[[#This Row],[Дата]])</f>
        <v>4</v>
      </c>
      <c r="K627" s="25">
        <v>7</v>
      </c>
      <c r="L627" s="5">
        <f>INDEX([1]БД_кн!$A$2:$N$4352,MATCH($G627,[1]БД_кн!$A$2:$A$4352,0),MATCH(L$5,[1]БД_кн!$A$1:$N$1,0))</f>
        <v>840</v>
      </c>
      <c r="M627" s="5">
        <f>книги[[#This Row],[Кол-во]]*книги[[#This Row],[Цена_закуп]]</f>
        <v>5880</v>
      </c>
    </row>
    <row r="628" spans="2:13" x14ac:dyDescent="0.3">
      <c r="B628" s="2" t="str">
        <f>INDEX([1]БД_кн!$A$2:$N$4352,MATCH($G628,[1]БД_кн!$A$2:$A$4352,0),MATCH(B$5,[1]БД_кн!$A$1:$N$1,0))</f>
        <v>Здоровье. Мать и дитя</v>
      </c>
      <c r="C628" s="2" t="str">
        <f>INDEX([1]БД_кн!$A$2:$N$4352,MATCH($G628,[1]БД_кн!$A$2:$A$4352,0),MATCH(C$5,[1]БД_кн!$A$1:$N$1,0))</f>
        <v>Здоровье</v>
      </c>
      <c r="D628" s="2" t="str">
        <f>INDEX([1]БД_кн!$A$2:$N$4352,MATCH($G628,[1]БД_кн!$A$2:$A$4352,0),MATCH(D$5,[1]БД_кн!$A$1:$N$1,0))</f>
        <v>Хинохара С.: Искусство жить. Секреты долголетия от 105-летнего врача</v>
      </c>
      <c r="E628" s="2" t="str">
        <f>INDEX([1]БД_кн!$A$2:$N$4352,MATCH($G628,[1]БД_кн!$A$2:$A$4352,0),MATCH(E$5,[1]БД_кн!$A$1:$N$1,0))</f>
        <v xml:space="preserve"> Хинохара С.</v>
      </c>
      <c r="F628" s="2" t="str">
        <f>INDEX([1]БД_кн!$A$2:$N$4352,MATCH($G628,[1]БД_кн!$A$2:$A$4352,0),MATCH(F$5,[1]БД_кн!$A$1:$N$1,0))</f>
        <v xml:space="preserve"> Питер-Трейд</v>
      </c>
      <c r="G628" s="3" t="s">
        <v>252</v>
      </c>
      <c r="H628" s="3" t="s">
        <v>346</v>
      </c>
      <c r="I628" s="4">
        <v>44301</v>
      </c>
      <c r="J628" s="25">
        <f>MONTH(книги[[#This Row],[Дата]])</f>
        <v>4</v>
      </c>
      <c r="K628" s="25">
        <v>2</v>
      </c>
      <c r="L628" s="5">
        <f>INDEX([1]БД_кн!$A$2:$N$4352,MATCH($G628,[1]БД_кн!$A$2:$A$4352,0),MATCH(L$5,[1]БД_кн!$A$1:$N$1,0))</f>
        <v>3040</v>
      </c>
      <c r="M628" s="5">
        <f>книги[[#This Row],[Кол-во]]*книги[[#This Row],[Цена_закуп]]</f>
        <v>6080</v>
      </c>
    </row>
    <row r="629" spans="2:13" x14ac:dyDescent="0.3">
      <c r="B629" s="2" t="str">
        <f>INDEX([1]БД_кн!$A$2:$N$4352,MATCH($G629,[1]БД_кн!$A$2:$A$4352,0),MATCH(B$5,[1]БД_кн!$A$1:$N$1,0))</f>
        <v>Здоровье. Мать и дитя</v>
      </c>
      <c r="C629" s="2" t="str">
        <f>INDEX([1]БД_кн!$A$2:$N$4352,MATCH($G629,[1]БД_кн!$A$2:$A$4352,0),MATCH(C$5,[1]БД_кн!$A$1:$N$1,0))</f>
        <v>Мать и дитя. Отец и дитя</v>
      </c>
      <c r="D629" s="2" t="str">
        <f>INDEX([1]БД_кн!$A$2:$N$4352,MATCH($G629,[1]БД_кн!$A$2:$A$4352,0),MATCH(D$5,[1]БД_кн!$A$1:$N$1,0))</f>
        <v xml:space="preserve">Комаровский Е.О. : Неотложная помощь: справочник для родителей. Всегда под рукой </v>
      </c>
      <c r="E629" s="2" t="str">
        <f>INDEX([1]БД_кн!$A$2:$N$4352,MATCH($G629,[1]БД_кн!$A$2:$A$4352,0),MATCH(E$5,[1]БД_кн!$A$1:$N$1,0))</f>
        <v xml:space="preserve"> Комаровский Е. О.</v>
      </c>
      <c r="F629" s="2" t="str">
        <f>INDEX([1]БД_кн!$A$2:$N$4352,MATCH($G629,[1]БД_кн!$A$2:$A$4352,0),MATCH(F$5,[1]БД_кн!$A$1:$N$1,0))</f>
        <v>Эксмо</v>
      </c>
      <c r="G629" s="3" t="s">
        <v>219</v>
      </c>
      <c r="H629" s="3" t="s">
        <v>346</v>
      </c>
      <c r="I629" s="4">
        <v>44301</v>
      </c>
      <c r="J629" s="25">
        <f>MONTH(книги[[#This Row],[Дата]])</f>
        <v>4</v>
      </c>
      <c r="K629" s="25">
        <v>3</v>
      </c>
      <c r="L629" s="5">
        <f>INDEX([1]БД_кн!$A$2:$N$4352,MATCH($G629,[1]БД_кн!$A$2:$A$4352,0),MATCH(L$5,[1]БД_кн!$A$1:$N$1,0))</f>
        <v>3655</v>
      </c>
      <c r="M629" s="5">
        <f>книги[[#This Row],[Кол-во]]*книги[[#This Row],[Цена_закуп]]</f>
        <v>10965</v>
      </c>
    </row>
    <row r="630" spans="2:13" x14ac:dyDescent="0.3">
      <c r="B630" s="2" t="str">
        <f>INDEX([1]БД_кн!$A$2:$N$4352,MATCH($G630,[1]БД_кн!$A$2:$A$4352,0),MATCH(B$5,[1]БД_кн!$A$1:$N$1,0))</f>
        <v>История. Мифология</v>
      </c>
      <c r="C630" s="2" t="str">
        <f>INDEX([1]БД_кн!$A$2:$N$4352,MATCH($G630,[1]БД_кн!$A$2:$A$4352,0),MATCH(C$5,[1]БД_кн!$A$1:$N$1,0))</f>
        <v>Лев Гумилёв</v>
      </c>
      <c r="D630" s="2" t="str">
        <f>INDEX([1]БД_кн!$A$2:$N$4352,MATCH($G630,[1]БД_кн!$A$2:$A$4352,0),MATCH(D$5,[1]БД_кн!$A$1:$N$1,0))</f>
        <v>Гумилев Л. Н.: Конец и вновь начало</v>
      </c>
      <c r="E630" s="2" t="str">
        <f>INDEX([1]БД_кн!$A$2:$N$4352,MATCH($G630,[1]БД_кн!$A$2:$A$4352,0),MATCH(E$5,[1]БД_кн!$A$1:$N$1,0))</f>
        <v>Гумилев Л. Н.</v>
      </c>
      <c r="F630" s="2" t="str">
        <f>INDEX([1]БД_кн!$A$2:$N$4352,MATCH($G630,[1]БД_кн!$A$2:$A$4352,0),MATCH(F$5,[1]БД_кн!$A$1:$N$1,0))</f>
        <v>АСТ</v>
      </c>
      <c r="G630" s="3" t="s">
        <v>317</v>
      </c>
      <c r="H630" s="3" t="s">
        <v>346</v>
      </c>
      <c r="I630" s="4">
        <v>44304</v>
      </c>
      <c r="J630" s="25">
        <f>MONTH(книги[[#This Row],[Дата]])</f>
        <v>4</v>
      </c>
      <c r="K630" s="25">
        <v>4</v>
      </c>
      <c r="L630" s="5">
        <f>INDEX([1]БД_кн!$A$2:$N$4352,MATCH($G630,[1]БД_кн!$A$2:$A$4352,0),MATCH(L$5,[1]БД_кн!$A$1:$N$1,0))</f>
        <v>1100</v>
      </c>
      <c r="M630" s="5">
        <f>книги[[#This Row],[Кол-во]]*книги[[#This Row],[Цена_закуп]]</f>
        <v>4400</v>
      </c>
    </row>
    <row r="631" spans="2:13" x14ac:dyDescent="0.3">
      <c r="B631" s="2" t="str">
        <f>INDEX([1]БД_кн!$A$2:$N$4352,MATCH($G631,[1]БД_кн!$A$2:$A$4352,0),MATCH(B$5,[1]БД_кн!$A$1:$N$1,0))</f>
        <v>Детская лит-ра</v>
      </c>
      <c r="C631" s="2" t="str">
        <f>INDEX([1]БД_кн!$A$2:$N$4352,MATCH($G631,[1]БД_кн!$A$2:$A$4352,0),MATCH(C$5,[1]БД_кн!$A$1:$N$1,0))</f>
        <v>Раскраски</v>
      </c>
      <c r="D631" s="2" t="str">
        <f>INDEX([1]БД_кн!$A$2:$N$4352,MATCH($G631,[1]БД_кн!$A$2:$A$4352,0),MATCH(D$5,[1]БД_кн!$A$1:$N$1,0))</f>
        <v>Мой маленький пони. Раскрась свой праздник!</v>
      </c>
      <c r="E631" s="2">
        <f>INDEX([1]БД_кн!$A$2:$N$4352,MATCH($G631,[1]БД_кн!$A$2:$A$4352,0),MATCH(E$5,[1]БД_кн!$A$1:$N$1,0))</f>
        <v>0</v>
      </c>
      <c r="F631" s="2" t="str">
        <f>INDEX([1]БД_кн!$A$2:$N$4352,MATCH($G631,[1]БД_кн!$A$2:$A$4352,0),MATCH(F$5,[1]БД_кн!$A$1:$N$1,0))</f>
        <v>АСТ</v>
      </c>
      <c r="G631" s="3" t="s">
        <v>329</v>
      </c>
      <c r="H631" s="3" t="s">
        <v>346</v>
      </c>
      <c r="I631" s="4">
        <v>44304</v>
      </c>
      <c r="J631" s="25">
        <f>MONTH(книги[[#This Row],[Дата]])</f>
        <v>4</v>
      </c>
      <c r="K631" s="25">
        <v>6</v>
      </c>
      <c r="L631" s="5">
        <f>INDEX([1]БД_кн!$A$2:$N$4352,MATCH($G631,[1]БД_кн!$A$2:$A$4352,0),MATCH(L$5,[1]БД_кн!$A$1:$N$1,0))</f>
        <v>1125</v>
      </c>
      <c r="M631" s="5">
        <f>книги[[#This Row],[Кол-во]]*книги[[#This Row],[Цена_закуп]]</f>
        <v>6750</v>
      </c>
    </row>
    <row r="632" spans="2:13" x14ac:dyDescent="0.3">
      <c r="B632" s="2" t="str">
        <f>INDEX([1]БД_кн!$A$2:$N$4352,MATCH($G632,[1]БД_кн!$A$2:$A$4352,0),MATCH(B$5,[1]БД_кн!$A$1:$N$1,0))</f>
        <v>Кулинария</v>
      </c>
      <c r="C632" s="2" t="str">
        <f>INDEX([1]БД_кн!$A$2:$N$4352,MATCH($G632,[1]БД_кн!$A$2:$A$4352,0),MATCH(C$5,[1]БД_кн!$A$1:$N$1,0))</f>
        <v>Блюда на огне</v>
      </c>
      <c r="D632" s="2" t="str">
        <f>INDEX([1]БД_кн!$A$2:$N$4352,MATCH($G632,[1]БД_кн!$A$2:$A$4352,0),MATCH(D$5,[1]БД_кн!$A$1:$N$1,0))</f>
        <v>100 лучших рецептов блюд на гриле и барбекю</v>
      </c>
      <c r="E632" s="2">
        <f>INDEX([1]БД_кн!$A$2:$N$4352,MATCH($G632,[1]БД_кн!$A$2:$A$4352,0),MATCH(E$5,[1]БД_кн!$A$1:$N$1,0))</f>
        <v>0</v>
      </c>
      <c r="F632" s="2" t="str">
        <f>INDEX([1]БД_кн!$A$2:$N$4352,MATCH($G632,[1]БД_кн!$A$2:$A$4352,0),MATCH(F$5,[1]БД_кн!$A$1:$N$1,0))</f>
        <v>Эксмо</v>
      </c>
      <c r="G632" s="3" t="s">
        <v>330</v>
      </c>
      <c r="H632" s="3" t="s">
        <v>346</v>
      </c>
      <c r="I632" s="4">
        <v>44304</v>
      </c>
      <c r="J632" s="25">
        <f>MONTH(книги[[#This Row],[Дата]])</f>
        <v>4</v>
      </c>
      <c r="K632" s="25">
        <v>2</v>
      </c>
      <c r="L632" s="5">
        <f>INDEX([1]БД_кн!$A$2:$N$4352,MATCH($G632,[1]БД_кн!$A$2:$A$4352,0),MATCH(L$5,[1]БД_кн!$A$1:$N$1,0))</f>
        <v>1990</v>
      </c>
      <c r="M632" s="5">
        <f>книги[[#This Row],[Кол-во]]*книги[[#This Row],[Цена_закуп]]</f>
        <v>3980</v>
      </c>
    </row>
    <row r="633" spans="2:13" x14ac:dyDescent="0.3">
      <c r="B633" s="2" t="str">
        <f>INDEX([1]БД_кн!$A$2:$N$4352,MATCH($G633,[1]БД_кн!$A$2:$A$4352,0),MATCH(B$5,[1]БД_кн!$A$1:$N$1,0))</f>
        <v>Художественная лит-ра</v>
      </c>
      <c r="C633" s="2" t="str">
        <f>INDEX([1]БД_кн!$A$2:$N$4352,MATCH($G633,[1]БД_кн!$A$2:$A$4352,0),MATCH(C$5,[1]БД_кн!$A$1:$N$1,0))</f>
        <v>Современная проза</v>
      </c>
      <c r="D633" s="2" t="str">
        <f>INDEX([1]БД_кн!$A$2:$N$4352,MATCH($G633,[1]БД_кн!$A$2:$A$4352,0),MATCH(D$5,[1]БД_кн!$A$1:$N$1,0))</f>
        <v>Уоллес Д. Ф.: Бесконечная шутка</v>
      </c>
      <c r="E633" s="2" t="str">
        <f>INDEX([1]БД_кн!$A$2:$N$4352,MATCH($G633,[1]БД_кн!$A$2:$A$4352,0),MATCH(E$5,[1]БД_кн!$A$1:$N$1,0))</f>
        <v>Уоллес Д. Ф.</v>
      </c>
      <c r="F633" s="2" t="str">
        <f>INDEX([1]БД_кн!$A$2:$N$4352,MATCH($G633,[1]БД_кн!$A$2:$A$4352,0),MATCH(F$5,[1]БД_кн!$A$1:$N$1,0))</f>
        <v>АСТ</v>
      </c>
      <c r="G633" s="3" t="s">
        <v>152</v>
      </c>
      <c r="H633" s="3" t="s">
        <v>346</v>
      </c>
      <c r="I633" s="4">
        <v>44304</v>
      </c>
      <c r="J633" s="25">
        <f>MONTH(книги[[#This Row],[Дата]])</f>
        <v>4</v>
      </c>
      <c r="K633" s="25">
        <v>1</v>
      </c>
      <c r="L633" s="5">
        <f>INDEX([1]БД_кн!$A$2:$N$4352,MATCH($G633,[1]БД_кн!$A$2:$A$4352,0),MATCH(L$5,[1]БД_кн!$A$1:$N$1,0))</f>
        <v>7990</v>
      </c>
      <c r="M633" s="5">
        <f>книги[[#This Row],[Кол-во]]*книги[[#This Row],[Цена_закуп]]</f>
        <v>7990</v>
      </c>
    </row>
    <row r="634" spans="2:13" x14ac:dyDescent="0.3">
      <c r="B634" s="2" t="str">
        <f>INDEX([1]БД_кн!$A$2:$N$4352,MATCH($G634,[1]БД_кн!$A$2:$A$4352,0),MATCH(B$5,[1]БД_кн!$A$1:$N$1,0))</f>
        <v>Художественная лит-ра</v>
      </c>
      <c r="C634" s="2" t="str">
        <f>INDEX([1]БД_кн!$A$2:$N$4352,MATCH($G634,[1]БД_кн!$A$2:$A$4352,0),MATCH(C$5,[1]БД_кн!$A$1:$N$1,0))</f>
        <v>Всемирная классика</v>
      </c>
      <c r="D634" s="2" t="str">
        <f>INDEX([1]БД_кн!$A$2:$N$4352,MATCH($G634,[1]БД_кн!$A$2:$A$4352,0),MATCH(D$5,[1]БД_кн!$A$1:$N$1,0))</f>
        <v>Шолохов М.: Тихий Дон (в 2-х книгах) (комплект)</v>
      </c>
      <c r="E634" s="2" t="str">
        <f>INDEX([1]БД_кн!$A$2:$N$4352,MATCH($G634,[1]БД_кн!$A$2:$A$4352,0),MATCH(E$5,[1]БД_кн!$A$1:$N$1,0))</f>
        <v>Шолохов М. А.</v>
      </c>
      <c r="F634" s="2" t="str">
        <f>INDEX([1]БД_кн!$A$2:$N$4352,MATCH($G634,[1]БД_кн!$A$2:$A$4352,0),MATCH(F$5,[1]БД_кн!$A$1:$N$1,0))</f>
        <v>Азбука</v>
      </c>
      <c r="G634" s="3" t="s">
        <v>18</v>
      </c>
      <c r="H634" s="3" t="s">
        <v>346</v>
      </c>
      <c r="I634" s="4">
        <v>44304</v>
      </c>
      <c r="J634" s="25">
        <f>MONTH(книги[[#This Row],[Дата]])</f>
        <v>4</v>
      </c>
      <c r="K634" s="25">
        <v>1</v>
      </c>
      <c r="L634" s="5">
        <f>INDEX([1]БД_кн!$A$2:$N$4352,MATCH($G634,[1]БД_кн!$A$2:$A$4352,0),MATCH(L$5,[1]БД_кн!$A$1:$N$1,0))</f>
        <v>2160</v>
      </c>
      <c r="M634" s="5">
        <f>книги[[#This Row],[Кол-во]]*книги[[#This Row],[Цена_закуп]]</f>
        <v>2160</v>
      </c>
    </row>
    <row r="635" spans="2:13" x14ac:dyDescent="0.3">
      <c r="B635" s="2" t="str">
        <f>INDEX([1]БД_кн!$A$2:$N$4352,MATCH($G635,[1]БД_кн!$A$2:$A$4352,0),MATCH(B$5,[1]БД_кн!$A$1:$N$1,0))</f>
        <v>Публицистика. Биография. Мемуары.</v>
      </c>
      <c r="C635" s="2" t="str">
        <f>INDEX([1]БД_кн!$A$2:$N$4352,MATCH($G635,[1]БД_кн!$A$2:$A$4352,0),MATCH(C$5,[1]БД_кн!$A$1:$N$1,0))</f>
        <v>Биографии спортсменов</v>
      </c>
      <c r="D635" s="2" t="str">
        <f>INDEX([1]БД_кн!$A$2:$N$4352,MATCH($G635,[1]БД_кн!$A$2:$A$4352,0),MATCH(D$5,[1]БД_кн!$A$1:$N$1,0))</f>
        <v>Шульце-Мармелинг Д.: Нойер: Вратарь Мира</v>
      </c>
      <c r="E635" s="2" t="str">
        <f>INDEX([1]БД_кн!$A$2:$N$4352,MATCH($G635,[1]БД_кн!$A$2:$A$4352,0),MATCH(E$5,[1]БД_кн!$A$1:$N$1,0))</f>
        <v>Шульце-Мармелинг Д.</v>
      </c>
      <c r="F635" s="2" t="str">
        <f>INDEX([1]БД_кн!$A$2:$N$4352,MATCH($G635,[1]БД_кн!$A$2:$A$4352,0),MATCH(F$5,[1]БД_кн!$A$1:$N$1,0))</f>
        <v>Бомбора</v>
      </c>
      <c r="G635" s="3" t="s">
        <v>331</v>
      </c>
      <c r="H635" s="3" t="s">
        <v>346</v>
      </c>
      <c r="I635" s="4">
        <v>44305</v>
      </c>
      <c r="J635" s="25">
        <f>MONTH(книги[[#This Row],[Дата]])</f>
        <v>4</v>
      </c>
      <c r="K635" s="25">
        <v>1</v>
      </c>
      <c r="L635" s="5">
        <f>INDEX([1]БД_кн!$A$2:$N$4352,MATCH($G635,[1]БД_кн!$A$2:$A$4352,0),MATCH(L$5,[1]БД_кн!$A$1:$N$1,0))</f>
        <v>3365</v>
      </c>
      <c r="M635" s="5">
        <f>книги[[#This Row],[Кол-во]]*книги[[#This Row],[Цена_закуп]]</f>
        <v>3365</v>
      </c>
    </row>
    <row r="636" spans="2:13" x14ac:dyDescent="0.3">
      <c r="B636" s="2" t="str">
        <f>INDEX([1]БД_кн!$A$2:$N$4352,MATCH($G636,[1]БД_кн!$A$2:$A$4352,0),MATCH(B$5,[1]БД_кн!$A$1:$N$1,0))</f>
        <v>Публицистика. Биография. Мемуары.</v>
      </c>
      <c r="C636" s="2" t="str">
        <f>INDEX([1]БД_кн!$A$2:$N$4352,MATCH($G636,[1]БД_кн!$A$2:$A$4352,0),MATCH(C$5,[1]БД_кн!$A$1:$N$1,0))</f>
        <v>Биографии спортсменов</v>
      </c>
      <c r="D636" s="2" t="str">
        <f>INDEX([1]БД_кн!$A$2:$N$4352,MATCH($G636,[1]БД_кн!$A$2:$A$4352,0),MATCH(D$5,[1]БД_кн!$A$1:$N$1,0))</f>
        <v>Варди Д.: Джейми Варди. Из ниоткуда</v>
      </c>
      <c r="E636" s="2" t="str">
        <f>INDEX([1]БД_кн!$A$2:$N$4352,MATCH($G636,[1]БД_кн!$A$2:$A$4352,0),MATCH(E$5,[1]БД_кн!$A$1:$N$1,0))</f>
        <v>Варди Д.</v>
      </c>
      <c r="F636" s="2" t="str">
        <f>INDEX([1]БД_кн!$A$2:$N$4352,MATCH($G636,[1]БД_кн!$A$2:$A$4352,0),MATCH(F$5,[1]БД_кн!$A$1:$N$1,0))</f>
        <v>Эксмо</v>
      </c>
      <c r="G636" s="3" t="s">
        <v>332</v>
      </c>
      <c r="H636" s="3" t="s">
        <v>346</v>
      </c>
      <c r="I636" s="4">
        <v>44305</v>
      </c>
      <c r="J636" s="25">
        <f>MONTH(книги[[#This Row],[Дата]])</f>
        <v>4</v>
      </c>
      <c r="K636" s="25">
        <v>2</v>
      </c>
      <c r="L636" s="5">
        <f>INDEX([1]БД_кн!$A$2:$N$4352,MATCH($G636,[1]БД_кн!$A$2:$A$4352,0),MATCH(L$5,[1]БД_кн!$A$1:$N$1,0))</f>
        <v>3075</v>
      </c>
      <c r="M636" s="5">
        <f>книги[[#This Row],[Кол-во]]*книги[[#This Row],[Цена_закуп]]</f>
        <v>6150</v>
      </c>
    </row>
    <row r="637" spans="2:13" x14ac:dyDescent="0.3">
      <c r="B637" s="2" t="str">
        <f>INDEX([1]БД_кн!$A$2:$N$4352,MATCH($G637,[1]БД_кн!$A$2:$A$4352,0),MATCH(B$5,[1]БД_кн!$A$1:$N$1,0))</f>
        <v>Бизнес лит-ра</v>
      </c>
      <c r="C637" s="2" t="str">
        <f>INDEX([1]БД_кн!$A$2:$N$4352,MATCH($G637,[1]БД_кн!$A$2:$A$4352,0),MATCH(C$5,[1]БД_кн!$A$1:$N$1,0))</f>
        <v>Экономика</v>
      </c>
      <c r="D637" s="2" t="str">
        <f>INDEX([1]БД_кн!$A$2:$N$4352,MATCH($G637,[1]БД_кн!$A$2:$A$4352,0),MATCH(D$5,[1]БД_кн!$A$1:$N$1,0))</f>
        <v>Маркс К.: Капитал</v>
      </c>
      <c r="E637" s="2" t="str">
        <f>INDEX([1]БД_кн!$A$2:$N$4352,MATCH($G637,[1]БД_кн!$A$2:$A$4352,0),MATCH(E$5,[1]БД_кн!$A$1:$N$1,0))</f>
        <v>Маркс К.</v>
      </c>
      <c r="F637" s="2" t="str">
        <f>INDEX([1]БД_кн!$A$2:$N$4352,MATCH($G637,[1]БД_кн!$A$2:$A$4352,0),MATCH(F$5,[1]БД_кн!$A$1:$N$1,0))</f>
        <v>АСТ</v>
      </c>
      <c r="G637" s="3" t="s">
        <v>333</v>
      </c>
      <c r="H637" s="3" t="s">
        <v>346</v>
      </c>
      <c r="I637" s="4">
        <v>44305</v>
      </c>
      <c r="J637" s="25">
        <f>MONTH(книги[[#This Row],[Дата]])</f>
        <v>4</v>
      </c>
      <c r="K637" s="25">
        <v>1</v>
      </c>
      <c r="L637" s="5">
        <f>INDEX([1]БД_кн!$A$2:$N$4352,MATCH($G637,[1]БД_кн!$A$2:$A$4352,0),MATCH(L$5,[1]БД_кн!$A$1:$N$1,0))</f>
        <v>4850</v>
      </c>
      <c r="M637" s="5">
        <f>книги[[#This Row],[Кол-во]]*книги[[#This Row],[Цена_закуп]]</f>
        <v>4850</v>
      </c>
    </row>
    <row r="638" spans="2:13" x14ac:dyDescent="0.3">
      <c r="B638" s="2" t="str">
        <f>INDEX([1]БД_кн!$A$2:$N$4352,MATCH($G638,[1]БД_кн!$A$2:$A$4352,0),MATCH(B$5,[1]БД_кн!$A$1:$N$1,0))</f>
        <v>История. Мифология</v>
      </c>
      <c r="C638" s="2" t="str">
        <f>INDEX([1]БД_кн!$A$2:$N$4352,MATCH($G638,[1]БД_кн!$A$2:$A$4352,0),MATCH(C$5,[1]БД_кн!$A$1:$N$1,0))</f>
        <v>История других стран</v>
      </c>
      <c r="D638" s="2" t="str">
        <f>INDEX([1]БД_кн!$A$2:$N$4352,MATCH($G638,[1]БД_кн!$A$2:$A$4352,0),MATCH(D$5,[1]БД_кн!$A$1:$N$1,0))</f>
        <v>Эплби Дж. Т.: Англия времен Ричарда Львиное Сердце</v>
      </c>
      <c r="E638" s="2" t="str">
        <f>INDEX([1]БД_кн!$A$2:$N$4352,MATCH($G638,[1]БД_кн!$A$2:$A$4352,0),MATCH(E$5,[1]БД_кн!$A$1:$N$1,0))</f>
        <v>Эплби Дж. Т.</v>
      </c>
      <c r="F638" s="2" t="str">
        <f>INDEX([1]БД_кн!$A$2:$N$4352,MATCH($G638,[1]БД_кн!$A$2:$A$4352,0),MATCH(F$5,[1]БД_кн!$A$1:$N$1,0))</f>
        <v>Центрполиграф</v>
      </c>
      <c r="G638" s="3" t="s">
        <v>334</v>
      </c>
      <c r="H638" s="3" t="s">
        <v>346</v>
      </c>
      <c r="I638" s="4">
        <v>44305</v>
      </c>
      <c r="J638" s="25">
        <f>MONTH(книги[[#This Row],[Дата]])</f>
        <v>4</v>
      </c>
      <c r="K638" s="25">
        <v>3</v>
      </c>
      <c r="L638" s="5">
        <f>INDEX([1]БД_кн!$A$2:$N$4352,MATCH($G638,[1]БД_кн!$A$2:$A$4352,0),MATCH(L$5,[1]БД_кн!$A$1:$N$1,0))</f>
        <v>2070</v>
      </c>
      <c r="M638" s="5">
        <f>книги[[#This Row],[Кол-во]]*книги[[#This Row],[Цена_закуп]]</f>
        <v>6210</v>
      </c>
    </row>
    <row r="639" spans="2:13" x14ac:dyDescent="0.3">
      <c r="B639" s="2" t="str">
        <f>INDEX([1]БД_кн!$A$2:$N$4352,MATCH($G639,[1]БД_кн!$A$2:$A$4352,0),MATCH(B$5,[1]БД_кн!$A$1:$N$1,0))</f>
        <v>Художественная лит-ра</v>
      </c>
      <c r="C639" s="2" t="str">
        <f>INDEX([1]БД_кн!$A$2:$N$4352,MATCH($G639,[1]БД_кн!$A$2:$A$4352,0),MATCH(C$5,[1]БД_кн!$A$1:$N$1,0))</f>
        <v>Поэзия</v>
      </c>
      <c r="D639" s="2" t="str">
        <f>INDEX([1]БД_кн!$A$2:$N$4352,MATCH($G639,[1]БД_кн!$A$2:$A$4352,0),MATCH(D$5,[1]БД_кн!$A$1:$N$1,0))</f>
        <v>Басё, Рансэцу, Кикаку и др.: Хокку. Японские трехстишия</v>
      </c>
      <c r="E639" s="2">
        <f>INDEX([1]БД_кн!$A$2:$N$4352,MATCH($G639,[1]БД_кн!$A$2:$A$4352,0),MATCH(E$5,[1]БД_кн!$A$1:$N$1,0))</f>
        <v>0</v>
      </c>
      <c r="F639" s="2" t="str">
        <f>INDEX([1]БД_кн!$A$2:$N$4352,MATCH($G639,[1]БД_кн!$A$2:$A$4352,0),MATCH(F$5,[1]БД_кн!$A$1:$N$1,0))</f>
        <v>Эксмо</v>
      </c>
      <c r="G639" s="3" t="s">
        <v>316</v>
      </c>
      <c r="H639" s="3" t="s">
        <v>346</v>
      </c>
      <c r="I639" s="4">
        <v>44307</v>
      </c>
      <c r="J639" s="25">
        <f>MONTH(книги[[#This Row],[Дата]])</f>
        <v>4</v>
      </c>
      <c r="K639" s="25">
        <v>4</v>
      </c>
      <c r="L639" s="5">
        <f>INDEX([1]БД_кн!$A$2:$N$4352,MATCH($G639,[1]БД_кн!$A$2:$A$4352,0),MATCH(L$5,[1]БД_кн!$A$1:$N$1,0))</f>
        <v>1315</v>
      </c>
      <c r="M639" s="5">
        <f>книги[[#This Row],[Кол-во]]*книги[[#This Row],[Цена_закуп]]</f>
        <v>5260</v>
      </c>
    </row>
    <row r="640" spans="2:13" x14ac:dyDescent="0.3">
      <c r="B640" s="2" t="str">
        <f>INDEX([1]БД_кн!$A$2:$N$4352,MATCH($G640,[1]БД_кн!$A$2:$A$4352,0),MATCH(B$5,[1]БД_кн!$A$1:$N$1,0))</f>
        <v>Художественная лит-ра</v>
      </c>
      <c r="C640" s="2" t="str">
        <f>INDEX([1]БД_кн!$A$2:$N$4352,MATCH($G640,[1]БД_кн!$A$2:$A$4352,0),MATCH(C$5,[1]БД_кн!$A$1:$N$1,0))</f>
        <v>Поэзия</v>
      </c>
      <c r="D640" s="2" t="str">
        <f>INDEX([1]БД_кн!$A$2:$N$4352,MATCH($G640,[1]БД_кн!$A$2:$A$4352,0),MATCH(D$5,[1]БД_кн!$A$1:$N$1,0))</f>
        <v>Хвостенко А.: Колесо времени</v>
      </c>
      <c r="E640" s="2">
        <f>INDEX([1]БД_кн!$A$2:$N$4352,MATCH($G640,[1]БД_кн!$A$2:$A$4352,0),MATCH(E$5,[1]БД_кн!$A$1:$N$1,0))</f>
        <v>0</v>
      </c>
      <c r="F640" s="2" t="str">
        <f>INDEX([1]БД_кн!$A$2:$N$4352,MATCH($G640,[1]БД_кн!$A$2:$A$4352,0),MATCH(F$5,[1]БД_кн!$A$1:$N$1,0))</f>
        <v>Азбука</v>
      </c>
      <c r="G640" s="3" t="s">
        <v>115</v>
      </c>
      <c r="H640" s="3" t="s">
        <v>346</v>
      </c>
      <c r="I640" s="4">
        <v>44307</v>
      </c>
      <c r="J640" s="25">
        <f>MONTH(книги[[#This Row],[Дата]])</f>
        <v>4</v>
      </c>
      <c r="K640" s="25">
        <v>5</v>
      </c>
      <c r="L640" s="5">
        <f>INDEX([1]БД_кн!$A$2:$N$4352,MATCH($G640,[1]БД_кн!$A$2:$A$4352,0),MATCH(L$5,[1]БД_кн!$A$1:$N$1,0))</f>
        <v>2070</v>
      </c>
      <c r="M640" s="5">
        <f>книги[[#This Row],[Кол-во]]*книги[[#This Row],[Цена_закуп]]</f>
        <v>10350</v>
      </c>
    </row>
    <row r="641" spans="2:13" x14ac:dyDescent="0.3">
      <c r="B641" s="2" t="str">
        <f>INDEX([1]БД_кн!$A$2:$N$4352,MATCH($G641,[1]БД_кн!$A$2:$A$4352,0),MATCH(B$5,[1]БД_кн!$A$1:$N$1,0))</f>
        <v>Детская лит-ра</v>
      </c>
      <c r="C641" s="2" t="str">
        <f>INDEX([1]БД_кн!$A$2:$N$4352,MATCH($G641,[1]БД_кн!$A$2:$A$4352,0),MATCH(C$5,[1]БД_кн!$A$1:$N$1,0))</f>
        <v>Книги для дошкольного чтения</v>
      </c>
      <c r="D641" s="2" t="str">
        <f>INDEX([1]БД_кн!$A$2:$N$4352,MATCH($G641,[1]БД_кн!$A$2:$A$4352,0),MATCH(D$5,[1]БД_кн!$A$1:$N$1,0))</f>
        <v>Disney. Книга секретов. Дневник Жасмин</v>
      </c>
      <c r="E641" s="2">
        <f>INDEX([1]БД_кн!$A$2:$N$4352,MATCH($G641,[1]БД_кн!$A$2:$A$4352,0),MATCH(E$5,[1]БД_кн!$A$1:$N$1,0))</f>
        <v>0</v>
      </c>
      <c r="F641" s="2" t="str">
        <f>INDEX([1]БД_кн!$A$2:$N$4352,MATCH($G641,[1]БД_кн!$A$2:$A$4352,0),MATCH(F$5,[1]БД_кн!$A$1:$N$1,0))</f>
        <v>АСТ</v>
      </c>
      <c r="G641" s="3" t="s">
        <v>335</v>
      </c>
      <c r="H641" s="3" t="s">
        <v>346</v>
      </c>
      <c r="I641" s="4">
        <v>44308</v>
      </c>
      <c r="J641" s="25">
        <f>MONTH(книги[[#This Row],[Дата]])</f>
        <v>4</v>
      </c>
      <c r="K641" s="25">
        <v>1</v>
      </c>
      <c r="L641" s="5">
        <f>INDEX([1]БД_кн!$A$2:$N$4352,MATCH($G641,[1]БД_кн!$A$2:$A$4352,0),MATCH(L$5,[1]БД_кн!$A$1:$N$1,0))</f>
        <v>1925</v>
      </c>
      <c r="M641" s="5">
        <f>книги[[#This Row],[Кол-во]]*книги[[#This Row],[Цена_закуп]]</f>
        <v>1925</v>
      </c>
    </row>
    <row r="642" spans="2:13" x14ac:dyDescent="0.3">
      <c r="B642" s="2" t="str">
        <f>INDEX([1]БД_кн!$A$2:$N$4352,MATCH($G642,[1]БД_кн!$A$2:$A$4352,0),MATCH(B$5,[1]БД_кн!$A$1:$N$1,0))</f>
        <v>Публицистика. Биография. Мемуары.</v>
      </c>
      <c r="C642" s="2" t="str">
        <f>INDEX([1]БД_кн!$A$2:$N$4352,MATCH($G642,[1]БД_кн!$A$2:$A$4352,0),MATCH(C$5,[1]БД_кн!$A$1:$N$1,0))</f>
        <v>Биографии музыкантов</v>
      </c>
      <c r="D642" s="2" t="str">
        <f>INDEX([1]БД_кн!$A$2:$N$4352,MATCH($G642,[1]БД_кн!$A$2:$A$4352,0),MATCH(D$5,[1]БД_кн!$A$1:$N$1,0))</f>
        <v>Хеммингс Л.: 5 Seconds of Summer. История успеха</v>
      </c>
      <c r="E642" s="2" t="str">
        <f>INDEX([1]БД_кн!$A$2:$N$4352,MATCH($G642,[1]БД_кн!$A$2:$A$4352,0),MATCH(E$5,[1]БД_кн!$A$1:$N$1,0))</f>
        <v>Хеммингс Л.</v>
      </c>
      <c r="F642" s="2" t="str">
        <f>INDEX([1]БД_кн!$A$2:$N$4352,MATCH($G642,[1]БД_кн!$A$2:$A$4352,0),MATCH(F$5,[1]БД_кн!$A$1:$N$1,0))</f>
        <v>АСТ</v>
      </c>
      <c r="G642" s="3" t="s">
        <v>127</v>
      </c>
      <c r="H642" s="3" t="s">
        <v>346</v>
      </c>
      <c r="I642" s="4">
        <v>44309</v>
      </c>
      <c r="J642" s="25">
        <f>MONTH(книги[[#This Row],[Дата]])</f>
        <v>4</v>
      </c>
      <c r="K642" s="25">
        <v>3</v>
      </c>
      <c r="L642" s="5">
        <f>INDEX([1]БД_кн!$A$2:$N$4352,MATCH($G642,[1]БД_кн!$A$2:$A$4352,0),MATCH(L$5,[1]БД_кн!$A$1:$N$1,0))</f>
        <v>5200</v>
      </c>
      <c r="M642" s="5">
        <f>книги[[#This Row],[Кол-во]]*книги[[#This Row],[Цена_закуп]]</f>
        <v>15600</v>
      </c>
    </row>
    <row r="643" spans="2:13" x14ac:dyDescent="0.3">
      <c r="B643" s="2" t="str">
        <f>INDEX([1]БД_кн!$A$2:$N$4352,MATCH($G643,[1]БД_кн!$A$2:$A$4352,0),MATCH(B$5,[1]БД_кн!$A$1:$N$1,0))</f>
        <v>Бизнес лит-ра</v>
      </c>
      <c r="C643" s="2" t="str">
        <f>INDEX([1]БД_кн!$A$2:$N$4352,MATCH($G643,[1]БД_кн!$A$2:$A$4352,0),MATCH(C$5,[1]БД_кн!$A$1:$N$1,0))</f>
        <v>Продажи</v>
      </c>
      <c r="D643" s="2" t="str">
        <f>INDEX([1]БД_кн!$A$2:$N$4352,MATCH($G643,[1]БД_кн!$A$2:$A$4352,0),MATCH(D$5,[1]БД_кн!$A$1:$N$1,0))</f>
        <v>Холидей Р.: Хит продаж. Как создавать и продвигать творческие проекты</v>
      </c>
      <c r="E643" s="2" t="str">
        <f>INDEX([1]БД_кн!$A$2:$N$4352,MATCH($G643,[1]БД_кн!$A$2:$A$4352,0),MATCH(E$5,[1]БД_кн!$A$1:$N$1,0))</f>
        <v>Холидей Р.</v>
      </c>
      <c r="F643" s="2" t="str">
        <f>INDEX([1]БД_кн!$A$2:$N$4352,MATCH($G643,[1]БД_кн!$A$2:$A$4352,0),MATCH(F$5,[1]БД_кн!$A$1:$N$1,0))</f>
        <v>Попурри</v>
      </c>
      <c r="G643" s="3" t="s">
        <v>12</v>
      </c>
      <c r="H643" s="3" t="s">
        <v>346</v>
      </c>
      <c r="I643" s="4">
        <v>44309</v>
      </c>
      <c r="J643" s="25">
        <f>MONTH(книги[[#This Row],[Дата]])</f>
        <v>4</v>
      </c>
      <c r="K643" s="25">
        <v>2</v>
      </c>
      <c r="L643" s="5">
        <f>INDEX([1]БД_кн!$A$2:$N$4352,MATCH($G643,[1]БД_кн!$A$2:$A$4352,0),MATCH(L$5,[1]БД_кн!$A$1:$N$1,0))</f>
        <v>3245</v>
      </c>
      <c r="M643" s="5">
        <f>книги[[#This Row],[Кол-во]]*книги[[#This Row],[Цена_закуп]]</f>
        <v>6490</v>
      </c>
    </row>
    <row r="644" spans="2:13" x14ac:dyDescent="0.3">
      <c r="B644" s="2" t="str">
        <f>INDEX([1]БД_кн!$A$2:$N$4352,MATCH($G644,[1]БД_кн!$A$2:$A$4352,0),MATCH(B$5,[1]БД_кн!$A$1:$N$1,0))</f>
        <v>Дом. Досуг. Хобби</v>
      </c>
      <c r="C644" s="2" t="str">
        <f>INDEX([1]БД_кн!$A$2:$N$4352,MATCH($G644,[1]БД_кн!$A$2:$A$4352,0),MATCH(C$5,[1]БД_кн!$A$1:$N$1,0))</f>
        <v>Футбол и хоккей</v>
      </c>
      <c r="D644" s="2" t="str">
        <f>INDEX([1]БД_кн!$A$2:$N$4352,MATCH($G644,[1]БД_кн!$A$2:$A$4352,0),MATCH(D$5,[1]БД_кн!$A$1:$N$1,0))</f>
        <v>Кузнецова Е.Е. (составление): Хоккейный клуб СКА. Фанатская энциклопедия</v>
      </c>
      <c r="E644" s="2" t="str">
        <f>INDEX([1]БД_кн!$A$2:$N$4352,MATCH($G644,[1]БД_кн!$A$2:$A$4352,0),MATCH(E$5,[1]БД_кн!$A$1:$N$1,0))</f>
        <v>Кузнецова Е.Е. (составление)</v>
      </c>
      <c r="F644" s="2">
        <f>INDEX([1]БД_кн!$A$2:$N$4352,MATCH($G644,[1]БД_кн!$A$2:$A$4352,0),MATCH(F$5,[1]БД_кн!$A$1:$N$1,0))</f>
        <v>0</v>
      </c>
      <c r="G644" s="3" t="s">
        <v>336</v>
      </c>
      <c r="H644" s="3" t="s">
        <v>346</v>
      </c>
      <c r="I644" s="4">
        <v>44309</v>
      </c>
      <c r="J644" s="25">
        <f>MONTH(книги[[#This Row],[Дата]])</f>
        <v>4</v>
      </c>
      <c r="K644" s="25">
        <v>4</v>
      </c>
      <c r="L644" s="5">
        <f>INDEX([1]БД_кн!$A$2:$N$4352,MATCH($G644,[1]БД_кн!$A$2:$A$4352,0),MATCH(L$5,[1]БД_кн!$A$1:$N$1,0))</f>
        <v>2750</v>
      </c>
      <c r="M644" s="5">
        <f>книги[[#This Row],[Кол-во]]*книги[[#This Row],[Цена_закуп]]</f>
        <v>11000</v>
      </c>
    </row>
    <row r="645" spans="2:13" x14ac:dyDescent="0.3">
      <c r="B645" s="2" t="str">
        <f>INDEX([1]БД_кн!$A$2:$N$4352,MATCH($G645,[1]БД_кн!$A$2:$A$4352,0),MATCH(B$5,[1]БД_кн!$A$1:$N$1,0))</f>
        <v>Художественная лит-ра</v>
      </c>
      <c r="C645" s="2" t="str">
        <f>INDEX([1]БД_кн!$A$2:$N$4352,MATCH($G645,[1]БД_кн!$A$2:$A$4352,0),MATCH(C$5,[1]БД_кн!$A$1:$N$1,0))</f>
        <v>Современная проза</v>
      </c>
      <c r="D645" s="2" t="str">
        <f>INDEX([1]БД_кн!$A$2:$N$4352,MATCH($G645,[1]БД_кн!$A$2:$A$4352,0),MATCH(D$5,[1]БД_кн!$A$1:$N$1,0))</f>
        <v>Бойн Д.: Мальчик на вершине горы</v>
      </c>
      <c r="E645" s="2" t="str">
        <f>INDEX([1]БД_кн!$A$2:$N$4352,MATCH($G645,[1]БД_кн!$A$2:$A$4352,0),MATCH(E$5,[1]БД_кн!$A$1:$N$1,0))</f>
        <v>Бойн Д.</v>
      </c>
      <c r="F645" s="2" t="str">
        <f>INDEX([1]БД_кн!$A$2:$N$4352,MATCH($G645,[1]БД_кн!$A$2:$A$4352,0),MATCH(F$5,[1]БД_кн!$A$1:$N$1,0))</f>
        <v>Фантом-Пресс</v>
      </c>
      <c r="G645" s="3" t="s">
        <v>337</v>
      </c>
      <c r="H645" s="3" t="s">
        <v>346</v>
      </c>
      <c r="I645" s="4">
        <v>44310</v>
      </c>
      <c r="J645" s="25">
        <f>MONTH(книги[[#This Row],[Дата]])</f>
        <v>4</v>
      </c>
      <c r="K645" s="25">
        <v>2</v>
      </c>
      <c r="L645" s="5">
        <f>INDEX([1]БД_кн!$A$2:$N$4352,MATCH($G645,[1]БД_кн!$A$2:$A$4352,0),MATCH(L$5,[1]БД_кн!$A$1:$N$1,0))</f>
        <v>2290</v>
      </c>
      <c r="M645" s="5">
        <f>книги[[#This Row],[Кол-во]]*книги[[#This Row],[Цена_закуп]]</f>
        <v>4580</v>
      </c>
    </row>
    <row r="646" spans="2:13" x14ac:dyDescent="0.3">
      <c r="B646" s="2" t="str">
        <f>INDEX([1]БД_кн!$A$2:$N$4352,MATCH($G646,[1]БД_кн!$A$2:$A$4352,0),MATCH(B$5,[1]БД_кн!$A$1:$N$1,0))</f>
        <v>Энциклопедии. Справочники. Словари</v>
      </c>
      <c r="C646" s="2" t="str">
        <f>INDEX([1]БД_кн!$A$2:$N$4352,MATCH($G646,[1]БД_кн!$A$2:$A$4352,0),MATCH(C$5,[1]БД_кн!$A$1:$N$1,0))</f>
        <v>Энциклопедии для детей</v>
      </c>
      <c r="D646" s="2" t="str">
        <f>INDEX([1]БД_кн!$A$2:$N$4352,MATCH($G646,[1]БД_кн!$A$2:$A$4352,0),MATCH(D$5,[1]БД_кн!$A$1:$N$1,0))</f>
        <v>Наташа Кайя: Путешествие в Средневековье</v>
      </c>
      <c r="E646" s="2" t="str">
        <f>INDEX([1]БД_кн!$A$2:$N$4352,MATCH($G646,[1]БД_кн!$A$2:$A$4352,0),MATCH(E$5,[1]БД_кн!$A$1:$N$1,0))</f>
        <v xml:space="preserve"> Наташа Кайя</v>
      </c>
      <c r="F646" s="2" t="str">
        <f>INDEX([1]БД_кн!$A$2:$N$4352,MATCH($G646,[1]БД_кн!$A$2:$A$4352,0),MATCH(F$5,[1]БД_кн!$A$1:$N$1,0))</f>
        <v>МИиФ</v>
      </c>
      <c r="G646" s="3" t="s">
        <v>133</v>
      </c>
      <c r="H646" s="3" t="s">
        <v>346</v>
      </c>
      <c r="I646" s="4">
        <v>44310</v>
      </c>
      <c r="J646" s="25">
        <f>MONTH(книги[[#This Row],[Дата]])</f>
        <v>4</v>
      </c>
      <c r="K646" s="25">
        <v>4</v>
      </c>
      <c r="L646" s="5">
        <f>INDEX([1]БД_кн!$A$2:$N$4352,MATCH($G646,[1]БД_кн!$A$2:$A$4352,0),MATCH(L$5,[1]БД_кн!$A$1:$N$1,0))</f>
        <v>5300</v>
      </c>
      <c r="M646" s="5">
        <f>книги[[#This Row],[Кол-во]]*книги[[#This Row],[Цена_закуп]]</f>
        <v>21200</v>
      </c>
    </row>
    <row r="647" spans="2:13" x14ac:dyDescent="0.3">
      <c r="B647" s="2" t="str">
        <f>INDEX([1]БД_кн!$A$2:$N$4352,MATCH($G647,[1]БД_кн!$A$2:$A$4352,0),MATCH(B$5,[1]БД_кн!$A$1:$N$1,0))</f>
        <v>Публицистика. Биография. Мемуары.</v>
      </c>
      <c r="C647" s="2" t="str">
        <f>INDEX([1]БД_кн!$A$2:$N$4352,MATCH($G647,[1]БД_кн!$A$2:$A$4352,0),MATCH(C$5,[1]БД_кн!$A$1:$N$1,0))</f>
        <v>Биографии</v>
      </c>
      <c r="D647" s="2" t="str">
        <f>INDEX([1]БД_кн!$A$2:$N$4352,MATCH($G647,[1]БД_кн!$A$2:$A$4352,0),MATCH(D$5,[1]БД_кн!$A$1:$N$1,0))</f>
        <v>Шмелькова Н.А.: Последние дни Венедикта Ерофеева</v>
      </c>
      <c r="E647" s="2" t="str">
        <f>INDEX([1]БД_кн!$A$2:$N$4352,MATCH($G647,[1]БД_кн!$A$2:$A$4352,0),MATCH(E$5,[1]БД_кн!$A$1:$N$1,0))</f>
        <v>Шмелькова Н.А.</v>
      </c>
      <c r="F647" s="2" t="str">
        <f>INDEX([1]БД_кн!$A$2:$N$4352,MATCH($G647,[1]БД_кн!$A$2:$A$4352,0),MATCH(F$5,[1]БД_кн!$A$1:$N$1,0))</f>
        <v>АСТ</v>
      </c>
      <c r="G647" s="3" t="s">
        <v>22</v>
      </c>
      <c r="H647" s="3" t="s">
        <v>346</v>
      </c>
      <c r="I647" s="4">
        <v>44311</v>
      </c>
      <c r="J647" s="25">
        <f>MONTH(книги[[#This Row],[Дата]])</f>
        <v>4</v>
      </c>
      <c r="K647" s="25">
        <v>5</v>
      </c>
      <c r="L647" s="5">
        <f>INDEX([1]БД_кн!$A$2:$N$4352,MATCH($G647,[1]БД_кн!$A$2:$A$4352,0),MATCH(L$5,[1]БД_кн!$A$1:$N$1,0))</f>
        <v>4200</v>
      </c>
      <c r="M647" s="5">
        <f>книги[[#This Row],[Кол-во]]*книги[[#This Row],[Цена_закуп]]</f>
        <v>21000</v>
      </c>
    </row>
    <row r="648" spans="2:13" x14ac:dyDescent="0.3">
      <c r="B648" s="2" t="str">
        <f>INDEX([1]БД_кн!$A$2:$N$4352,MATCH($G648,[1]БД_кн!$A$2:$A$4352,0),MATCH(B$5,[1]БД_кн!$A$1:$N$1,0))</f>
        <v>Бизнес лит-ра</v>
      </c>
      <c r="C648" s="2" t="str">
        <f>INDEX([1]БД_кн!$A$2:$N$4352,MATCH($G648,[1]БД_кн!$A$2:$A$4352,0),MATCH(C$5,[1]БД_кн!$A$1:$N$1,0))</f>
        <v>Банковское дело. Финансы</v>
      </c>
      <c r="D648" s="2" t="str">
        <f>INDEX([1]БД_кн!$A$2:$N$4352,MATCH($G648,[1]БД_кн!$A$2:$A$4352,0),MATCH(D$5,[1]БД_кн!$A$1:$N$1,0))</f>
        <v>Кийосаки Р.: Богатый папа, бедный папа</v>
      </c>
      <c r="E648" s="2" t="str">
        <f>INDEX([1]БД_кн!$A$2:$N$4352,MATCH($G648,[1]БД_кн!$A$2:$A$4352,0),MATCH(E$5,[1]БД_кн!$A$1:$N$1,0))</f>
        <v>Кийосаки Р.</v>
      </c>
      <c r="F648" s="2" t="str">
        <f>INDEX([1]БД_кн!$A$2:$N$4352,MATCH($G648,[1]БД_кн!$A$2:$A$4352,0),MATCH(F$5,[1]БД_кн!$A$1:$N$1,0))</f>
        <v>Попурри</v>
      </c>
      <c r="G648" s="3" t="s">
        <v>19</v>
      </c>
      <c r="H648" s="3" t="s">
        <v>346</v>
      </c>
      <c r="I648" s="4">
        <v>44312</v>
      </c>
      <c r="J648" s="25">
        <f>MONTH(книги[[#This Row],[Дата]])</f>
        <v>4</v>
      </c>
      <c r="K648" s="25">
        <v>2</v>
      </c>
      <c r="L648" s="5">
        <f>INDEX([1]БД_кн!$A$2:$N$4352,MATCH($G648,[1]БД_кн!$A$2:$A$4352,0),MATCH(L$5,[1]БД_кн!$A$1:$N$1,0))</f>
        <v>5690</v>
      </c>
      <c r="M648" s="5">
        <f>книги[[#This Row],[Кол-во]]*книги[[#This Row],[Цена_закуп]]</f>
        <v>11380</v>
      </c>
    </row>
    <row r="649" spans="2:13" x14ac:dyDescent="0.3">
      <c r="B649" s="2" t="str">
        <f>INDEX([1]БД_кн!$A$2:$N$4352,MATCH($G649,[1]БД_кн!$A$2:$A$4352,0),MATCH(B$5,[1]БД_кн!$A$1:$N$1,0))</f>
        <v>Детская лит-ра</v>
      </c>
      <c r="C649" s="2" t="str">
        <f>INDEX([1]БД_кн!$A$2:$N$4352,MATCH($G649,[1]БД_кн!$A$2:$A$4352,0),MATCH(C$5,[1]БД_кн!$A$1:$N$1,0))</f>
        <v>Развивающие тетради</v>
      </c>
      <c r="D649" s="2" t="str">
        <f>INDEX([1]БД_кн!$A$2:$N$4352,MATCH($G649,[1]БД_кн!$A$2:$A$4352,0),MATCH(D$5,[1]БД_кн!$A$1:$N$1,0))</f>
        <v>Kumon. Математика. Задачи. Уровень 2</v>
      </c>
      <c r="E649" s="2">
        <f>INDEX([1]БД_кн!$A$2:$N$4352,MATCH($G649,[1]БД_кн!$A$2:$A$4352,0),MATCH(E$5,[1]БД_кн!$A$1:$N$1,0))</f>
        <v>0</v>
      </c>
      <c r="F649" s="2" t="str">
        <f>INDEX([1]БД_кн!$A$2:$N$4352,MATCH($G649,[1]БД_кн!$A$2:$A$4352,0),MATCH(F$5,[1]БД_кн!$A$1:$N$1,0))</f>
        <v>МИиФ</v>
      </c>
      <c r="G649" s="3" t="s">
        <v>323</v>
      </c>
      <c r="H649" s="3" t="s">
        <v>346</v>
      </c>
      <c r="I649" s="4">
        <v>44312</v>
      </c>
      <c r="J649" s="25">
        <f>MONTH(книги[[#This Row],[Дата]])</f>
        <v>4</v>
      </c>
      <c r="K649" s="25">
        <v>4</v>
      </c>
      <c r="L649" s="5">
        <f>INDEX([1]БД_кн!$A$2:$N$4352,MATCH($G649,[1]БД_кн!$A$2:$A$4352,0),MATCH(L$5,[1]БД_кн!$A$1:$N$1,0))</f>
        <v>2675</v>
      </c>
      <c r="M649" s="5">
        <f>книги[[#This Row],[Кол-во]]*книги[[#This Row],[Цена_закуп]]</f>
        <v>10700</v>
      </c>
    </row>
    <row r="650" spans="2:13" x14ac:dyDescent="0.3">
      <c r="B650" s="2" t="str">
        <f>INDEX([1]БД_кн!$A$2:$N$4352,MATCH($G650,[1]БД_кн!$A$2:$A$4352,0),MATCH(B$5,[1]БД_кн!$A$1:$N$1,0))</f>
        <v>Публицистика. Биография. Мемуары.</v>
      </c>
      <c r="C650" s="2" t="str">
        <f>INDEX([1]БД_кн!$A$2:$N$4352,MATCH($G650,[1]БД_кн!$A$2:$A$4352,0),MATCH(C$5,[1]БД_кн!$A$1:$N$1,0))</f>
        <v>Сборники биографий</v>
      </c>
      <c r="D650" s="2" t="str">
        <f>INDEX([1]БД_кн!$A$2:$N$4352,MATCH($G650,[1]БД_кн!$A$2:$A$4352,0),MATCH(D$5,[1]БД_кн!$A$1:$N$1,0))</f>
        <v>Сарнов Б.: Сталин и писатели. Книга первая</v>
      </c>
      <c r="E650" s="2" t="str">
        <f>INDEX([1]БД_кн!$A$2:$N$4352,MATCH($G650,[1]БД_кн!$A$2:$A$4352,0),MATCH(E$5,[1]БД_кн!$A$1:$N$1,0))</f>
        <v>Сарнов Б.</v>
      </c>
      <c r="F650" s="2" t="str">
        <f>INDEX([1]БД_кн!$A$2:$N$4352,MATCH($G650,[1]БД_кн!$A$2:$A$4352,0),MATCH(F$5,[1]БД_кн!$A$1:$N$1,0))</f>
        <v>Колибри</v>
      </c>
      <c r="G650" s="3" t="s">
        <v>338</v>
      </c>
      <c r="H650" s="3" t="s">
        <v>346</v>
      </c>
      <c r="I650" s="4">
        <v>44312</v>
      </c>
      <c r="J650" s="25">
        <f>MONTH(книги[[#This Row],[Дата]])</f>
        <v>4</v>
      </c>
      <c r="K650" s="25">
        <v>5</v>
      </c>
      <c r="L650" s="5">
        <f>INDEX([1]БД_кн!$A$2:$N$4352,MATCH($G650,[1]БД_кн!$A$2:$A$4352,0),MATCH(L$5,[1]БД_кн!$A$1:$N$1,0))</f>
        <v>5855</v>
      </c>
      <c r="M650" s="5">
        <f>книги[[#This Row],[Кол-во]]*книги[[#This Row],[Цена_закуп]]</f>
        <v>29275</v>
      </c>
    </row>
    <row r="651" spans="2:13" x14ac:dyDescent="0.3">
      <c r="B651" s="2" t="str">
        <f>INDEX([1]БД_кн!$A$2:$N$4352,MATCH($G651,[1]БД_кн!$A$2:$A$4352,0),MATCH(B$5,[1]БД_кн!$A$1:$N$1,0))</f>
        <v>Психологическая литература</v>
      </c>
      <c r="C651" s="2" t="str">
        <f>INDEX([1]БД_кн!$A$2:$N$4352,MATCH($G651,[1]БД_кн!$A$2:$A$4352,0),MATCH(C$5,[1]БД_кн!$A$1:$N$1,0))</f>
        <v>Семейная Психология</v>
      </c>
      <c r="D651" s="2" t="str">
        <f>INDEX([1]БД_кн!$A$2:$N$4352,MATCH($G651,[1]БД_кн!$A$2:$A$4352,0),MATCH(D$5,[1]БД_кн!$A$1:$N$1,0))</f>
        <v>Аргов Ш. : Стерва выходит замуж. Руководство по отношениям до и после свадьбы</v>
      </c>
      <c r="E651" s="2" t="str">
        <f>INDEX([1]БД_кн!$A$2:$N$4352,MATCH($G651,[1]БД_кн!$A$2:$A$4352,0),MATCH(E$5,[1]БД_кн!$A$1:$N$1,0))</f>
        <v>Аргов Ш.</v>
      </c>
      <c r="F651" s="2" t="str">
        <f>INDEX([1]БД_кн!$A$2:$N$4352,MATCH($G651,[1]БД_кн!$A$2:$A$4352,0),MATCH(F$5,[1]БД_кн!$A$1:$N$1,0))</f>
        <v>ОДРИ</v>
      </c>
      <c r="G651" s="3" t="s">
        <v>41</v>
      </c>
      <c r="H651" s="3" t="s">
        <v>346</v>
      </c>
      <c r="I651" s="4">
        <v>44312</v>
      </c>
      <c r="J651" s="25">
        <f>MONTH(книги[[#This Row],[Дата]])</f>
        <v>4</v>
      </c>
      <c r="K651" s="25">
        <v>2</v>
      </c>
      <c r="L651" s="5">
        <f>INDEX([1]БД_кн!$A$2:$N$4352,MATCH($G651,[1]БД_кн!$A$2:$A$4352,0),MATCH(L$5,[1]БД_кн!$A$1:$N$1,0))</f>
        <v>1755</v>
      </c>
      <c r="M651" s="5">
        <f>книги[[#This Row],[Кол-во]]*книги[[#This Row],[Цена_закуп]]</f>
        <v>3510</v>
      </c>
    </row>
    <row r="652" spans="2:13" x14ac:dyDescent="0.3">
      <c r="B652" s="2" t="str">
        <f>INDEX([1]БД_кн!$A$2:$N$4352,MATCH($G652,[1]БД_кн!$A$2:$A$4352,0),MATCH(B$5,[1]БД_кн!$A$1:$N$1,0))</f>
        <v>Публицистика. Биография. Мемуары.</v>
      </c>
      <c r="C652" s="2" t="str">
        <f>INDEX([1]БД_кн!$A$2:$N$4352,MATCH($G652,[1]БД_кн!$A$2:$A$4352,0),MATCH(C$5,[1]БД_кн!$A$1:$N$1,0))</f>
        <v>Публицистика</v>
      </c>
      <c r="D652" s="2" t="str">
        <f>INDEX([1]БД_кн!$A$2:$N$4352,MATCH($G652,[1]БД_кн!$A$2:$A$4352,0),MATCH(D$5,[1]БД_кн!$A$1:$N$1,0))</f>
        <v>Червинский О. : Черная кровь Казахстана. Нефтяная история независимости</v>
      </c>
      <c r="E652" s="2" t="str">
        <f>INDEX([1]БД_кн!$A$2:$N$4352,MATCH($G652,[1]БД_кн!$A$2:$A$4352,0),MATCH(E$5,[1]БД_кн!$A$1:$N$1,0))</f>
        <v>Червинский О.</v>
      </c>
      <c r="F652" s="2" t="str">
        <f>INDEX([1]БД_кн!$A$2:$N$4352,MATCH($G652,[1]БД_кн!$A$2:$A$4352,0),MATCH(F$5,[1]БД_кн!$A$1:$N$1,0))</f>
        <v>Meloman Publishing</v>
      </c>
      <c r="G652" s="3" t="s">
        <v>204</v>
      </c>
      <c r="H652" s="3" t="s">
        <v>346</v>
      </c>
      <c r="I652" s="4">
        <v>44312</v>
      </c>
      <c r="J652" s="25">
        <f>MONTH(книги[[#This Row],[Дата]])</f>
        <v>4</v>
      </c>
      <c r="K652" s="25">
        <v>3</v>
      </c>
      <c r="L652" s="5">
        <f>INDEX([1]БД_кн!$A$2:$N$4352,MATCH($G652,[1]БД_кн!$A$2:$A$4352,0),MATCH(L$5,[1]БД_кн!$A$1:$N$1,0))</f>
        <v>2499</v>
      </c>
      <c r="M652" s="5">
        <f>книги[[#This Row],[Кол-во]]*книги[[#This Row],[Цена_закуп]]</f>
        <v>7497</v>
      </c>
    </row>
    <row r="653" spans="2:13" x14ac:dyDescent="0.3">
      <c r="B653" s="2" t="str">
        <f>INDEX([1]БД_кн!$A$2:$N$4352,MATCH($G653,[1]БД_кн!$A$2:$A$4352,0),MATCH(B$5,[1]БД_кн!$A$1:$N$1,0))</f>
        <v>Публицистика. Биография. Мемуары.</v>
      </c>
      <c r="C653" s="2" t="str">
        <f>INDEX([1]БД_кн!$A$2:$N$4352,MATCH($G653,[1]БД_кн!$A$2:$A$4352,0),MATCH(C$5,[1]БД_кн!$A$1:$N$1,0))</f>
        <v>Биографии художников</v>
      </c>
      <c r="D653" s="2" t="str">
        <f>INDEX([1]БД_кн!$A$2:$N$4352,MATCH($G653,[1]БД_кн!$A$2:$A$4352,0),MATCH(D$5,[1]БД_кн!$A$1:$N$1,0))</f>
        <v>Ван Гог В.: Письма Ван Гога</v>
      </c>
      <c r="E653" s="2" t="str">
        <f>INDEX([1]БД_кн!$A$2:$N$4352,MATCH($G653,[1]БД_кн!$A$2:$A$4352,0),MATCH(E$5,[1]БД_кн!$A$1:$N$1,0))</f>
        <v xml:space="preserve"> Ван Гог В.</v>
      </c>
      <c r="F653" s="2" t="str">
        <f>INDEX([1]БД_кн!$A$2:$N$4352,MATCH($G653,[1]БД_кн!$A$2:$A$4352,0),MATCH(F$5,[1]БД_кн!$A$1:$N$1,0))</f>
        <v>АСТ</v>
      </c>
      <c r="G653" s="3" t="s">
        <v>116</v>
      </c>
      <c r="H653" s="3" t="s">
        <v>346</v>
      </c>
      <c r="I653" s="4">
        <v>44312</v>
      </c>
      <c r="J653" s="25">
        <f>MONTH(книги[[#This Row],[Дата]])</f>
        <v>4</v>
      </c>
      <c r="K653" s="25">
        <v>4</v>
      </c>
      <c r="L653" s="5">
        <f>INDEX([1]БД_кн!$A$2:$N$4352,MATCH($G653,[1]БД_кн!$A$2:$A$4352,0),MATCH(L$5,[1]БД_кн!$A$1:$N$1,0))</f>
        <v>2420</v>
      </c>
      <c r="M653" s="5">
        <f>книги[[#This Row],[Кол-во]]*книги[[#This Row],[Цена_закуп]]</f>
        <v>9680</v>
      </c>
    </row>
    <row r="654" spans="2:13" x14ac:dyDescent="0.3">
      <c r="B654" s="2" t="str">
        <f>INDEX([1]БД_кн!$A$2:$N$4352,MATCH($G654,[1]БД_кн!$A$2:$A$4352,0),MATCH(B$5,[1]БД_кн!$A$1:$N$1,0))</f>
        <v>Кулинария</v>
      </c>
      <c r="C654" s="2" t="str">
        <f>INDEX([1]БД_кн!$A$2:$N$4352,MATCH($G654,[1]БД_кн!$A$2:$A$4352,0),MATCH(C$5,[1]БД_кн!$A$1:$N$1,0))</f>
        <v>Про еду</v>
      </c>
      <c r="D654" s="2" t="str">
        <f>INDEX([1]БД_кн!$A$2:$N$4352,MATCH($G654,[1]БД_кн!$A$2:$A$4352,0),MATCH(D$5,[1]БД_кн!$A$1:$N$1,0))</f>
        <v>Тойбнер К.: Большой путеводитель по правильным продуктам</v>
      </c>
      <c r="E654" s="2" t="str">
        <f>INDEX([1]БД_кн!$A$2:$N$4352,MATCH($G654,[1]БД_кн!$A$2:$A$4352,0),MATCH(E$5,[1]БД_кн!$A$1:$N$1,0))</f>
        <v>Кристиан Тойбнер</v>
      </c>
      <c r="F654" s="2" t="str">
        <f>INDEX([1]БД_кн!$A$2:$N$4352,MATCH($G654,[1]БД_кн!$A$2:$A$4352,0),MATCH(F$5,[1]БД_кн!$A$1:$N$1,0))</f>
        <v>АСТ</v>
      </c>
      <c r="G654" s="3" t="s">
        <v>339</v>
      </c>
      <c r="H654" s="3" t="s">
        <v>346</v>
      </c>
      <c r="I654" s="4">
        <v>44313</v>
      </c>
      <c r="J654" s="25">
        <f>MONTH(книги[[#This Row],[Дата]])</f>
        <v>4</v>
      </c>
      <c r="K654" s="25">
        <v>5</v>
      </c>
      <c r="L654" s="5">
        <f>INDEX([1]БД_кн!$A$2:$N$4352,MATCH($G654,[1]БД_кн!$A$2:$A$4352,0),MATCH(L$5,[1]БД_кн!$A$1:$N$1,0))</f>
        <v>9200</v>
      </c>
      <c r="M654" s="5">
        <f>книги[[#This Row],[Кол-во]]*книги[[#This Row],[Цена_закуп]]</f>
        <v>46000</v>
      </c>
    </row>
    <row r="655" spans="2:13" x14ac:dyDescent="0.3">
      <c r="B655" s="2" t="str">
        <f>INDEX([1]БД_кн!$A$2:$N$4352,MATCH($G655,[1]БД_кн!$A$2:$A$4352,0),MATCH(B$5,[1]БД_кн!$A$1:$N$1,0))</f>
        <v>История. Мифология</v>
      </c>
      <c r="C655" s="2" t="str">
        <f>INDEX([1]БД_кн!$A$2:$N$4352,MATCH($G655,[1]БД_кн!$A$2:$A$4352,0),MATCH(C$5,[1]БД_кн!$A$1:$N$1,0))</f>
        <v>История других стран</v>
      </c>
      <c r="D655" s="2" t="str">
        <f>INDEX([1]БД_кн!$A$2:$N$4352,MATCH($G655,[1]БД_кн!$A$2:$A$4352,0),MATCH(D$5,[1]БД_кн!$A$1:$N$1,0))</f>
        <v>Иванов К.: Средневековье</v>
      </c>
      <c r="E655" s="2" t="str">
        <f>INDEX([1]БД_кн!$A$2:$N$4352,MATCH($G655,[1]БД_кн!$A$2:$A$4352,0),MATCH(E$5,[1]БД_кн!$A$1:$N$1,0))</f>
        <v>Иванов К.</v>
      </c>
      <c r="F655" s="2" t="str">
        <f>INDEX([1]БД_кн!$A$2:$N$4352,MATCH($G655,[1]БД_кн!$A$2:$A$4352,0),MATCH(F$5,[1]БД_кн!$A$1:$N$1,0))</f>
        <v>АСТ</v>
      </c>
      <c r="G655" s="3" t="s">
        <v>340</v>
      </c>
      <c r="H655" s="3" t="s">
        <v>346</v>
      </c>
      <c r="I655" s="4">
        <v>44313</v>
      </c>
      <c r="J655" s="25">
        <f>MONTH(книги[[#This Row],[Дата]])</f>
        <v>4</v>
      </c>
      <c r="K655" s="25">
        <v>2</v>
      </c>
      <c r="L655" s="5">
        <f>INDEX([1]БД_кн!$A$2:$N$4352,MATCH($G655,[1]БД_кн!$A$2:$A$4352,0),MATCH(L$5,[1]БД_кн!$A$1:$N$1,0))</f>
        <v>2860</v>
      </c>
      <c r="M655" s="5">
        <f>книги[[#This Row],[Кол-во]]*книги[[#This Row],[Цена_закуп]]</f>
        <v>5720</v>
      </c>
    </row>
    <row r="656" spans="2:13" x14ac:dyDescent="0.3">
      <c r="B656" s="2" t="str">
        <f>INDEX([1]БД_кн!$A$2:$N$4352,MATCH($G656,[1]БД_кн!$A$2:$A$4352,0),MATCH(B$5,[1]БД_кн!$A$1:$N$1,0))</f>
        <v>Художественная лит-ра</v>
      </c>
      <c r="C656" s="2" t="str">
        <f>INDEX([1]БД_кн!$A$2:$N$4352,MATCH($G656,[1]БД_кн!$A$2:$A$4352,0),MATCH(C$5,[1]БД_кн!$A$1:$N$1,0))</f>
        <v>Собрание сочинений</v>
      </c>
      <c r="D656" s="2" t="str">
        <f>INDEX([1]БД_кн!$A$2:$N$4352,MATCH($G656,[1]БД_кн!$A$2:$A$4352,0),MATCH(D$5,[1]БД_кн!$A$1:$N$1,0))</f>
        <v>Твен М.: Малое собрание сочинений</v>
      </c>
      <c r="E656" s="2" t="str">
        <f>INDEX([1]БД_кн!$A$2:$N$4352,MATCH($G656,[1]БД_кн!$A$2:$A$4352,0),MATCH(E$5,[1]БД_кн!$A$1:$N$1,0))</f>
        <v>Твен М.</v>
      </c>
      <c r="F656" s="2" t="str">
        <f>INDEX([1]БД_кн!$A$2:$N$4352,MATCH($G656,[1]БД_кн!$A$2:$A$4352,0),MATCH(F$5,[1]БД_кн!$A$1:$N$1,0))</f>
        <v>Азбука</v>
      </c>
      <c r="G656" s="3" t="s">
        <v>23</v>
      </c>
      <c r="H656" s="3" t="s">
        <v>346</v>
      </c>
      <c r="I656" s="4">
        <v>44313</v>
      </c>
      <c r="J656" s="25">
        <f>MONTH(книги[[#This Row],[Дата]])</f>
        <v>4</v>
      </c>
      <c r="K656" s="25">
        <v>4</v>
      </c>
      <c r="L656" s="5">
        <f>INDEX([1]БД_кн!$A$2:$N$4352,MATCH($G656,[1]БД_кн!$A$2:$A$4352,0),MATCH(L$5,[1]БД_кн!$A$1:$N$1,0))</f>
        <v>1755</v>
      </c>
      <c r="M656" s="5">
        <f>книги[[#This Row],[Кол-во]]*книги[[#This Row],[Цена_закуп]]</f>
        <v>7020</v>
      </c>
    </row>
    <row r="657" spans="2:13" x14ac:dyDescent="0.3">
      <c r="B657" s="2" t="str">
        <f>INDEX([1]БД_кн!$A$2:$N$4352,MATCH($G657,[1]БД_кн!$A$2:$A$4352,0),MATCH(B$5,[1]БД_кн!$A$1:$N$1,0))</f>
        <v>Здоровье. Мать и дитя</v>
      </c>
      <c r="C657" s="2" t="str">
        <f>INDEX([1]БД_кн!$A$2:$N$4352,MATCH($G657,[1]БД_кн!$A$2:$A$4352,0),MATCH(C$5,[1]БД_кн!$A$1:$N$1,0))</f>
        <v>Мать и дитя. Отец и дитя</v>
      </c>
      <c r="D657" s="2" t="str">
        <f>INDEX([1]БД_кн!$A$2:$N$4352,MATCH($G657,[1]БД_кн!$A$2:$A$4352,0),MATCH(D$5,[1]БД_кн!$A$1:$N$1,0))</f>
        <v>Гиппенрейтер Ю.Б.: Большая книга общения с ребенком</v>
      </c>
      <c r="E657" s="2" t="str">
        <f>INDEX([1]БД_кн!$A$2:$N$4352,MATCH($G657,[1]БД_кн!$A$2:$A$4352,0),MATCH(E$5,[1]БД_кн!$A$1:$N$1,0))</f>
        <v xml:space="preserve"> Гиппенрейтер Ю. Б.</v>
      </c>
      <c r="F657" s="2" t="str">
        <f>INDEX([1]БД_кн!$A$2:$N$4352,MATCH($G657,[1]БД_кн!$A$2:$A$4352,0),MATCH(F$5,[1]БД_кн!$A$1:$N$1,0))</f>
        <v>АСТ</v>
      </c>
      <c r="G657" s="3" t="s">
        <v>230</v>
      </c>
      <c r="H657" s="3" t="s">
        <v>346</v>
      </c>
      <c r="I657" s="4">
        <v>44313</v>
      </c>
      <c r="J657" s="25">
        <f>MONTH(книги[[#This Row],[Дата]])</f>
        <v>4</v>
      </c>
      <c r="K657" s="25">
        <v>5</v>
      </c>
      <c r="L657" s="5">
        <f>INDEX([1]БД_кн!$A$2:$N$4352,MATCH($G657,[1]БД_кн!$A$2:$A$4352,0),MATCH(L$5,[1]БД_кн!$A$1:$N$1,0))</f>
        <v>4835</v>
      </c>
      <c r="M657" s="5">
        <f>книги[[#This Row],[Кол-во]]*книги[[#This Row],[Цена_закуп]]</f>
        <v>24175</v>
      </c>
    </row>
    <row r="658" spans="2:13" x14ac:dyDescent="0.3">
      <c r="B658" s="2" t="str">
        <f>INDEX([1]БД_кн!$A$2:$N$4352,MATCH($G658,[1]БД_кн!$A$2:$A$4352,0),MATCH(B$5,[1]БД_кн!$A$1:$N$1,0))</f>
        <v>Бизнес лит-ра</v>
      </c>
      <c r="C658" s="2" t="str">
        <f>INDEX([1]БД_кн!$A$2:$N$4352,MATCH($G658,[1]БД_кн!$A$2:$A$4352,0),MATCH(C$5,[1]БД_кн!$A$1:$N$1,0))</f>
        <v>Юридическая литература и право</v>
      </c>
      <c r="D658" s="2" t="str">
        <f>INDEX([1]БД_кн!$A$2:$N$4352,MATCH($G658,[1]БД_кн!$A$2:$A$4352,0),MATCH(D$5,[1]БД_кн!$A$1:$N$1,0))</f>
        <v xml:space="preserve">Кузьмин С.: Шпаргалка для водителя. Все о ваших правах на дорогах и штрафах. 2-е издание. </v>
      </c>
      <c r="E658" s="2" t="str">
        <f>INDEX([1]БД_кн!$A$2:$N$4352,MATCH($G658,[1]БД_кн!$A$2:$A$4352,0),MATCH(E$5,[1]БД_кн!$A$1:$N$1,0))</f>
        <v>Кузьмин С.</v>
      </c>
      <c r="F658" s="2">
        <f>INDEX([1]БД_кн!$A$2:$N$4352,MATCH($G658,[1]БД_кн!$A$2:$A$4352,0),MATCH(F$5,[1]БД_кн!$A$1:$N$1,0))</f>
        <v>0</v>
      </c>
      <c r="G658" s="3" t="s">
        <v>30</v>
      </c>
      <c r="H658" s="3" t="s">
        <v>346</v>
      </c>
      <c r="I658" s="4">
        <v>44313</v>
      </c>
      <c r="J658" s="25">
        <f>MONTH(книги[[#This Row],[Дата]])</f>
        <v>4</v>
      </c>
      <c r="K658" s="25">
        <v>1</v>
      </c>
      <c r="L658" s="5">
        <f>INDEX([1]БД_кн!$A$2:$N$4352,MATCH($G658,[1]БД_кн!$A$2:$A$4352,0),MATCH(L$5,[1]БД_кн!$A$1:$N$1,0))</f>
        <v>400</v>
      </c>
      <c r="M658" s="5">
        <f>книги[[#This Row],[Кол-во]]*книги[[#This Row],[Цена_закуп]]</f>
        <v>400</v>
      </c>
    </row>
    <row r="659" spans="2:13" x14ac:dyDescent="0.3">
      <c r="B659" s="2" t="str">
        <f>INDEX([1]БД_кн!$A$2:$N$4352,MATCH($G659,[1]БД_кн!$A$2:$A$4352,0),MATCH(B$5,[1]БД_кн!$A$1:$N$1,0))</f>
        <v>Художественная лит-ра</v>
      </c>
      <c r="C659" s="2" t="str">
        <f>INDEX([1]БД_кн!$A$2:$N$4352,MATCH($G659,[1]БД_кн!$A$2:$A$4352,0),MATCH(C$5,[1]БД_кн!$A$1:$N$1,0))</f>
        <v>Собрание сочинений</v>
      </c>
      <c r="D659" s="2" t="str">
        <f>INDEX([1]БД_кн!$A$2:$N$4352,MATCH($G659,[1]БД_кн!$A$2:$A$4352,0),MATCH(D$5,[1]БД_кн!$A$1:$N$1,0))</f>
        <v>Кафка Ф.: Малое собрание сочинений</v>
      </c>
      <c r="E659" s="2" t="str">
        <f>INDEX([1]БД_кн!$A$2:$N$4352,MATCH($G659,[1]БД_кн!$A$2:$A$4352,0),MATCH(E$5,[1]БД_кн!$A$1:$N$1,0))</f>
        <v>Кафка Ф.</v>
      </c>
      <c r="F659" s="2" t="str">
        <f>INDEX([1]БД_кн!$A$2:$N$4352,MATCH($G659,[1]БД_кн!$A$2:$A$4352,0),MATCH(F$5,[1]БД_кн!$A$1:$N$1,0))</f>
        <v>Азбука</v>
      </c>
      <c r="G659" s="3" t="s">
        <v>217</v>
      </c>
      <c r="H659" s="3" t="s">
        <v>346</v>
      </c>
      <c r="I659" s="4">
        <v>44313</v>
      </c>
      <c r="J659" s="25">
        <f>MONTH(книги[[#This Row],[Дата]])</f>
        <v>4</v>
      </c>
      <c r="K659" s="25">
        <v>2</v>
      </c>
      <c r="L659" s="5">
        <f>INDEX([1]БД_кн!$A$2:$N$4352,MATCH($G659,[1]БД_кн!$A$2:$A$4352,0),MATCH(L$5,[1]БД_кн!$A$1:$N$1,0))</f>
        <v>2635</v>
      </c>
      <c r="M659" s="5">
        <f>книги[[#This Row],[Кол-во]]*книги[[#This Row],[Цена_закуп]]</f>
        <v>5270</v>
      </c>
    </row>
    <row r="660" spans="2:13" x14ac:dyDescent="0.3">
      <c r="B660" s="2" t="str">
        <f>INDEX([1]БД_кн!$A$2:$N$4352,MATCH($G660,[1]БД_кн!$A$2:$A$4352,0),MATCH(B$5,[1]БД_кн!$A$1:$N$1,0))</f>
        <v>Художественная лит-ра</v>
      </c>
      <c r="C660" s="2" t="str">
        <f>INDEX([1]БД_кн!$A$2:$N$4352,MATCH($G660,[1]БД_кн!$A$2:$A$4352,0),MATCH(C$5,[1]БД_кн!$A$1:$N$1,0))</f>
        <v>Собрание сочинений</v>
      </c>
      <c r="D660" s="2" t="str">
        <f>INDEX([1]БД_кн!$A$2:$N$4352,MATCH($G660,[1]БД_кн!$A$2:$A$4352,0),MATCH(D$5,[1]БД_кн!$A$1:$N$1,0))</f>
        <v>Кэрролл Л.: Полное иллюстрированное собрание сочинений в одном томе</v>
      </c>
      <c r="E660" s="2" t="str">
        <f>INDEX([1]БД_кн!$A$2:$N$4352,MATCH($G660,[1]БД_кн!$A$2:$A$4352,0),MATCH(E$5,[1]БД_кн!$A$1:$N$1,0))</f>
        <v>Льюис Кэрролл</v>
      </c>
      <c r="F660" s="2" t="str">
        <f>INDEX([1]БД_кн!$A$2:$N$4352,MATCH($G660,[1]БД_кн!$A$2:$A$4352,0),MATCH(F$5,[1]БД_кн!$A$1:$N$1,0))</f>
        <v>Альфа-книга</v>
      </c>
      <c r="G660" s="3" t="s">
        <v>253</v>
      </c>
      <c r="H660" s="3" t="s">
        <v>346</v>
      </c>
      <c r="I660" s="4">
        <v>44315</v>
      </c>
      <c r="J660" s="25">
        <f>MONTH(книги[[#This Row],[Дата]])</f>
        <v>4</v>
      </c>
      <c r="K660" s="25">
        <v>4</v>
      </c>
      <c r="L660" s="5">
        <f>INDEX([1]БД_кн!$A$2:$N$4352,MATCH($G660,[1]БД_кн!$A$2:$A$4352,0),MATCH(L$5,[1]БД_кн!$A$1:$N$1,0))</f>
        <v>4835</v>
      </c>
      <c r="M660" s="5">
        <f>книги[[#This Row],[Кол-во]]*книги[[#This Row],[Цена_закуп]]</f>
        <v>19340</v>
      </c>
    </row>
    <row r="661" spans="2:13" x14ac:dyDescent="0.3">
      <c r="B661" s="2" t="str">
        <f>INDEX([1]БД_кн!$A$2:$N$4352,MATCH($G661,[1]БД_кн!$A$2:$A$4352,0),MATCH(B$5,[1]БД_кн!$A$1:$N$1,0))</f>
        <v>Путешествия. Хобби. Спорт</v>
      </c>
      <c r="C661" s="2" t="str">
        <f>INDEX([1]БД_кн!$A$2:$N$4352,MATCH($G661,[1]БД_кн!$A$2:$A$4352,0),MATCH(C$5,[1]БД_кн!$A$1:$N$1,0))</f>
        <v>Хобби</v>
      </c>
      <c r="D661" s="2" t="str">
        <f>INDEX([1]БД_кн!$A$2:$N$4352,MATCH($G661,[1]БД_кн!$A$2:$A$4352,0),MATCH(D$5,[1]БД_кн!$A$1:$N$1,0))</f>
        <v>Корабли. Иллюстрированная энциклопедия</v>
      </c>
      <c r="E661" s="2">
        <f>INDEX([1]БД_кн!$A$2:$N$4352,MATCH($G661,[1]БД_кн!$A$2:$A$4352,0),MATCH(E$5,[1]БД_кн!$A$1:$N$1,0))</f>
        <v>0</v>
      </c>
      <c r="F661" s="2" t="str">
        <f>INDEX([1]БД_кн!$A$2:$N$4352,MATCH($G661,[1]БД_кн!$A$2:$A$4352,0),MATCH(F$5,[1]БД_кн!$A$1:$N$1,0))</f>
        <v>АСТ</v>
      </c>
      <c r="G661" s="3" t="s">
        <v>177</v>
      </c>
      <c r="H661" s="3" t="s">
        <v>346</v>
      </c>
      <c r="I661" s="4">
        <v>44315</v>
      </c>
      <c r="J661" s="25">
        <f>MONTH(книги[[#This Row],[Дата]])</f>
        <v>4</v>
      </c>
      <c r="K661" s="25">
        <v>2</v>
      </c>
      <c r="L661" s="5">
        <f>INDEX([1]БД_кн!$A$2:$N$4352,MATCH($G661,[1]БД_кн!$A$2:$A$4352,0),MATCH(L$5,[1]БД_кн!$A$1:$N$1,0))</f>
        <v>6560</v>
      </c>
      <c r="M661" s="5">
        <f>книги[[#This Row],[Кол-во]]*книги[[#This Row],[Цена_закуп]]</f>
        <v>13120</v>
      </c>
    </row>
    <row r="662" spans="2:13" x14ac:dyDescent="0.3">
      <c r="B662" s="2" t="str">
        <f>INDEX([1]БД_кн!$A$2:$N$4352,MATCH($G662,[1]БД_кн!$A$2:$A$4352,0),MATCH(B$5,[1]БД_кн!$A$1:$N$1,0))</f>
        <v>Художественная лит-ра</v>
      </c>
      <c r="C662" s="2" t="str">
        <f>INDEX([1]БД_кн!$A$2:$N$4352,MATCH($G662,[1]БД_кн!$A$2:$A$4352,0),MATCH(C$5,[1]БД_кн!$A$1:$N$1,0))</f>
        <v>Сентиментальный роман</v>
      </c>
      <c r="D662" s="2" t="str">
        <f>INDEX([1]БД_кн!$A$2:$N$4352,MATCH($G662,[1]БД_кн!$A$2:$A$4352,0),MATCH(D$5,[1]БД_кн!$A$1:$N$1,0))</f>
        <v>Спаркс Н.: Дневник памяти</v>
      </c>
      <c r="E662" s="2" t="str">
        <f>INDEX([1]БД_кн!$A$2:$N$4352,MATCH($G662,[1]БД_кн!$A$2:$A$4352,0),MATCH(E$5,[1]БД_кн!$A$1:$N$1,0))</f>
        <v>Спаркс Н.</v>
      </c>
      <c r="F662" s="2" t="str">
        <f>INDEX([1]БД_кн!$A$2:$N$4352,MATCH($G662,[1]БД_кн!$A$2:$A$4352,0),MATCH(F$5,[1]БД_кн!$A$1:$N$1,0))</f>
        <v>АСТ</v>
      </c>
      <c r="G662" s="3" t="s">
        <v>94</v>
      </c>
      <c r="H662" s="3" t="s">
        <v>346</v>
      </c>
      <c r="I662" s="4">
        <v>44315</v>
      </c>
      <c r="J662" s="25">
        <f>MONTH(книги[[#This Row],[Дата]])</f>
        <v>4</v>
      </c>
      <c r="K662" s="25">
        <v>5</v>
      </c>
      <c r="L662" s="5">
        <f>INDEX([1]БД_кн!$A$2:$N$4352,MATCH($G662,[1]БД_кн!$A$2:$A$4352,0),MATCH(L$5,[1]БД_кн!$A$1:$N$1,0))</f>
        <v>1030</v>
      </c>
      <c r="M662" s="5">
        <f>книги[[#This Row],[Кол-во]]*книги[[#This Row],[Цена_закуп]]</f>
        <v>5150</v>
      </c>
    </row>
    <row r="663" spans="2:13" x14ac:dyDescent="0.3">
      <c r="B663" s="2" t="str">
        <f>INDEX([1]БД_кн!$A$2:$N$4352,MATCH($G663,[1]БД_кн!$A$2:$A$4352,0),MATCH(B$5,[1]БД_кн!$A$1:$N$1,0))</f>
        <v>Психологическая литература</v>
      </c>
      <c r="C663" s="2" t="str">
        <f>INDEX([1]БД_кн!$A$2:$N$4352,MATCH($G663,[1]БД_кн!$A$2:$A$4352,0),MATCH(C$5,[1]БД_кн!$A$1:$N$1,0))</f>
        <v>Практическая психология</v>
      </c>
      <c r="D663" s="2" t="str">
        <f>INDEX([1]БД_кн!$A$2:$N$4352,MATCH($G663,[1]БД_кн!$A$2:$A$4352,0),MATCH(D$5,[1]БД_кн!$A$1:$N$1,0))</f>
        <v>Хакамада И.: Дао жизни: Мастер-класс от убежденного индивидуалиста</v>
      </c>
      <c r="E663" s="2" t="str">
        <f>INDEX([1]БД_кн!$A$2:$N$4352,MATCH($G663,[1]БД_кн!$A$2:$A$4352,0),MATCH(E$5,[1]БД_кн!$A$1:$N$1,0))</f>
        <v>Хакамада И.</v>
      </c>
      <c r="F663" s="2" t="str">
        <f>INDEX([1]БД_кн!$A$2:$N$4352,MATCH($G663,[1]БД_кн!$A$2:$A$4352,0),MATCH(F$5,[1]БД_кн!$A$1:$N$1,0))</f>
        <v>Альпина Паблишер</v>
      </c>
      <c r="G663" s="3" t="s">
        <v>14</v>
      </c>
      <c r="H663" s="3" t="s">
        <v>346</v>
      </c>
      <c r="I663" s="4">
        <v>44316</v>
      </c>
      <c r="J663" s="25">
        <f>MONTH(книги[[#This Row],[Дата]])</f>
        <v>4</v>
      </c>
      <c r="K663" s="25">
        <v>6</v>
      </c>
      <c r="L663" s="5">
        <f>INDEX([1]БД_кн!$A$2:$N$4352,MATCH($G663,[1]БД_кн!$A$2:$A$4352,0),MATCH(L$5,[1]БД_кн!$A$1:$N$1,0))</f>
        <v>3300</v>
      </c>
      <c r="M663" s="5">
        <f>книги[[#This Row],[Кол-во]]*книги[[#This Row],[Цена_закуп]]</f>
        <v>19800</v>
      </c>
    </row>
    <row r="664" spans="2:13" x14ac:dyDescent="0.3">
      <c r="B664" s="2" t="str">
        <f>INDEX([1]БД_кн!$A$2:$N$4352,MATCH($G664,[1]БД_кн!$A$2:$A$4352,0),MATCH(B$5,[1]БД_кн!$A$1:$N$1,0))</f>
        <v>Путешествия. Хобби. Спорт</v>
      </c>
      <c r="C664" s="2" t="str">
        <f>INDEX([1]БД_кн!$A$2:$N$4352,MATCH($G664,[1]БД_кн!$A$2:$A$4352,0),MATCH(C$5,[1]БД_кн!$A$1:$N$1,0))</f>
        <v>Путешествия</v>
      </c>
      <c r="D664" s="2" t="str">
        <f>INDEX([1]БД_кн!$A$2:$N$4352,MATCH($G664,[1]БД_кн!$A$2:$A$4352,0),MATCH(D$5,[1]БД_кн!$A$1:$N$1,0))</f>
        <v xml:space="preserve">Фоер Дж., Тюрас Д., Мортон Э.: Atlas Obscura. Самые необыкновенные места планеты </v>
      </c>
      <c r="E664" s="2" t="str">
        <f>INDEX([1]БД_кн!$A$2:$N$4352,MATCH($G664,[1]БД_кн!$A$2:$A$4352,0),MATCH(E$5,[1]БД_кн!$A$1:$N$1,0))</f>
        <v xml:space="preserve">Мортон Э., Тюрас Д., Фоер Дж. </v>
      </c>
      <c r="F664" s="2" t="str">
        <f>INDEX([1]БД_кн!$A$2:$N$4352,MATCH($G664,[1]БД_кн!$A$2:$A$4352,0),MATCH(F$5,[1]БД_кн!$A$1:$N$1,0))</f>
        <v>МИиФ</v>
      </c>
      <c r="G664" s="3" t="s">
        <v>31</v>
      </c>
      <c r="H664" s="3" t="s">
        <v>346</v>
      </c>
      <c r="I664" s="4">
        <v>44316</v>
      </c>
      <c r="J664" s="25">
        <f>MONTH(книги[[#This Row],[Дата]])</f>
        <v>4</v>
      </c>
      <c r="K664" s="25">
        <v>2</v>
      </c>
      <c r="L664" s="5">
        <f>INDEX([1]БД_кн!$A$2:$N$4352,MATCH($G664,[1]БД_кн!$A$2:$A$4352,0),MATCH(L$5,[1]БД_кн!$A$1:$N$1,0))</f>
        <v>12760</v>
      </c>
      <c r="M664" s="5">
        <f>книги[[#This Row],[Кол-во]]*книги[[#This Row],[Цена_закуп]]</f>
        <v>25520</v>
      </c>
    </row>
    <row r="665" spans="2:13" x14ac:dyDescent="0.3">
      <c r="B665" s="2" t="str">
        <f>INDEX([1]БД_кн!$A$2:$N$4352,MATCH($G665,[1]БД_кн!$A$2:$A$4352,0),MATCH(B$5,[1]БД_кн!$A$1:$N$1,0))</f>
        <v>Эзотерика</v>
      </c>
      <c r="C665" s="2" t="str">
        <f>INDEX([1]БД_кн!$A$2:$N$4352,MATCH($G665,[1]БД_кн!$A$2:$A$4352,0),MATCH(C$5,[1]БД_кн!$A$1:$N$1,0))</f>
        <v>Практическая эзотерика</v>
      </c>
      <c r="D665" s="2" t="str">
        <f>INDEX([1]БД_кн!$A$2:$N$4352,MATCH($G665,[1]БД_кн!$A$2:$A$4352,0),MATCH(D$5,[1]БД_кн!$A$1:$N$1,0))</f>
        <v>Зеланд В.: Тафти жрица. Гуляние живьем в кинокартине</v>
      </c>
      <c r="E665" s="2" t="str">
        <f>INDEX([1]БД_кн!$A$2:$N$4352,MATCH($G665,[1]БД_кн!$A$2:$A$4352,0),MATCH(E$5,[1]БД_кн!$A$1:$N$1,0))</f>
        <v>Зеланд В.</v>
      </c>
      <c r="F665" s="2" t="str">
        <f>INDEX([1]БД_кн!$A$2:$N$4352,MATCH($G665,[1]БД_кн!$A$2:$A$4352,0),MATCH(F$5,[1]БД_кн!$A$1:$N$1,0))</f>
        <v>Весь</v>
      </c>
      <c r="G665" s="3" t="s">
        <v>341</v>
      </c>
      <c r="H665" s="3" t="s">
        <v>346</v>
      </c>
      <c r="I665" s="4">
        <v>44317</v>
      </c>
      <c r="J665" s="25">
        <f>MONTH(книги[[#This Row],[Дата]])</f>
        <v>5</v>
      </c>
      <c r="K665" s="25">
        <v>5</v>
      </c>
      <c r="L665" s="5">
        <f>INDEX([1]БД_кн!$A$2:$N$4352,MATCH($G665,[1]БД_кн!$A$2:$A$4352,0),MATCH(L$5,[1]БД_кн!$A$1:$N$1,0))</f>
        <v>4450</v>
      </c>
      <c r="M665" s="5">
        <f>книги[[#This Row],[Кол-во]]*книги[[#This Row],[Цена_закуп]]</f>
        <v>22250</v>
      </c>
    </row>
    <row r="666" spans="2:13" x14ac:dyDescent="0.3">
      <c r="B666" s="2" t="str">
        <f>INDEX([1]БД_кн!$A$2:$N$4352,MATCH($G666,[1]БД_кн!$A$2:$A$4352,0),MATCH(B$5,[1]БД_кн!$A$1:$N$1,0))</f>
        <v>История. Мифология</v>
      </c>
      <c r="C666" s="2" t="str">
        <f>INDEX([1]БД_кн!$A$2:$N$4352,MATCH($G666,[1]БД_кн!$A$2:$A$4352,0),MATCH(C$5,[1]БД_кн!$A$1:$N$1,0))</f>
        <v>Лев Гумилёв</v>
      </c>
      <c r="D666" s="2" t="str">
        <f>INDEX([1]БД_кн!$A$2:$N$4352,MATCH($G666,[1]БД_кн!$A$2:$A$4352,0),MATCH(D$5,[1]БД_кн!$A$1:$N$1,0))</f>
        <v>Гумилев Л. Н.: Конец и вновь начало</v>
      </c>
      <c r="E666" s="2" t="str">
        <f>INDEX([1]БД_кн!$A$2:$N$4352,MATCH($G666,[1]БД_кн!$A$2:$A$4352,0),MATCH(E$5,[1]БД_кн!$A$1:$N$1,0))</f>
        <v>Гумилев Л. Н.</v>
      </c>
      <c r="F666" s="2" t="str">
        <f>INDEX([1]БД_кн!$A$2:$N$4352,MATCH($G666,[1]БД_кн!$A$2:$A$4352,0),MATCH(F$5,[1]БД_кн!$A$1:$N$1,0))</f>
        <v>АСТ</v>
      </c>
      <c r="G666" s="3" t="s">
        <v>317</v>
      </c>
      <c r="H666" s="3" t="s">
        <v>346</v>
      </c>
      <c r="I666" s="4">
        <v>44318</v>
      </c>
      <c r="J666" s="25">
        <f>MONTH(книги[[#This Row],[Дата]])</f>
        <v>5</v>
      </c>
      <c r="K666" s="25">
        <v>7</v>
      </c>
      <c r="L666" s="5">
        <f>INDEX([1]БД_кн!$A$2:$N$4352,MATCH($G666,[1]БД_кн!$A$2:$A$4352,0),MATCH(L$5,[1]БД_кн!$A$1:$N$1,0))</f>
        <v>1100</v>
      </c>
      <c r="M666" s="5">
        <f>книги[[#This Row],[Кол-во]]*книги[[#This Row],[Цена_закуп]]</f>
        <v>7700</v>
      </c>
    </row>
    <row r="667" spans="2:13" x14ac:dyDescent="0.3">
      <c r="B667" s="2" t="str">
        <f>INDEX([1]БД_кн!$A$2:$N$4352,MATCH($G667,[1]БД_кн!$A$2:$A$4352,0),MATCH(B$5,[1]БД_кн!$A$1:$N$1,0))</f>
        <v>Дом. Досуг. Хобби</v>
      </c>
      <c r="C667" s="2" t="str">
        <f>INDEX([1]БД_кн!$A$2:$N$4352,MATCH($G667,[1]БД_кн!$A$2:$A$4352,0),MATCH(C$5,[1]БД_кн!$A$1:$N$1,0))</f>
        <v>Спорт</v>
      </c>
      <c r="D667" s="2" t="str">
        <f>INDEX([1]БД_кн!$A$2:$N$4352,MATCH($G667,[1]БД_кн!$A$2:$A$4352,0),MATCH(D$5,[1]БД_кн!$A$1:$N$1,0))</f>
        <v>Андерсон К., Сэлли Д.: Игра с числами. Виртуозные стратегии и тактики на футбольном поле</v>
      </c>
      <c r="E667" s="2" t="str">
        <f>INDEX([1]БД_кн!$A$2:$N$4352,MATCH($G667,[1]БД_кн!$A$2:$A$4352,0),MATCH(E$5,[1]БД_кн!$A$1:$N$1,0))</f>
        <v>Андерсон К., Сэлли Д.</v>
      </c>
      <c r="F667" s="2">
        <f>INDEX([1]БД_кн!$A$2:$N$4352,MATCH($G667,[1]БД_кн!$A$2:$A$4352,0),MATCH(F$5,[1]БД_кн!$A$1:$N$1,0))</f>
        <v>0</v>
      </c>
      <c r="G667" s="3" t="s">
        <v>342</v>
      </c>
      <c r="H667" s="3" t="s">
        <v>346</v>
      </c>
      <c r="I667" s="4">
        <v>44323</v>
      </c>
      <c r="J667" s="25">
        <f>MONTH(книги[[#This Row],[Дата]])</f>
        <v>5</v>
      </c>
      <c r="K667" s="25">
        <v>2</v>
      </c>
      <c r="L667" s="5">
        <f>INDEX([1]БД_кн!$A$2:$N$4352,MATCH($G667,[1]БД_кн!$A$2:$A$4352,0),MATCH(L$5,[1]БД_кн!$A$1:$N$1,0))</f>
        <v>3160</v>
      </c>
      <c r="M667" s="5">
        <f>книги[[#This Row],[Кол-во]]*книги[[#This Row],[Цена_закуп]]</f>
        <v>6320</v>
      </c>
    </row>
    <row r="668" spans="2:13" x14ac:dyDescent="0.3">
      <c r="B668" s="2" t="str">
        <f>INDEX([1]БД_кн!$A$2:$N$4352,MATCH($G668,[1]БД_кн!$A$2:$A$4352,0),MATCH(B$5,[1]БД_кн!$A$1:$N$1,0))</f>
        <v>Психологическая литература</v>
      </c>
      <c r="C668" s="2" t="str">
        <f>INDEX([1]БД_кн!$A$2:$N$4352,MATCH($G668,[1]БД_кн!$A$2:$A$4352,0),MATCH(C$5,[1]БД_кн!$A$1:$N$1,0))</f>
        <v>Детская психология</v>
      </c>
      <c r="D668" s="2" t="str">
        <f>INDEX([1]БД_кн!$A$2:$N$4352,MATCH($G668,[1]БД_кн!$A$2:$A$4352,0),MATCH(D$5,[1]БД_кн!$A$1:$N$1,0))</f>
        <v>Первый год Малышарика. Альбом счастливых мгновений (розовый) + наклейки</v>
      </c>
      <c r="E668" s="2">
        <f>INDEX([1]БД_кн!$A$2:$N$4352,MATCH($G668,[1]БД_кн!$A$2:$A$4352,0),MATCH(E$5,[1]БД_кн!$A$1:$N$1,0))</f>
        <v>0</v>
      </c>
      <c r="F668" s="2" t="str">
        <f>INDEX([1]БД_кн!$A$2:$N$4352,MATCH($G668,[1]БД_кн!$A$2:$A$4352,0),MATCH(F$5,[1]БД_кн!$A$1:$N$1,0))</f>
        <v>Эксмо</v>
      </c>
      <c r="G668" s="3" t="s">
        <v>20</v>
      </c>
      <c r="H668" s="3" t="s">
        <v>346</v>
      </c>
      <c r="I668" s="4">
        <v>44324</v>
      </c>
      <c r="J668" s="25">
        <f>MONTH(книги[[#This Row],[Дата]])</f>
        <v>5</v>
      </c>
      <c r="K668" s="25">
        <v>1</v>
      </c>
      <c r="L668" s="5">
        <f>INDEX([1]БД_кн!$A$2:$N$4352,MATCH($G668,[1]БД_кн!$A$2:$A$4352,0),MATCH(L$5,[1]БД_кн!$A$1:$N$1,0))</f>
        <v>7600</v>
      </c>
      <c r="M668" s="5">
        <f>книги[[#This Row],[Кол-во]]*книги[[#This Row],[Цена_закуп]]</f>
        <v>7600</v>
      </c>
    </row>
    <row r="669" spans="2:13" x14ac:dyDescent="0.3">
      <c r="B669" s="2" t="str">
        <f>INDEX([1]БД_кн!$A$2:$N$4352,MATCH($G669,[1]БД_кн!$A$2:$A$4352,0),MATCH(B$5,[1]БД_кн!$A$1:$N$1,0))</f>
        <v>Здоровье. Мать и дитя</v>
      </c>
      <c r="C669" s="2" t="str">
        <f>INDEX([1]БД_кн!$A$2:$N$4352,MATCH($G669,[1]БД_кн!$A$2:$A$4352,0),MATCH(C$5,[1]БД_кн!$A$1:$N$1,0))</f>
        <v>Здоровье</v>
      </c>
      <c r="D669" s="2" t="str">
        <f>INDEX([1]БД_кн!$A$2:$N$4352,MATCH($G669,[1]БД_кн!$A$2:$A$4352,0),MATCH(D$5,[1]БД_кн!$A$1:$N$1,0))</f>
        <v>Хинохара С.: Искусство жить. Секреты долголетия от 105-летнего врача</v>
      </c>
      <c r="E669" s="2" t="str">
        <f>INDEX([1]БД_кн!$A$2:$N$4352,MATCH($G669,[1]БД_кн!$A$2:$A$4352,0),MATCH(E$5,[1]БД_кн!$A$1:$N$1,0))</f>
        <v xml:space="preserve"> Хинохара С.</v>
      </c>
      <c r="F669" s="2" t="str">
        <f>INDEX([1]БД_кн!$A$2:$N$4352,MATCH($G669,[1]БД_кн!$A$2:$A$4352,0),MATCH(F$5,[1]БД_кн!$A$1:$N$1,0))</f>
        <v xml:space="preserve"> Питер-Трейд</v>
      </c>
      <c r="G669" s="3" t="s">
        <v>252</v>
      </c>
      <c r="H669" s="3" t="s">
        <v>346</v>
      </c>
      <c r="I669" s="4">
        <v>44324</v>
      </c>
      <c r="J669" s="25">
        <f>MONTH(книги[[#This Row],[Дата]])</f>
        <v>5</v>
      </c>
      <c r="K669" s="25">
        <v>4</v>
      </c>
      <c r="L669" s="5">
        <f>INDEX([1]БД_кн!$A$2:$N$4352,MATCH($G669,[1]БД_кн!$A$2:$A$4352,0),MATCH(L$5,[1]БД_кн!$A$1:$N$1,0))</f>
        <v>3040</v>
      </c>
      <c r="M669" s="5">
        <f>книги[[#This Row],[Кол-во]]*книги[[#This Row],[Цена_закуп]]</f>
        <v>12160</v>
      </c>
    </row>
    <row r="670" spans="2:13" x14ac:dyDescent="0.3">
      <c r="B670" s="2" t="str">
        <f>INDEX([1]БД_кн!$A$2:$N$4352,MATCH($G670,[1]БД_кн!$A$2:$A$4352,0),MATCH(B$5,[1]БД_кн!$A$1:$N$1,0))</f>
        <v>Детская лит-ра</v>
      </c>
      <c r="C670" s="2" t="str">
        <f>INDEX([1]БД_кн!$A$2:$N$4352,MATCH($G670,[1]БД_кн!$A$2:$A$4352,0),MATCH(C$5,[1]БД_кн!$A$1:$N$1,0))</f>
        <v>Развивающая литература</v>
      </c>
      <c r="D670" s="2" t="str">
        <f>INDEX([1]БД_кн!$A$2:$N$4352,MATCH($G670,[1]БД_кн!$A$2:$A$4352,0),MATCH(D$5,[1]БД_кн!$A$1:$N$1,0))</f>
        <v>Урвуа Д.: Мои маленькие игры. Рабочая тетрадь</v>
      </c>
      <c r="E670" s="2" t="str">
        <f>INDEX([1]БД_кн!$A$2:$N$4352,MATCH($G670,[1]БД_кн!$A$2:$A$4352,0),MATCH(E$5,[1]БД_кн!$A$1:$N$1,0))</f>
        <v>Урвуа Д.</v>
      </c>
      <c r="F670" s="2" t="str">
        <f>INDEX([1]БД_кн!$A$2:$N$4352,MATCH($G670,[1]БД_кн!$A$2:$A$4352,0),MATCH(F$5,[1]БД_кн!$A$1:$N$1,0))</f>
        <v>Эксмо</v>
      </c>
      <c r="G670" s="3" t="s">
        <v>343</v>
      </c>
      <c r="H670" s="3" t="s">
        <v>346</v>
      </c>
      <c r="I670" s="4">
        <v>44330</v>
      </c>
      <c r="J670" s="25">
        <f>MONTH(книги[[#This Row],[Дата]])</f>
        <v>5</v>
      </c>
      <c r="K670" s="25">
        <v>2</v>
      </c>
      <c r="L670" s="5">
        <f>INDEX([1]БД_кн!$A$2:$N$4352,MATCH($G670,[1]БД_кн!$A$2:$A$4352,0),MATCH(L$5,[1]БД_кн!$A$1:$N$1,0))</f>
        <v>1576</v>
      </c>
      <c r="M670" s="5">
        <f>книги[[#This Row],[Кол-во]]*книги[[#This Row],[Цена_закуп]]</f>
        <v>3152</v>
      </c>
    </row>
    <row r="671" spans="2:13" x14ac:dyDescent="0.3">
      <c r="B671" s="2" t="str">
        <f>INDEX([1]БД_кн!$A$2:$N$4352,MATCH($G671,[1]БД_кн!$A$2:$A$4352,0),MATCH(B$5,[1]БД_кн!$A$1:$N$1,0))</f>
        <v>Детская лит-ра</v>
      </c>
      <c r="C671" s="2" t="str">
        <f>INDEX([1]БД_кн!$A$2:$N$4352,MATCH($G671,[1]БД_кн!$A$2:$A$4352,0),MATCH(C$5,[1]БД_кн!$A$1:$N$1,0))</f>
        <v>Развивающая литература</v>
      </c>
      <c r="D671" s="2" t="str">
        <f>INDEX([1]БД_кн!$A$2:$N$4352,MATCH($G671,[1]БД_кн!$A$2:$A$4352,0),MATCH(D$5,[1]БД_кн!$A$1:$N$1,0))</f>
        <v xml:space="preserve">Петропавловская Ю., Бобкова А.: Мириады. Очень эмоциональная настольная игра </v>
      </c>
      <c r="E671" s="2" t="str">
        <f>INDEX([1]БД_кн!$A$2:$N$4352,MATCH($G671,[1]БД_кн!$A$2:$A$4352,0),MATCH(E$5,[1]БД_кн!$A$1:$N$1,0))</f>
        <v>Бобкова А., Петропавловская Ю.</v>
      </c>
      <c r="F671" s="2" t="str">
        <f>INDEX([1]БД_кн!$A$2:$N$4352,MATCH($G671,[1]БД_кн!$A$2:$A$4352,0),MATCH(F$5,[1]БД_кн!$A$1:$N$1,0))</f>
        <v>МИиФ</v>
      </c>
      <c r="G671" s="3" t="s">
        <v>77</v>
      </c>
      <c r="H671" s="3" t="s">
        <v>346</v>
      </c>
      <c r="I671" s="4">
        <v>44330</v>
      </c>
      <c r="J671" s="25">
        <f>MONTH(книги[[#This Row],[Дата]])</f>
        <v>5</v>
      </c>
      <c r="K671" s="25">
        <v>4</v>
      </c>
      <c r="L671" s="5">
        <f>INDEX([1]БД_кн!$A$2:$N$4352,MATCH($G671,[1]БД_кн!$A$2:$A$4352,0),MATCH(L$5,[1]БД_кн!$A$1:$N$1,0))</f>
        <v>12500</v>
      </c>
      <c r="M671" s="5">
        <f>книги[[#This Row],[Кол-во]]*книги[[#This Row],[Цена_закуп]]</f>
        <v>50000</v>
      </c>
    </row>
    <row r="672" spans="2:13" x14ac:dyDescent="0.3">
      <c r="B672" s="2" t="str">
        <f>INDEX([1]БД_кн!$A$2:$N$4352,MATCH($G672,[1]БД_кн!$A$2:$A$4352,0),MATCH(B$5,[1]БД_кн!$A$1:$N$1,0))</f>
        <v>Бизнес лит-ра</v>
      </c>
      <c r="C672" s="2" t="str">
        <f>INDEX([1]БД_кн!$A$2:$N$4352,MATCH($G672,[1]БД_кн!$A$2:$A$4352,0),MATCH(C$5,[1]БД_кн!$A$1:$N$1,0))</f>
        <v>Банковское дело. Финансы</v>
      </c>
      <c r="D672" s="2" t="str">
        <f>INDEX([1]БД_кн!$A$2:$N$4352,MATCH($G672,[1]БД_кн!$A$2:$A$4352,0),MATCH(D$5,[1]БД_кн!$A$1:$N$1,0))</f>
        <v>Кийосаки Р.: Богатый папа, бедный папа</v>
      </c>
      <c r="E672" s="2" t="str">
        <f>INDEX([1]БД_кн!$A$2:$N$4352,MATCH($G672,[1]БД_кн!$A$2:$A$4352,0),MATCH(E$5,[1]БД_кн!$A$1:$N$1,0))</f>
        <v>Кийосаки Р.</v>
      </c>
      <c r="F672" s="2" t="str">
        <f>INDEX([1]БД_кн!$A$2:$N$4352,MATCH($G672,[1]БД_кн!$A$2:$A$4352,0),MATCH(F$5,[1]БД_кн!$A$1:$N$1,0))</f>
        <v>Попурри</v>
      </c>
      <c r="G672" s="3" t="s">
        <v>19</v>
      </c>
      <c r="H672" s="3" t="s">
        <v>346</v>
      </c>
      <c r="I672" s="4">
        <v>44337</v>
      </c>
      <c r="J672" s="25">
        <f>MONTH(книги[[#This Row],[Дата]])</f>
        <v>5</v>
      </c>
      <c r="K672" s="25">
        <v>3</v>
      </c>
      <c r="L672" s="5">
        <f>INDEX([1]БД_кн!$A$2:$N$4352,MATCH($G672,[1]БД_кн!$A$2:$A$4352,0),MATCH(L$5,[1]БД_кн!$A$1:$N$1,0))</f>
        <v>5690</v>
      </c>
      <c r="M672" s="5">
        <f>книги[[#This Row],[Кол-во]]*книги[[#This Row],[Цена_закуп]]</f>
        <v>17070</v>
      </c>
    </row>
    <row r="673" spans="2:13" x14ac:dyDescent="0.3">
      <c r="B673" s="2" t="str">
        <f>INDEX([1]БД_кн!$A$2:$N$4352,MATCH($G673,[1]БД_кн!$A$2:$A$4352,0),MATCH(B$5,[1]БД_кн!$A$1:$N$1,0))</f>
        <v>История. Мифология</v>
      </c>
      <c r="C673" s="2" t="str">
        <f>INDEX([1]БД_кн!$A$2:$N$4352,MATCH($G673,[1]БД_кн!$A$2:$A$4352,0),MATCH(C$5,[1]БД_кн!$A$1:$N$1,0))</f>
        <v>История других стран</v>
      </c>
      <c r="D673" s="2" t="str">
        <f>INDEX([1]БД_кн!$A$2:$N$4352,MATCH($G673,[1]БД_кн!$A$2:$A$4352,0),MATCH(D$5,[1]БД_кн!$A$1:$N$1,0))</f>
        <v>Ульянов Н.: Происхождение украинского сепаратизма</v>
      </c>
      <c r="E673" s="2" t="str">
        <f>INDEX([1]БД_кн!$A$2:$N$4352,MATCH($G673,[1]БД_кн!$A$2:$A$4352,0),MATCH(E$5,[1]БД_кн!$A$1:$N$1,0))</f>
        <v>Ульянов Н.</v>
      </c>
      <c r="F673" s="2" t="str">
        <f>INDEX([1]БД_кн!$A$2:$N$4352,MATCH($G673,[1]БД_кн!$A$2:$A$4352,0),MATCH(F$5,[1]БД_кн!$A$1:$N$1,0))</f>
        <v>Центрполиграф</v>
      </c>
      <c r="G673" s="3" t="s">
        <v>13</v>
      </c>
      <c r="H673" s="3" t="s">
        <v>346</v>
      </c>
      <c r="I673" s="4">
        <v>44338</v>
      </c>
      <c r="J673" s="25">
        <f>MONTH(книги[[#This Row],[Дата]])</f>
        <v>5</v>
      </c>
      <c r="K673" s="25">
        <v>2</v>
      </c>
      <c r="L673" s="5">
        <f>INDEX([1]БД_кн!$A$2:$N$4352,MATCH($G673,[1]БД_кн!$A$2:$A$4352,0),MATCH(L$5,[1]БД_кн!$A$1:$N$1,0))</f>
        <v>1895</v>
      </c>
      <c r="M673" s="5">
        <f>книги[[#This Row],[Кол-во]]*книги[[#This Row],[Цена_закуп]]</f>
        <v>3790</v>
      </c>
    </row>
    <row r="674" spans="2:13" x14ac:dyDescent="0.3">
      <c r="B674" s="2" t="str">
        <f>INDEX([1]БД_кн!$A$2:$N$4352,MATCH($G674,[1]БД_кн!$A$2:$A$4352,0),MATCH(B$5,[1]БД_кн!$A$1:$N$1,0))</f>
        <v>Публицистика. Биография. Мемуары.</v>
      </c>
      <c r="C674" s="2" t="str">
        <f>INDEX([1]БД_кн!$A$2:$N$4352,MATCH($G674,[1]БД_кн!$A$2:$A$4352,0),MATCH(C$5,[1]БД_кн!$A$1:$N$1,0))</f>
        <v>Биографии художников</v>
      </c>
      <c r="D674" s="2" t="str">
        <f>INDEX([1]БД_кн!$A$2:$N$4352,MATCH($G674,[1]БД_кн!$A$2:$A$4352,0),MATCH(D$5,[1]БД_кн!$A$1:$N$1,0))</f>
        <v>Кинг Р.: Чарующее безумие. Клод Моне и водяные лилии</v>
      </c>
      <c r="E674" s="2" t="str">
        <f>INDEX([1]БД_кн!$A$2:$N$4352,MATCH($G674,[1]БД_кн!$A$2:$A$4352,0),MATCH(E$5,[1]БД_кн!$A$1:$N$1,0))</f>
        <v xml:space="preserve"> Кинг Р.</v>
      </c>
      <c r="F674" s="2" t="str">
        <f>INDEX([1]БД_кн!$A$2:$N$4352,MATCH($G674,[1]БД_кн!$A$2:$A$4352,0),MATCH(F$5,[1]БД_кн!$A$1:$N$1,0))</f>
        <v>Азбука</v>
      </c>
      <c r="G674" s="3" t="s">
        <v>208</v>
      </c>
      <c r="H674" s="3" t="s">
        <v>346</v>
      </c>
      <c r="I674" s="4">
        <v>44339</v>
      </c>
      <c r="J674" s="25">
        <f>MONTH(книги[[#This Row],[Дата]])</f>
        <v>5</v>
      </c>
      <c r="K674" s="25">
        <v>2</v>
      </c>
      <c r="L674" s="5">
        <f>INDEX([1]БД_кн!$A$2:$N$4352,MATCH($G674,[1]БД_кн!$A$2:$A$4352,0),MATCH(L$5,[1]БД_кн!$A$1:$N$1,0))</f>
        <v>5010</v>
      </c>
      <c r="M674" s="5">
        <f>книги[[#This Row],[Кол-во]]*книги[[#This Row],[Цена_закуп]]</f>
        <v>10020</v>
      </c>
    </row>
    <row r="675" spans="2:13" x14ac:dyDescent="0.3">
      <c r="B675" s="2" t="str">
        <f>INDEX([1]БД_кн!$A$2:$N$4352,MATCH($G675,[1]БД_кн!$A$2:$A$4352,0),MATCH(B$5,[1]БД_кн!$A$1:$N$1,0))</f>
        <v>Бизнес лит-ра</v>
      </c>
      <c r="C675" s="2" t="str">
        <f>INDEX([1]БД_кн!$A$2:$N$4352,MATCH($G675,[1]БД_кн!$A$2:$A$4352,0),MATCH(C$5,[1]БД_кн!$A$1:$N$1,0))</f>
        <v>Продажи</v>
      </c>
      <c r="D675" s="2" t="str">
        <f>INDEX([1]БД_кн!$A$2:$N$4352,MATCH($G675,[1]БД_кн!$A$2:$A$4352,0),MATCH(D$5,[1]БД_кн!$A$1:$N$1,0))</f>
        <v>Холидей Р.: Хит продаж. Как создавать и продвигать творческие проекты</v>
      </c>
      <c r="E675" s="2" t="str">
        <f>INDEX([1]БД_кн!$A$2:$N$4352,MATCH($G675,[1]БД_кн!$A$2:$A$4352,0),MATCH(E$5,[1]БД_кн!$A$1:$N$1,0))</f>
        <v>Холидей Р.</v>
      </c>
      <c r="F675" s="2" t="str">
        <f>INDEX([1]БД_кн!$A$2:$N$4352,MATCH($G675,[1]БД_кн!$A$2:$A$4352,0),MATCH(F$5,[1]БД_кн!$A$1:$N$1,0))</f>
        <v>Попурри</v>
      </c>
      <c r="G675" s="3" t="s">
        <v>12</v>
      </c>
      <c r="H675" s="3" t="s">
        <v>346</v>
      </c>
      <c r="I675" s="4">
        <v>44340</v>
      </c>
      <c r="J675" s="25">
        <f>MONTH(книги[[#This Row],[Дата]])</f>
        <v>5</v>
      </c>
      <c r="K675" s="25">
        <v>1</v>
      </c>
      <c r="L675" s="5">
        <f>INDEX([1]БД_кн!$A$2:$N$4352,MATCH($G675,[1]БД_кн!$A$2:$A$4352,0),MATCH(L$5,[1]БД_кн!$A$1:$N$1,0))</f>
        <v>3245</v>
      </c>
      <c r="M675" s="5">
        <f>книги[[#This Row],[Кол-во]]*книги[[#This Row],[Цена_закуп]]</f>
        <v>3245</v>
      </c>
    </row>
    <row r="676" spans="2:13" x14ac:dyDescent="0.3">
      <c r="B676" s="2" t="str">
        <f>INDEX([1]БД_кн!$A$2:$N$4352,MATCH($G676,[1]БД_кн!$A$2:$A$4352,0),MATCH(B$5,[1]БД_кн!$A$1:$N$1,0))</f>
        <v>Здоровье. Мать и дитя</v>
      </c>
      <c r="C676" s="2" t="str">
        <f>INDEX([1]БД_кн!$A$2:$N$4352,MATCH($G676,[1]БД_кн!$A$2:$A$4352,0),MATCH(C$5,[1]БД_кн!$A$1:$N$1,0))</f>
        <v>Здоровье</v>
      </c>
      <c r="D676" s="2" t="str">
        <f>INDEX([1]БД_кн!$A$2:$N$4352,MATCH($G676,[1]БД_кн!$A$2:$A$4352,0),MATCH(D$5,[1]БД_кн!$A$1:$N$1,0))</f>
        <v xml:space="preserve">Брокманн Н., Стёкен Даль Э.: Viva la vagina. Хватит замалчивать скрытые возможности органа, который не принято называть </v>
      </c>
      <c r="E676" s="2" t="str">
        <f>INDEX([1]БД_кн!$A$2:$N$4352,MATCH($G676,[1]БД_кн!$A$2:$A$4352,0),MATCH(E$5,[1]БД_кн!$A$1:$N$1,0))</f>
        <v xml:space="preserve"> Брокманн Н., Стёкен Даль Э.</v>
      </c>
      <c r="F676" s="2" t="str">
        <f>INDEX([1]БД_кн!$A$2:$N$4352,MATCH($G676,[1]БД_кн!$A$2:$A$4352,0),MATCH(F$5,[1]БД_кн!$A$1:$N$1,0))</f>
        <v>Бомбора</v>
      </c>
      <c r="G676" s="3" t="s">
        <v>266</v>
      </c>
      <c r="H676" s="3" t="s">
        <v>346</v>
      </c>
      <c r="I676" s="4">
        <v>44340</v>
      </c>
      <c r="J676" s="25">
        <f>MONTH(книги[[#This Row],[Дата]])</f>
        <v>5</v>
      </c>
      <c r="K676" s="25">
        <v>4</v>
      </c>
      <c r="L676" s="5">
        <f>INDEX([1]БД_кн!$A$2:$N$4352,MATCH($G676,[1]БД_кн!$A$2:$A$4352,0),MATCH(L$5,[1]БД_кн!$A$1:$N$1,0))</f>
        <v>2690</v>
      </c>
      <c r="M676" s="5">
        <f>книги[[#This Row],[Кол-во]]*книги[[#This Row],[Цена_закуп]]</f>
        <v>10760</v>
      </c>
    </row>
    <row r="677" spans="2:13" x14ac:dyDescent="0.3">
      <c r="B677" s="2" t="str">
        <f>INDEX([1]БД_кн!$A$2:$N$4352,MATCH($G677,[1]БД_кн!$A$2:$A$4352,0),MATCH(B$5,[1]БД_кн!$A$1:$N$1,0))</f>
        <v>История. Мифология</v>
      </c>
      <c r="C677" s="2" t="str">
        <f>INDEX([1]БД_кн!$A$2:$N$4352,MATCH($G677,[1]БД_кн!$A$2:$A$4352,0),MATCH(C$5,[1]БД_кн!$A$1:$N$1,0))</f>
        <v>Тюрки. Монголы. Великая Степь</v>
      </c>
      <c r="D677" s="2" t="str">
        <f>INDEX([1]БД_кн!$A$2:$N$4352,MATCH($G677,[1]БД_кн!$A$2:$A$4352,0),MATCH(D$5,[1]БД_кн!$A$1:$N$1,0))</f>
        <v>Мелехин А. В.: Чингисхан</v>
      </c>
      <c r="E677" s="2" t="str">
        <f>INDEX([1]БД_кн!$A$2:$N$4352,MATCH($G677,[1]БД_кн!$A$2:$A$4352,0),MATCH(E$5,[1]БД_кн!$A$1:$N$1,0))</f>
        <v>Мелехин А. В.</v>
      </c>
      <c r="F677" s="2" t="str">
        <f>INDEX([1]БД_кн!$A$2:$N$4352,MATCH($G677,[1]БД_кн!$A$2:$A$4352,0),MATCH(F$5,[1]БД_кн!$A$1:$N$1,0))</f>
        <v>АСТ</v>
      </c>
      <c r="G677" s="3" t="s">
        <v>178</v>
      </c>
      <c r="H677" s="3" t="s">
        <v>346</v>
      </c>
      <c r="I677" s="4">
        <v>44340</v>
      </c>
      <c r="J677" s="25">
        <f>MONTH(книги[[#This Row],[Дата]])</f>
        <v>5</v>
      </c>
      <c r="K677" s="25">
        <v>5</v>
      </c>
      <c r="L677" s="5">
        <f>INDEX([1]БД_кн!$A$2:$N$4352,MATCH($G677,[1]БД_кн!$A$2:$A$4352,0),MATCH(L$5,[1]БД_кн!$A$1:$N$1,0))</f>
        <v>2230</v>
      </c>
      <c r="M677" s="5">
        <f>книги[[#This Row],[Кол-во]]*книги[[#This Row],[Цена_закуп]]</f>
        <v>11150</v>
      </c>
    </row>
    <row r="678" spans="2:13" x14ac:dyDescent="0.3">
      <c r="B678" s="2" t="str">
        <f>INDEX([1]БД_кн!$A$2:$N$4352,MATCH($G678,[1]БД_кн!$A$2:$A$4352,0),MATCH(B$5,[1]БД_кн!$A$1:$N$1,0))</f>
        <v>Художественная лит-ра</v>
      </c>
      <c r="C678" s="2" t="str">
        <f>INDEX([1]БД_кн!$A$2:$N$4352,MATCH($G678,[1]БД_кн!$A$2:$A$4352,0),MATCH(C$5,[1]БД_кн!$A$1:$N$1,0))</f>
        <v>Собрание сочинений</v>
      </c>
      <c r="D678" s="2" t="str">
        <f>INDEX([1]БД_кн!$A$2:$N$4352,MATCH($G678,[1]БД_кн!$A$2:$A$4352,0),MATCH(D$5,[1]БД_кн!$A$1:$N$1,0))</f>
        <v>Твен М.: Малое собрание сочинений</v>
      </c>
      <c r="E678" s="2" t="str">
        <f>INDEX([1]БД_кн!$A$2:$N$4352,MATCH($G678,[1]БД_кн!$A$2:$A$4352,0),MATCH(E$5,[1]БД_кн!$A$1:$N$1,0))</f>
        <v>Твен М.</v>
      </c>
      <c r="F678" s="2" t="str">
        <f>INDEX([1]БД_кн!$A$2:$N$4352,MATCH($G678,[1]БД_кн!$A$2:$A$4352,0),MATCH(F$5,[1]БД_кн!$A$1:$N$1,0))</f>
        <v>Азбука</v>
      </c>
      <c r="G678" s="3" t="s">
        <v>23</v>
      </c>
      <c r="H678" s="3" t="s">
        <v>346</v>
      </c>
      <c r="I678" s="4">
        <v>44340</v>
      </c>
      <c r="J678" s="25">
        <f>MONTH(книги[[#This Row],[Дата]])</f>
        <v>5</v>
      </c>
      <c r="K678" s="25">
        <v>6</v>
      </c>
      <c r="L678" s="5">
        <f>INDEX([1]БД_кн!$A$2:$N$4352,MATCH($G678,[1]БД_кн!$A$2:$A$4352,0),MATCH(L$5,[1]БД_кн!$A$1:$N$1,0))</f>
        <v>1755</v>
      </c>
      <c r="M678" s="5">
        <f>книги[[#This Row],[Кол-во]]*книги[[#This Row],[Цена_закуп]]</f>
        <v>10530</v>
      </c>
    </row>
    <row r="679" spans="2:13" x14ac:dyDescent="0.3">
      <c r="B679" s="2" t="str">
        <f>INDEX([1]БД_кн!$A$2:$N$4352,MATCH($G679,[1]БД_кн!$A$2:$A$4352,0),MATCH(B$5,[1]БД_кн!$A$1:$N$1,0))</f>
        <v>Бизнес лит-ра</v>
      </c>
      <c r="C679" s="2" t="str">
        <f>INDEX([1]БД_кн!$A$2:$N$4352,MATCH($G679,[1]БД_кн!$A$2:$A$4352,0),MATCH(C$5,[1]БД_кн!$A$1:$N$1,0))</f>
        <v>Экономика</v>
      </c>
      <c r="D679" s="2" t="str">
        <f>INDEX([1]БД_кн!$A$2:$N$4352,MATCH($G679,[1]БД_кн!$A$2:$A$4352,0),MATCH(D$5,[1]БД_кн!$A$1:$N$1,0))</f>
        <v>Маркс К.: Капитал</v>
      </c>
      <c r="E679" s="2" t="str">
        <f>INDEX([1]БД_кн!$A$2:$N$4352,MATCH($G679,[1]БД_кн!$A$2:$A$4352,0),MATCH(E$5,[1]БД_кн!$A$1:$N$1,0))</f>
        <v>Маркс К.</v>
      </c>
      <c r="F679" s="2" t="str">
        <f>INDEX([1]БД_кн!$A$2:$N$4352,MATCH($G679,[1]БД_кн!$A$2:$A$4352,0),MATCH(F$5,[1]БД_кн!$A$1:$N$1,0))</f>
        <v>АСТ</v>
      </c>
      <c r="G679" s="3" t="s">
        <v>333</v>
      </c>
      <c r="H679" s="3" t="s">
        <v>346</v>
      </c>
      <c r="I679" s="4">
        <v>44340</v>
      </c>
      <c r="J679" s="25">
        <f>MONTH(книги[[#This Row],[Дата]])</f>
        <v>5</v>
      </c>
      <c r="K679" s="25">
        <v>2</v>
      </c>
      <c r="L679" s="5">
        <f>INDEX([1]БД_кн!$A$2:$N$4352,MATCH($G679,[1]БД_кн!$A$2:$A$4352,0),MATCH(L$5,[1]БД_кн!$A$1:$N$1,0))</f>
        <v>4850</v>
      </c>
      <c r="M679" s="5">
        <f>книги[[#This Row],[Кол-во]]*книги[[#This Row],[Цена_закуп]]</f>
        <v>9700</v>
      </c>
    </row>
    <row r="680" spans="2:13" x14ac:dyDescent="0.3">
      <c r="B680" s="2" t="str">
        <f>INDEX([1]БД_кн!$A$2:$N$4352,MATCH($G680,[1]БД_кн!$A$2:$A$4352,0),MATCH(B$5,[1]БД_кн!$A$1:$N$1,0))</f>
        <v>Детская лит-ра</v>
      </c>
      <c r="C680" s="2" t="str">
        <f>INDEX([1]БД_кн!$A$2:$N$4352,MATCH($G680,[1]БД_кн!$A$2:$A$4352,0),MATCH(C$5,[1]БД_кн!$A$1:$N$1,0))</f>
        <v>Детские энциклопедии</v>
      </c>
      <c r="D680" s="2" t="str">
        <f>INDEX([1]БД_кн!$A$2:$N$4352,MATCH($G680,[1]БД_кн!$A$2:$A$4352,0),MATCH(D$5,[1]БД_кн!$A$1:$N$1,0))</f>
        <v>Макмиллан У. Х.: Великая книга Единорогов</v>
      </c>
      <c r="E680" s="2" t="str">
        <f>INDEX([1]БД_кн!$A$2:$N$4352,MATCH($G680,[1]БД_кн!$A$2:$A$4352,0),MATCH(E$5,[1]БД_кн!$A$1:$N$1,0))</f>
        <v>Макмиллан У. Х.</v>
      </c>
      <c r="F680" s="2" t="str">
        <f>INDEX([1]БД_кн!$A$2:$N$4352,MATCH($G680,[1]БД_кн!$A$2:$A$4352,0),MATCH(F$5,[1]БД_кн!$A$1:$N$1,0))</f>
        <v>Питер-Трейд</v>
      </c>
      <c r="G680" s="3" t="s">
        <v>344</v>
      </c>
      <c r="H680" s="3" t="s">
        <v>346</v>
      </c>
      <c r="I680" s="4">
        <v>44340</v>
      </c>
      <c r="J680" s="25">
        <f>MONTH(книги[[#This Row],[Дата]])</f>
        <v>5</v>
      </c>
      <c r="K680" s="25">
        <v>7</v>
      </c>
      <c r="L680" s="5">
        <f>INDEX([1]БД_кн!$A$2:$N$4352,MATCH($G680,[1]БД_кн!$A$2:$A$4352,0),MATCH(L$5,[1]БД_кн!$A$1:$N$1,0))</f>
        <v>9675</v>
      </c>
      <c r="M680" s="5">
        <f>книги[[#This Row],[Кол-во]]*книги[[#This Row],[Цена_закуп]]</f>
        <v>67725</v>
      </c>
    </row>
    <row r="681" spans="2:13" x14ac:dyDescent="0.3">
      <c r="B681" s="2" t="str">
        <f>INDEX([1]БД_кн!$A$2:$N$4352,MATCH($G681,[1]БД_кн!$A$2:$A$4352,0),MATCH(B$5,[1]БД_кн!$A$1:$N$1,0))</f>
        <v>Психологическая литература</v>
      </c>
      <c r="C681" s="2" t="str">
        <f>INDEX([1]БД_кн!$A$2:$N$4352,MATCH($G681,[1]БД_кн!$A$2:$A$4352,0),MATCH(C$5,[1]БД_кн!$A$1:$N$1,0))</f>
        <v>Семейная Психология</v>
      </c>
      <c r="D681" s="2" t="str">
        <f>INDEX([1]БД_кн!$A$2:$N$4352,MATCH($G681,[1]БД_кн!$A$2:$A$4352,0),MATCH(D$5,[1]БД_кн!$A$1:$N$1,0))</f>
        <v>Харви С. : Вы ничего не знаете о мужчинах</v>
      </c>
      <c r="E681" s="2" t="str">
        <f>INDEX([1]БД_кн!$A$2:$N$4352,MATCH($G681,[1]БД_кн!$A$2:$A$4352,0),MATCH(E$5,[1]БД_кн!$A$1:$N$1,0))</f>
        <v>Харви С.</v>
      </c>
      <c r="F681" s="2" t="str">
        <f>INDEX([1]БД_кн!$A$2:$N$4352,MATCH($G681,[1]БД_кн!$A$2:$A$4352,0),MATCH(F$5,[1]БД_кн!$A$1:$N$1,0))</f>
        <v>ОДРИ</v>
      </c>
      <c r="G681" s="9" t="s">
        <v>345</v>
      </c>
      <c r="H681" s="9" t="s">
        <v>346</v>
      </c>
      <c r="I681" s="10">
        <v>44342</v>
      </c>
      <c r="J681" s="25">
        <f>MONTH(книги[[#This Row],[Дата]])</f>
        <v>5</v>
      </c>
      <c r="K681" s="25">
        <v>2</v>
      </c>
      <c r="L681" s="5">
        <f>INDEX([1]БД_кн!$A$2:$N$4352,MATCH($G681,[1]БД_кн!$A$2:$A$4352,0),MATCH(L$5,[1]БД_кн!$A$1:$N$1,0))</f>
        <v>1510</v>
      </c>
      <c r="M681" s="5">
        <f>книги[[#This Row],[Кол-во]]*книги[[#This Row],[Цена_закуп]]</f>
        <v>3020</v>
      </c>
    </row>
  </sheetData>
  <conditionalFormatting sqref="B6:M681">
    <cfRule type="expression" dxfId="0" priority="620">
      <formula>AND($B6=$D$3,$I6=$H$3)</formula>
    </cfRule>
  </conditionalFormatting>
  <dataValidations count="2">
    <dataValidation type="list" allowBlank="1" showInputMessage="1" showErrorMessage="1" sqref="H3" xr:uid="{F3718B95-8D92-44C6-AF1C-B1EFB7A863D9}">
      <formula1>INDIRECT("Дата["&amp;$F$3&amp;"]")</formula1>
    </dataValidation>
    <dataValidation type="list" allowBlank="1" showInputMessage="1" showErrorMessage="1" sqref="D3 F3" xr:uid="{7DBAD20E-9287-4E61-936A-3A07FC501BEC}">
      <formula1>#REF!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99BC-FC91-4C7E-BB49-C8D29CBF7A8A}">
  <sheetPr>
    <tabColor theme="7"/>
  </sheetPr>
  <dimension ref="C2:K22"/>
  <sheetViews>
    <sheetView zoomScale="85" zoomScaleNormal="85" workbookViewId="0">
      <selection activeCell="D4" sqref="D4"/>
    </sheetView>
  </sheetViews>
  <sheetFormatPr defaultRowHeight="14.4" x14ac:dyDescent="0.3"/>
  <cols>
    <col min="4" max="4" width="36.5546875" bestFit="1" customWidth="1"/>
    <col min="5" max="5" width="25.77734375" bestFit="1" customWidth="1"/>
    <col min="6" max="6" width="2.77734375" customWidth="1"/>
    <col min="9" max="9" width="36.5546875" bestFit="1" customWidth="1"/>
    <col min="10" max="10" width="21.5546875" bestFit="1" customWidth="1"/>
    <col min="11" max="11" width="8.21875" bestFit="1" customWidth="1"/>
    <col min="12" max="12" width="11.77734375" bestFit="1" customWidth="1"/>
    <col min="13" max="13" width="19.5546875" bestFit="1" customWidth="1"/>
    <col min="14" max="14" width="13.77734375" bestFit="1" customWidth="1"/>
    <col min="15" max="15" width="13.5546875" bestFit="1" customWidth="1"/>
    <col min="16" max="16" width="28.77734375" bestFit="1" customWidth="1"/>
    <col min="17" max="17" width="9" bestFit="1" customWidth="1"/>
    <col min="18" max="18" width="19.5546875" bestFit="1" customWidth="1"/>
    <col min="19" max="19" width="6.5546875" bestFit="1" customWidth="1"/>
    <col min="20" max="20" width="7.21875" bestFit="1" customWidth="1"/>
    <col min="21" max="21" width="12.5546875" bestFit="1" customWidth="1"/>
    <col min="22" max="22" width="19.21875" bestFit="1" customWidth="1"/>
    <col min="23" max="23" width="12.5546875" bestFit="1" customWidth="1"/>
    <col min="24" max="24" width="6" bestFit="1" customWidth="1"/>
    <col min="25" max="25" width="8" bestFit="1" customWidth="1"/>
    <col min="26" max="26" width="28" bestFit="1" customWidth="1"/>
    <col min="27" max="27" width="9.21875" bestFit="1" customWidth="1"/>
    <col min="28" max="29" width="6" bestFit="1" customWidth="1"/>
    <col min="30" max="30" width="8.21875" bestFit="1" customWidth="1"/>
    <col min="31" max="31" width="12" bestFit="1" customWidth="1"/>
    <col min="32" max="32" width="28.77734375" bestFit="1" customWidth="1"/>
    <col min="33" max="33" width="6" bestFit="1" customWidth="1"/>
    <col min="34" max="34" width="7.5546875" bestFit="1" customWidth="1"/>
    <col min="35" max="35" width="7.77734375" bestFit="1" customWidth="1"/>
    <col min="36" max="36" width="19.21875" bestFit="1" customWidth="1"/>
    <col min="37" max="37" width="9" bestFit="1" customWidth="1"/>
    <col min="38" max="38" width="14.5546875" bestFit="1" customWidth="1"/>
    <col min="39" max="39" width="26.44140625" bestFit="1" customWidth="1"/>
    <col min="40" max="40" width="9.77734375" bestFit="1" customWidth="1"/>
    <col min="41" max="42" width="8.21875" bestFit="1" customWidth="1"/>
    <col min="43" max="43" width="7" bestFit="1" customWidth="1"/>
    <col min="44" max="44" width="17.5546875" bestFit="1" customWidth="1"/>
    <col min="45" max="45" width="6.21875" bestFit="1" customWidth="1"/>
    <col min="46" max="46" width="6.44140625" bestFit="1" customWidth="1"/>
    <col min="47" max="47" width="14.5546875" bestFit="1" customWidth="1"/>
    <col min="48" max="48" width="13.21875" bestFit="1" customWidth="1"/>
    <col min="49" max="49" width="9" bestFit="1" customWidth="1"/>
    <col min="50" max="50" width="24.21875" bestFit="1" customWidth="1"/>
    <col min="51" max="51" width="6.77734375" bestFit="1" customWidth="1"/>
    <col min="52" max="52" width="7.5546875" bestFit="1" customWidth="1"/>
    <col min="53" max="53" width="7.77734375" bestFit="1" customWidth="1"/>
    <col min="54" max="54" width="8.5546875" bestFit="1" customWidth="1"/>
    <col min="55" max="55" width="6.77734375" bestFit="1" customWidth="1"/>
    <col min="56" max="56" width="6.44140625" bestFit="1" customWidth="1"/>
    <col min="57" max="57" width="14.44140625" bestFit="1" customWidth="1"/>
    <col min="58" max="58" width="10" bestFit="1" customWidth="1"/>
    <col min="59" max="59" width="23.77734375" bestFit="1" customWidth="1"/>
    <col min="60" max="60" width="10.5546875" bestFit="1" customWidth="1"/>
    <col min="61" max="61" width="15.77734375" bestFit="1" customWidth="1"/>
    <col min="62" max="62" width="7.5546875" bestFit="1" customWidth="1"/>
    <col min="63" max="63" width="6.77734375" bestFit="1" customWidth="1"/>
    <col min="64" max="64" width="7.77734375" bestFit="1" customWidth="1"/>
    <col min="65" max="65" width="11.77734375" bestFit="1" customWidth="1"/>
  </cols>
  <sheetData>
    <row r="2" spans="3:11" x14ac:dyDescent="0.3">
      <c r="I2" s="11" t="s">
        <v>349</v>
      </c>
      <c r="J2" s="11" t="s">
        <v>355</v>
      </c>
    </row>
    <row r="3" spans="3:11" x14ac:dyDescent="0.3">
      <c r="D3" s="11" t="s">
        <v>347</v>
      </c>
      <c r="E3" t="s">
        <v>349</v>
      </c>
      <c r="I3" s="11" t="s">
        <v>347</v>
      </c>
      <c r="J3" t="s">
        <v>352</v>
      </c>
      <c r="K3" t="s">
        <v>353</v>
      </c>
    </row>
    <row r="4" spans="3:11" x14ac:dyDescent="0.3">
      <c r="C4">
        <v>1</v>
      </c>
      <c r="D4" s="13" t="s">
        <v>232</v>
      </c>
      <c r="E4" s="19">
        <v>3791442</v>
      </c>
      <c r="I4" s="13" t="s">
        <v>232</v>
      </c>
      <c r="J4" s="19">
        <v>72000</v>
      </c>
      <c r="K4" s="19">
        <v>71245</v>
      </c>
    </row>
    <row r="5" spans="3:11" x14ac:dyDescent="0.3">
      <c r="C5">
        <f>IF(D5="","",C4+1)</f>
        <v>2</v>
      </c>
      <c r="D5" s="13" t="s">
        <v>239</v>
      </c>
      <c r="E5" s="19">
        <v>2539197</v>
      </c>
      <c r="I5" s="13" t="s">
        <v>236</v>
      </c>
      <c r="J5" s="19"/>
      <c r="K5" s="19">
        <v>185580</v>
      </c>
    </row>
    <row r="6" spans="3:11" x14ac:dyDescent="0.3">
      <c r="C6">
        <f t="shared" ref="C6:C22" si="0">IF(D6="","",C5+1)</f>
        <v>3</v>
      </c>
      <c r="D6" s="13" t="s">
        <v>237</v>
      </c>
      <c r="E6" s="19">
        <v>1885620</v>
      </c>
      <c r="I6" s="13" t="s">
        <v>240</v>
      </c>
      <c r="J6" s="19"/>
      <c r="K6" s="19">
        <v>292060</v>
      </c>
    </row>
    <row r="7" spans="3:11" x14ac:dyDescent="0.3">
      <c r="C7">
        <f t="shared" si="0"/>
        <v>4</v>
      </c>
      <c r="D7" s="13" t="s">
        <v>235</v>
      </c>
      <c r="E7" s="19">
        <v>1746330</v>
      </c>
      <c r="I7" s="13" t="s">
        <v>233</v>
      </c>
      <c r="J7" s="19"/>
      <c r="K7" s="19">
        <v>165655</v>
      </c>
    </row>
    <row r="8" spans="3:11" x14ac:dyDescent="0.3">
      <c r="C8">
        <f t="shared" si="0"/>
        <v>5</v>
      </c>
      <c r="D8" s="13" t="s">
        <v>236</v>
      </c>
      <c r="E8" s="19">
        <v>1329727</v>
      </c>
      <c r="I8" s="13" t="s">
        <v>234</v>
      </c>
      <c r="J8" s="19"/>
      <c r="K8" s="19">
        <v>309765</v>
      </c>
    </row>
    <row r="9" spans="3:11" x14ac:dyDescent="0.3">
      <c r="C9">
        <f t="shared" si="0"/>
        <v>6</v>
      </c>
      <c r="D9" s="13" t="s">
        <v>242</v>
      </c>
      <c r="E9" s="19">
        <v>1105585</v>
      </c>
      <c r="I9" s="13" t="s">
        <v>245</v>
      </c>
      <c r="J9" s="19"/>
      <c r="K9" s="19">
        <v>54624</v>
      </c>
    </row>
    <row r="10" spans="3:11" x14ac:dyDescent="0.3">
      <c r="C10">
        <f t="shared" si="0"/>
        <v>7</v>
      </c>
      <c r="D10" s="13" t="s">
        <v>240</v>
      </c>
      <c r="E10" s="19">
        <v>1043048</v>
      </c>
      <c r="I10" s="13" t="s">
        <v>235</v>
      </c>
      <c r="J10" s="19">
        <v>179145</v>
      </c>
      <c r="K10" s="19">
        <v>163840</v>
      </c>
    </row>
    <row r="11" spans="3:11" x14ac:dyDescent="0.3">
      <c r="C11">
        <f t="shared" si="0"/>
        <v>8</v>
      </c>
      <c r="D11" s="13" t="s">
        <v>234</v>
      </c>
      <c r="E11" s="19">
        <v>1030410</v>
      </c>
      <c r="I11" s="13" t="s">
        <v>239</v>
      </c>
      <c r="J11" s="19">
        <v>45305</v>
      </c>
      <c r="K11" s="19">
        <v>1180375</v>
      </c>
    </row>
    <row r="12" spans="3:11" x14ac:dyDescent="0.3">
      <c r="C12">
        <f t="shared" si="0"/>
        <v>9</v>
      </c>
      <c r="D12" s="13" t="s">
        <v>241</v>
      </c>
      <c r="E12" s="19">
        <v>755695</v>
      </c>
      <c r="I12" s="13" t="s">
        <v>241</v>
      </c>
      <c r="J12" s="19"/>
      <c r="K12" s="19">
        <v>213050</v>
      </c>
    </row>
    <row r="13" spans="3:11" x14ac:dyDescent="0.3">
      <c r="C13">
        <f t="shared" si="0"/>
        <v>10</v>
      </c>
      <c r="D13" s="13" t="s">
        <v>238</v>
      </c>
      <c r="E13" s="19">
        <v>745291</v>
      </c>
      <c r="I13" s="13" t="s">
        <v>244</v>
      </c>
      <c r="J13" s="19"/>
      <c r="K13" s="19">
        <v>118480</v>
      </c>
    </row>
    <row r="14" spans="3:11" x14ac:dyDescent="0.3">
      <c r="C14">
        <f t="shared" si="0"/>
        <v>11</v>
      </c>
      <c r="D14" s="13" t="s">
        <v>245</v>
      </c>
      <c r="E14" s="19">
        <v>744167</v>
      </c>
      <c r="I14" s="13" t="s">
        <v>237</v>
      </c>
      <c r="J14" s="19"/>
      <c r="K14" s="19">
        <v>503590</v>
      </c>
    </row>
    <row r="15" spans="3:11" x14ac:dyDescent="0.3">
      <c r="C15">
        <f t="shared" si="0"/>
        <v>12</v>
      </c>
      <c r="D15" s="13" t="s">
        <v>244</v>
      </c>
      <c r="E15" s="19">
        <v>628985</v>
      </c>
      <c r="I15" s="13" t="s">
        <v>238</v>
      </c>
      <c r="J15" s="19"/>
      <c r="K15" s="19">
        <v>7370</v>
      </c>
    </row>
    <row r="16" spans="3:11" x14ac:dyDescent="0.3">
      <c r="C16">
        <f t="shared" si="0"/>
        <v>13</v>
      </c>
      <c r="D16" s="13" t="s">
        <v>243</v>
      </c>
      <c r="E16" s="19">
        <v>540810</v>
      </c>
      <c r="I16" s="13" t="s">
        <v>243</v>
      </c>
      <c r="J16" s="19"/>
      <c r="K16" s="19">
        <v>26600</v>
      </c>
    </row>
    <row r="17" spans="3:5" x14ac:dyDescent="0.3">
      <c r="C17">
        <f>IF(D17="","",C16+1)</f>
        <v>14</v>
      </c>
      <c r="D17" s="13" t="s">
        <v>233</v>
      </c>
      <c r="E17" s="19">
        <v>463050</v>
      </c>
    </row>
    <row r="18" spans="3:5" x14ac:dyDescent="0.3">
      <c r="C18" t="str">
        <f t="shared" si="0"/>
        <v/>
      </c>
    </row>
    <row r="19" spans="3:5" x14ac:dyDescent="0.3">
      <c r="C19" t="str">
        <f t="shared" si="0"/>
        <v/>
      </c>
    </row>
    <row r="20" spans="3:5" x14ac:dyDescent="0.3">
      <c r="C20" t="str">
        <f t="shared" si="0"/>
        <v/>
      </c>
    </row>
    <row r="21" spans="3:5" x14ac:dyDescent="0.3">
      <c r="C21" t="str">
        <f t="shared" si="0"/>
        <v/>
      </c>
    </row>
    <row r="22" spans="3:5" x14ac:dyDescent="0.3">
      <c r="C22" t="str">
        <f t="shared" si="0"/>
        <v/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8FB8-0474-49DD-A1CD-355D253EECA6}">
  <sheetPr>
    <tabColor rgb="FF00B0F0"/>
  </sheetPr>
  <dimension ref="B1:N213"/>
  <sheetViews>
    <sheetView showGridLines="0" workbookViewId="0">
      <selection activeCell="B6" sqref="B6:N6"/>
    </sheetView>
  </sheetViews>
  <sheetFormatPr defaultRowHeight="14.4" x14ac:dyDescent="0.3"/>
  <cols>
    <col min="2" max="2" width="5" customWidth="1"/>
    <col min="3" max="3" width="34.77734375" bestFit="1" customWidth="1"/>
    <col min="4" max="4" width="12.44140625" style="33" bestFit="1" customWidth="1"/>
    <col min="5" max="5" width="3.33203125" style="33" customWidth="1"/>
    <col min="6" max="6" width="8.77734375" style="33"/>
    <col min="7" max="7" width="2.33203125" customWidth="1"/>
    <col min="8" max="8" width="17" customWidth="1"/>
    <col min="9" max="9" width="3.6640625" customWidth="1"/>
    <col min="10" max="10" width="5.21875" style="23" customWidth="1"/>
    <col min="11" max="11" width="3.6640625" customWidth="1"/>
    <col min="12" max="14" width="8.77734375" style="33"/>
    <col min="15" max="15" width="13.33203125" customWidth="1"/>
  </cols>
  <sheetData>
    <row r="1" spans="2:14" s="39" customFormat="1" x14ac:dyDescent="0.3">
      <c r="D1" s="40"/>
      <c r="E1" s="40"/>
      <c r="F1" s="40"/>
      <c r="J1" s="41"/>
      <c r="L1" s="40"/>
      <c r="M1" s="40"/>
      <c r="N1" s="40"/>
    </row>
    <row r="2" spans="2:14" s="39" customFormat="1" x14ac:dyDescent="0.3">
      <c r="D2" s="40"/>
      <c r="E2" s="40"/>
      <c r="F2" s="40"/>
      <c r="J2" s="41"/>
      <c r="L2" s="40"/>
      <c r="M2" s="40"/>
      <c r="N2" s="40"/>
    </row>
    <row r="3" spans="2:14" s="39" customFormat="1" x14ac:dyDescent="0.3">
      <c r="D3" s="40"/>
      <c r="E3" s="40"/>
      <c r="F3" s="40"/>
      <c r="J3" s="41"/>
      <c r="L3" s="40"/>
      <c r="M3" s="40"/>
      <c r="N3" s="40"/>
    </row>
    <row r="4" spans="2:14" s="39" customFormat="1" x14ac:dyDescent="0.3">
      <c r="D4" s="40"/>
      <c r="E4" s="40"/>
      <c r="F4" s="40"/>
      <c r="J4" s="41"/>
      <c r="L4" s="40"/>
      <c r="M4" s="40"/>
      <c r="N4" s="40"/>
    </row>
    <row r="5" spans="2:14" x14ac:dyDescent="0.3">
      <c r="B5" s="21" t="s">
        <v>348</v>
      </c>
      <c r="C5" s="21" t="s">
        <v>0</v>
      </c>
      <c r="D5" s="22" t="s">
        <v>9</v>
      </c>
      <c r="E5" s="31"/>
      <c r="F5" s="32" t="s">
        <v>351</v>
      </c>
      <c r="G5" s="18"/>
      <c r="H5" s="18"/>
      <c r="I5" s="18"/>
      <c r="K5" s="24"/>
      <c r="L5" s="22" t="s">
        <v>352</v>
      </c>
      <c r="M5" s="22" t="s">
        <v>353</v>
      </c>
      <c r="N5" s="22" t="s">
        <v>354</v>
      </c>
    </row>
    <row r="6" spans="2:14" s="28" customFormat="1" ht="12" x14ac:dyDescent="0.25">
      <c r="B6" s="42" t="s">
        <v>356</v>
      </c>
      <c r="D6" s="43">
        <f>SUM(D7:D40)</f>
        <v>18349357</v>
      </c>
      <c r="E6" s="44"/>
      <c r="F6" s="45">
        <f>SUM(F8:F40)</f>
        <v>1</v>
      </c>
      <c r="J6" s="27"/>
      <c r="K6" s="26"/>
      <c r="L6" s="46">
        <f>SUM(расчет!J:J)/дашборд!$D6</f>
        <v>1.6155879467602052E-2</v>
      </c>
      <c r="M6" s="46">
        <f>SUM(расчет!K:K)/дашборд!$D6</f>
        <v>0.17941958402139105</v>
      </c>
      <c r="N6" s="46">
        <f>1-L6-M6</f>
        <v>0.80442453651100698</v>
      </c>
    </row>
    <row r="7" spans="2:14" s="30" customFormat="1" ht="8.5500000000000007" customHeight="1" x14ac:dyDescent="0.3">
      <c r="D7" s="47"/>
      <c r="E7" s="47"/>
      <c r="F7" s="47"/>
      <c r="J7" s="27"/>
      <c r="L7" s="48"/>
      <c r="M7" s="48"/>
      <c r="N7" s="48"/>
    </row>
    <row r="8" spans="2:14" s="28" customFormat="1" ht="12" x14ac:dyDescent="0.25">
      <c r="B8" s="28">
        <v>1</v>
      </c>
      <c r="C8" s="28" t="str">
        <f>IF(расчет!D4&lt;&gt;"",расчет!D4,"")</f>
        <v>Бизнес лит-ра</v>
      </c>
      <c r="D8" s="49">
        <f>IF(расчет!E4&lt;&gt;"",расчет!E4,"")</f>
        <v>3791442</v>
      </c>
      <c r="E8" s="44"/>
      <c r="F8" s="50">
        <f>IFERROR(D8/$D$6,"")</f>
        <v>0.206625332974883</v>
      </c>
      <c r="H8" s="29">
        <f>D8</f>
        <v>3791442</v>
      </c>
      <c r="J8" s="27"/>
      <c r="L8" s="50">
        <f>IFERROR(VLOOKUP($C8,расчет!$I:$K,2,0)/D8,"")</f>
        <v>1.8990136206751943E-2</v>
      </c>
      <c r="M8" s="50">
        <f>IFERROR(VLOOKUP($C8,расчет!$I:$K,3,0)/D8,"")</f>
        <v>1.8791003528472808E-2</v>
      </c>
      <c r="N8" s="50">
        <f>IFERROR(1-L8-M8,"")</f>
        <v>0.96221886026477521</v>
      </c>
    </row>
    <row r="9" spans="2:14" s="28" customFormat="1" ht="12" x14ac:dyDescent="0.25">
      <c r="B9" s="28">
        <f>IF(C9&lt;&gt;"",B8+1,"")</f>
        <v>2</v>
      </c>
      <c r="C9" s="28" t="str">
        <f>IF(расчет!D5&lt;&gt;"",расчет!D5,"")</f>
        <v>Публицистика. Биография. Мемуары.</v>
      </c>
      <c r="D9" s="49">
        <f>IF(расчет!E5&lt;&gt;"",расчет!E5,"")</f>
        <v>2539197</v>
      </c>
      <c r="E9" s="44"/>
      <c r="F9" s="50">
        <f t="shared" ref="F9:F40" si="0">IFERROR(D9/$D$6,"")</f>
        <v>0.13838070729126911</v>
      </c>
      <c r="H9" s="29">
        <f t="shared" ref="H9:H40" si="1">D9</f>
        <v>2539197</v>
      </c>
      <c r="J9" s="27"/>
      <c r="L9" s="50">
        <f>IFERROR(VLOOKUP($C9,расчет!$I:$K,2,0)/D9,"")</f>
        <v>1.7842254854585918E-2</v>
      </c>
      <c r="M9" s="50">
        <f>IFERROR(VLOOKUP($C9,расчет!$I:$K,3,0)/D9,"")</f>
        <v>0.46486152905820227</v>
      </c>
      <c r="N9" s="50">
        <f t="shared" ref="N9:N40" si="2">IFERROR(1-L9-M9,"")</f>
        <v>0.51729621608721188</v>
      </c>
    </row>
    <row r="10" spans="2:14" s="28" customFormat="1" ht="12" x14ac:dyDescent="0.25">
      <c r="B10" s="28">
        <f t="shared" ref="B10:B40" si="3">IF(C10&lt;&gt;"",B9+1,"")</f>
        <v>3</v>
      </c>
      <c r="C10" s="28" t="str">
        <f>IF(расчет!D6&lt;&gt;"",расчет!D6,"")</f>
        <v>Художественная лит-ра</v>
      </c>
      <c r="D10" s="49">
        <f>IF(расчет!E6&lt;&gt;"",расчет!E6,"")</f>
        <v>1885620</v>
      </c>
      <c r="E10" s="44"/>
      <c r="F10" s="50">
        <f t="shared" si="0"/>
        <v>0.10276218398279569</v>
      </c>
      <c r="H10" s="29">
        <f t="shared" si="1"/>
        <v>1885620</v>
      </c>
      <c r="J10" s="27"/>
      <c r="L10" s="50">
        <f>IFERROR(VLOOKUP($C10,расчет!$I:$K,2,0)/D10,"")</f>
        <v>0</v>
      </c>
      <c r="M10" s="50">
        <f>IFERROR(VLOOKUP($C10,расчет!$I:$K,3,0)/D10,"")</f>
        <v>0.26706865646312616</v>
      </c>
      <c r="N10" s="50">
        <f t="shared" si="2"/>
        <v>0.73293134353687384</v>
      </c>
    </row>
    <row r="11" spans="2:14" s="28" customFormat="1" ht="12" x14ac:dyDescent="0.25">
      <c r="B11" s="28">
        <f t="shared" si="3"/>
        <v>4</v>
      </c>
      <c r="C11" s="28" t="str">
        <f>IF(расчет!D7&lt;&gt;"",расчет!D7,"")</f>
        <v>Психологическая литература</v>
      </c>
      <c r="D11" s="49">
        <f>IF(расчет!E7&lt;&gt;"",расчет!E7,"")</f>
        <v>1746330</v>
      </c>
      <c r="E11" s="44"/>
      <c r="F11" s="50">
        <f t="shared" si="0"/>
        <v>9.5171182292654727E-2</v>
      </c>
      <c r="H11" s="29">
        <f t="shared" si="1"/>
        <v>1746330</v>
      </c>
      <c r="J11" s="27"/>
      <c r="L11" s="50">
        <f>IFERROR(VLOOKUP($C11,расчет!$I:$K,2,0)/D11,"")</f>
        <v>0.10258370411090688</v>
      </c>
      <c r="M11" s="50">
        <f>IFERROR(VLOOKUP($C11,расчет!$I:$K,3,0)/D11,"")</f>
        <v>9.3819610268391432E-2</v>
      </c>
      <c r="N11" s="50">
        <f t="shared" si="2"/>
        <v>0.80359668562070163</v>
      </c>
    </row>
    <row r="12" spans="2:14" s="28" customFormat="1" ht="12" x14ac:dyDescent="0.25">
      <c r="B12" s="28">
        <f t="shared" si="3"/>
        <v>5</v>
      </c>
      <c r="C12" s="28" t="str">
        <f>IF(расчет!D8&lt;&gt;"",расчет!D8,"")</f>
        <v>Детская лит-ра</v>
      </c>
      <c r="D12" s="49">
        <f>IF(расчет!E8&lt;&gt;"",расчет!E8,"")</f>
        <v>1329727</v>
      </c>
      <c r="E12" s="44"/>
      <c r="F12" s="50">
        <f t="shared" si="0"/>
        <v>7.2467225963285795E-2</v>
      </c>
      <c r="H12" s="29">
        <f t="shared" si="1"/>
        <v>1329727</v>
      </c>
      <c r="J12" s="27"/>
      <c r="L12" s="50">
        <f>IFERROR(VLOOKUP($C12,расчет!$I:$K,2,0)/D12,"")</f>
        <v>0</v>
      </c>
      <c r="M12" s="50">
        <f>IFERROR(VLOOKUP($C12,расчет!$I:$K,3,0)/D12,"")</f>
        <v>0.13956248162216756</v>
      </c>
      <c r="N12" s="50">
        <f t="shared" si="2"/>
        <v>0.86043751837783244</v>
      </c>
    </row>
    <row r="13" spans="2:14" s="28" customFormat="1" ht="12" x14ac:dyDescent="0.25">
      <c r="B13" s="28">
        <f t="shared" si="3"/>
        <v>6</v>
      </c>
      <c r="C13" s="28" t="str">
        <f>IF(расчет!D9&lt;&gt;"",расчет!D9,"")</f>
        <v>Дом. Досуг. Хобби</v>
      </c>
      <c r="D13" s="49">
        <f>IF(расчет!E9&lt;&gt;"",расчет!E9,"")</f>
        <v>1105585</v>
      </c>
      <c r="E13" s="44"/>
      <c r="F13" s="50">
        <f t="shared" si="0"/>
        <v>6.0251975041959234E-2</v>
      </c>
      <c r="H13" s="29">
        <f t="shared" si="1"/>
        <v>1105585</v>
      </c>
      <c r="J13" s="27"/>
      <c r="L13" s="50" t="str">
        <f>IFERROR(VLOOKUP($C13,расчет!$I:$K,2,0)/D13,"")</f>
        <v/>
      </c>
      <c r="M13" s="50" t="str">
        <f>IFERROR(VLOOKUP($C13,расчет!$I:$K,3,0)/D13,"")</f>
        <v/>
      </c>
      <c r="N13" s="50" t="str">
        <f t="shared" si="2"/>
        <v/>
      </c>
    </row>
    <row r="14" spans="2:14" s="28" customFormat="1" ht="12" x14ac:dyDescent="0.25">
      <c r="B14" s="28">
        <f t="shared" si="3"/>
        <v>7</v>
      </c>
      <c r="C14" s="28" t="str">
        <f>IF(расчет!D10&lt;&gt;"",расчет!D10,"")</f>
        <v>Здоровье. Мать и дитя</v>
      </c>
      <c r="D14" s="49">
        <f>IF(расчет!E10&lt;&gt;"",расчет!E10,"")</f>
        <v>1043048</v>
      </c>
      <c r="E14" s="44"/>
      <c r="F14" s="50">
        <f t="shared" si="0"/>
        <v>5.6843844718918492E-2</v>
      </c>
      <c r="H14" s="29">
        <f t="shared" si="1"/>
        <v>1043048</v>
      </c>
      <c r="J14" s="27"/>
      <c r="L14" s="50">
        <f>IFERROR(VLOOKUP($C14,расчет!$I:$K,2,0)/D14,"")</f>
        <v>0</v>
      </c>
      <c r="M14" s="50">
        <f>IFERROR(VLOOKUP($C14,расчет!$I:$K,3,0)/D14,"")</f>
        <v>0.2800062892599382</v>
      </c>
      <c r="N14" s="50">
        <f t="shared" si="2"/>
        <v>0.7199937107400618</v>
      </c>
    </row>
    <row r="15" spans="2:14" s="28" customFormat="1" ht="12" x14ac:dyDescent="0.25">
      <c r="B15" s="28">
        <f t="shared" si="3"/>
        <v>8</v>
      </c>
      <c r="C15" s="28" t="str">
        <f>IF(расчет!D11&lt;&gt;"",расчет!D11,"")</f>
        <v>История. Мифология</v>
      </c>
      <c r="D15" s="49">
        <f>IF(расчет!E11&lt;&gt;"",расчет!E11,"")</f>
        <v>1030410</v>
      </c>
      <c r="E15" s="44"/>
      <c r="F15" s="50">
        <f t="shared" si="0"/>
        <v>5.6155101238697359E-2</v>
      </c>
      <c r="H15" s="29">
        <f t="shared" si="1"/>
        <v>1030410</v>
      </c>
      <c r="J15" s="27"/>
      <c r="L15" s="50">
        <f>IFERROR(VLOOKUP($C15,расчет!$I:$K,2,0)/D15,"")</f>
        <v>0</v>
      </c>
      <c r="M15" s="50">
        <f>IFERROR(VLOOKUP($C15,расчет!$I:$K,3,0)/D15,"")</f>
        <v>0.30062305295950154</v>
      </c>
      <c r="N15" s="50">
        <f t="shared" si="2"/>
        <v>0.69937694704049846</v>
      </c>
    </row>
    <row r="16" spans="2:14" s="28" customFormat="1" ht="12" x14ac:dyDescent="0.25">
      <c r="B16" s="28">
        <f t="shared" si="3"/>
        <v>9</v>
      </c>
      <c r="C16" s="28" t="str">
        <f>IF(расчет!D12&lt;&gt;"",расчет!D12,"")</f>
        <v>Путешествия. Хобби. Спорт</v>
      </c>
      <c r="D16" s="49">
        <f>IF(расчет!E12&lt;&gt;"",расчет!E12,"")</f>
        <v>755695</v>
      </c>
      <c r="E16" s="44"/>
      <c r="F16" s="50">
        <f t="shared" si="0"/>
        <v>4.1183731942214648E-2</v>
      </c>
      <c r="H16" s="29">
        <f t="shared" si="1"/>
        <v>755695</v>
      </c>
      <c r="J16" s="27"/>
      <c r="L16" s="50">
        <f>IFERROR(VLOOKUP($C16,расчет!$I:$K,2,0)/D16,"")</f>
        <v>0</v>
      </c>
      <c r="M16" s="50">
        <f>IFERROR(VLOOKUP($C16,расчет!$I:$K,3,0)/D16,"")</f>
        <v>0.28192590926233468</v>
      </c>
      <c r="N16" s="50">
        <f t="shared" si="2"/>
        <v>0.71807409073766526</v>
      </c>
    </row>
    <row r="17" spans="2:14" s="28" customFormat="1" ht="12" x14ac:dyDescent="0.25">
      <c r="B17" s="28">
        <f t="shared" si="3"/>
        <v>10</v>
      </c>
      <c r="C17" s="28" t="str">
        <f>IF(расчет!D13&lt;&gt;"",расчет!D13,"")</f>
        <v>Эзотерика</v>
      </c>
      <c r="D17" s="49">
        <f>IF(расчет!E13&lt;&gt;"",расчет!E13,"")</f>
        <v>745291</v>
      </c>
      <c r="E17" s="44"/>
      <c r="F17" s="50">
        <f t="shared" si="0"/>
        <v>4.0616736597364145E-2</v>
      </c>
      <c r="H17" s="29">
        <f t="shared" si="1"/>
        <v>745291</v>
      </c>
      <c r="J17" s="27"/>
      <c r="L17" s="50">
        <f>IFERROR(VLOOKUP($C17,расчет!$I:$K,2,0)/D17,"")</f>
        <v>0</v>
      </c>
      <c r="M17" s="50">
        <f>IFERROR(VLOOKUP($C17,расчет!$I:$K,3,0)/D17,"")</f>
        <v>9.8887548621947666E-3</v>
      </c>
      <c r="N17" s="50">
        <f t="shared" si="2"/>
        <v>0.99011124513780524</v>
      </c>
    </row>
    <row r="18" spans="2:14" s="28" customFormat="1" ht="12" x14ac:dyDescent="0.25">
      <c r="B18" s="28">
        <f t="shared" si="3"/>
        <v>11</v>
      </c>
      <c r="C18" s="28" t="str">
        <f>IF(расчет!D14&lt;&gt;"",расчет!D14,"")</f>
        <v>Кулинария</v>
      </c>
      <c r="D18" s="49">
        <f>IF(расчет!E14&lt;&gt;"",расчет!E14,"")</f>
        <v>744167</v>
      </c>
      <c r="E18" s="44"/>
      <c r="F18" s="50">
        <f t="shared" si="0"/>
        <v>4.0555481044921626E-2</v>
      </c>
      <c r="H18" s="29">
        <f t="shared" si="1"/>
        <v>744167</v>
      </c>
      <c r="J18" s="27"/>
      <c r="L18" s="50">
        <f>IFERROR(VLOOKUP($C18,расчет!$I:$K,2,0)/D18,"")</f>
        <v>0</v>
      </c>
      <c r="M18" s="50">
        <f>IFERROR(VLOOKUP($C18,расчет!$I:$K,3,0)/D18,"")</f>
        <v>7.3402878654925577E-2</v>
      </c>
      <c r="N18" s="50">
        <f t="shared" si="2"/>
        <v>0.92659712134507444</v>
      </c>
    </row>
    <row r="19" spans="2:14" s="28" customFormat="1" ht="12" x14ac:dyDescent="0.25">
      <c r="B19" s="28">
        <f t="shared" si="3"/>
        <v>12</v>
      </c>
      <c r="C19" s="28" t="str">
        <f>IF(расчет!D15&lt;&gt;"",расчет!D15,"")</f>
        <v>Тайны. Сенсации. Катастрофы</v>
      </c>
      <c r="D19" s="49">
        <f>IF(расчет!E15&lt;&gt;"",расчет!E15,"")</f>
        <v>628985</v>
      </c>
      <c r="E19" s="44"/>
      <c r="F19" s="50">
        <f t="shared" si="0"/>
        <v>3.4278312858592265E-2</v>
      </c>
      <c r="H19" s="29">
        <f t="shared" si="1"/>
        <v>628985</v>
      </c>
      <c r="J19" s="27"/>
      <c r="L19" s="50">
        <f>IFERROR(VLOOKUP($C19,расчет!$I:$K,2,0)/D19,"")</f>
        <v>0</v>
      </c>
      <c r="M19" s="50">
        <f>IFERROR(VLOOKUP($C19,расчет!$I:$K,3,0)/D19,"")</f>
        <v>0.18836697218534623</v>
      </c>
      <c r="N19" s="50">
        <f t="shared" si="2"/>
        <v>0.81163302781465374</v>
      </c>
    </row>
    <row r="20" spans="2:14" s="28" customFormat="1" ht="12" x14ac:dyDescent="0.25">
      <c r="B20" s="28">
        <f t="shared" si="3"/>
        <v>13</v>
      </c>
      <c r="C20" s="28" t="str">
        <f>IF(расчет!D16&lt;&gt;"",расчет!D16,"")</f>
        <v>Энциклопедии. Справочники. Словари</v>
      </c>
      <c r="D20" s="49">
        <f>IF(расчет!E16&lt;&gt;"",расчет!E16,"")</f>
        <v>540810</v>
      </c>
      <c r="E20" s="44"/>
      <c r="F20" s="50">
        <f t="shared" si="0"/>
        <v>2.9472967363379544E-2</v>
      </c>
      <c r="H20" s="29">
        <f t="shared" si="1"/>
        <v>540810</v>
      </c>
      <c r="J20" s="27"/>
      <c r="L20" s="50">
        <f>IFERROR(VLOOKUP($C20,расчет!$I:$K,2,0)/D20,"")</f>
        <v>0</v>
      </c>
      <c r="M20" s="50">
        <f>IFERROR(VLOOKUP($C20,расчет!$I:$K,3,0)/D20,"")</f>
        <v>4.9185481037702705E-2</v>
      </c>
      <c r="N20" s="50">
        <f t="shared" si="2"/>
        <v>0.95081451896229729</v>
      </c>
    </row>
    <row r="21" spans="2:14" s="28" customFormat="1" ht="12" x14ac:dyDescent="0.25">
      <c r="B21" s="28">
        <f t="shared" si="3"/>
        <v>14</v>
      </c>
      <c r="C21" s="28" t="str">
        <f>IF(расчет!D17&lt;&gt;"",расчет!D17,"")</f>
        <v>Иностранные языки</v>
      </c>
      <c r="D21" s="49">
        <f>IF(расчет!E17&lt;&gt;"",расчет!E17,"")</f>
        <v>463050</v>
      </c>
      <c r="E21" s="44"/>
      <c r="F21" s="50">
        <f t="shared" si="0"/>
        <v>2.5235216689064362E-2</v>
      </c>
      <c r="H21" s="29">
        <f t="shared" si="1"/>
        <v>463050</v>
      </c>
      <c r="J21" s="27"/>
      <c r="L21" s="50">
        <f>IFERROR(VLOOKUP($C21,расчет!$I:$K,2,0)/D21,"")</f>
        <v>0</v>
      </c>
      <c r="M21" s="50">
        <f>IFERROR(VLOOKUP($C21,расчет!$I:$K,3,0)/D21,"")</f>
        <v>0.35774754346182919</v>
      </c>
      <c r="N21" s="50">
        <f t="shared" si="2"/>
        <v>0.64225245653817087</v>
      </c>
    </row>
    <row r="22" spans="2:14" s="28" customFormat="1" ht="12" x14ac:dyDescent="0.25">
      <c r="B22" s="28" t="str">
        <f t="shared" si="3"/>
        <v/>
      </c>
      <c r="C22" s="28" t="str">
        <f>IF(расчет!D18&lt;&gt;"",расчет!D18,"")</f>
        <v/>
      </c>
      <c r="D22" s="49" t="str">
        <f>IF(расчет!E18&lt;&gt;"",расчет!E18,"")</f>
        <v/>
      </c>
      <c r="E22" s="44"/>
      <c r="F22" s="50" t="str">
        <f t="shared" si="0"/>
        <v/>
      </c>
      <c r="H22" s="29" t="str">
        <f t="shared" si="1"/>
        <v/>
      </c>
      <c r="J22" s="27"/>
      <c r="L22" s="50" t="str">
        <f>IFERROR(VLOOKUP($C22,расчет!$I:$K,2,0)/D22,"")</f>
        <v/>
      </c>
      <c r="M22" s="50" t="str">
        <f>IFERROR(VLOOKUP($C22,расчет!$I:$K,3,0)/D22,"")</f>
        <v/>
      </c>
      <c r="N22" s="50" t="str">
        <f t="shared" si="2"/>
        <v/>
      </c>
    </row>
    <row r="23" spans="2:14" s="18" customFormat="1" ht="12" x14ac:dyDescent="0.25">
      <c r="B23" s="18" t="str">
        <f t="shared" si="3"/>
        <v/>
      </c>
      <c r="C23" s="18" t="str">
        <f>IF(расчет!D19&lt;&gt;"",расчет!D19,"")</f>
        <v/>
      </c>
      <c r="D23" s="36" t="str">
        <f>IF(расчет!E19&lt;&gt;"",расчет!E19,"")</f>
        <v/>
      </c>
      <c r="E23" s="31"/>
      <c r="F23" s="37" t="str">
        <f t="shared" si="0"/>
        <v/>
      </c>
      <c r="H23" s="38" t="str">
        <f t="shared" si="1"/>
        <v/>
      </c>
      <c r="J23" s="23"/>
      <c r="L23" s="37" t="str">
        <f>IFERROR(VLOOKUP($C23,расчет!$I:$K,2,0)/D23,"")</f>
        <v/>
      </c>
      <c r="M23" s="37" t="str">
        <f>IFERROR(VLOOKUP($C23,расчет!$I:$K,3,0)/D23,"")</f>
        <v/>
      </c>
      <c r="N23" s="37" t="str">
        <f t="shared" si="2"/>
        <v/>
      </c>
    </row>
    <row r="24" spans="2:14" s="18" customFormat="1" ht="12" x14ac:dyDescent="0.25">
      <c r="B24" s="18" t="str">
        <f t="shared" si="3"/>
        <v/>
      </c>
      <c r="C24" s="18" t="str">
        <f>IF(расчет!D20&lt;&gt;"",расчет!D20,"")</f>
        <v/>
      </c>
      <c r="D24" s="36" t="str">
        <f>IF(расчет!E20&lt;&gt;"",расчет!E20,"")</f>
        <v/>
      </c>
      <c r="E24" s="31"/>
      <c r="F24" s="37" t="str">
        <f t="shared" si="0"/>
        <v/>
      </c>
      <c r="H24" s="38" t="str">
        <f t="shared" si="1"/>
        <v/>
      </c>
      <c r="J24" s="23"/>
      <c r="L24" s="37" t="str">
        <f>IFERROR(VLOOKUP($C24,расчет!$I:$K,2,0)/D24,"")</f>
        <v/>
      </c>
      <c r="M24" s="37" t="str">
        <f>IFERROR(VLOOKUP($C24,расчет!$I:$K,3,0)/D24,"")</f>
        <v/>
      </c>
      <c r="N24" s="37" t="str">
        <f t="shared" si="2"/>
        <v/>
      </c>
    </row>
    <row r="25" spans="2:14" s="18" customFormat="1" ht="12" x14ac:dyDescent="0.25">
      <c r="B25" s="18" t="str">
        <f t="shared" si="3"/>
        <v/>
      </c>
      <c r="C25" s="18" t="str">
        <f>IF(расчет!D21&lt;&gt;"",расчет!D21,"")</f>
        <v/>
      </c>
      <c r="D25" s="36" t="str">
        <f>IF(расчет!E21&lt;&gt;"",расчет!E21,"")</f>
        <v/>
      </c>
      <c r="E25" s="31"/>
      <c r="F25" s="37" t="str">
        <f t="shared" si="0"/>
        <v/>
      </c>
      <c r="H25" s="38" t="str">
        <f t="shared" si="1"/>
        <v/>
      </c>
      <c r="J25" s="23"/>
      <c r="L25" s="37" t="str">
        <f>IFERROR(VLOOKUP($C25,расчет!$I:$K,2,0)/D25,"")</f>
        <v/>
      </c>
      <c r="M25" s="37" t="str">
        <f>IFERROR(VLOOKUP($C25,расчет!$I:$K,3,0)/D25,"")</f>
        <v/>
      </c>
      <c r="N25" s="37" t="str">
        <f t="shared" si="2"/>
        <v/>
      </c>
    </row>
    <row r="26" spans="2:14" s="18" customFormat="1" ht="12" x14ac:dyDescent="0.25">
      <c r="B26" s="18" t="str">
        <f t="shared" si="3"/>
        <v/>
      </c>
      <c r="C26" s="18" t="str">
        <f>IF(расчет!D22&lt;&gt;"",расчет!D22,"")</f>
        <v/>
      </c>
      <c r="D26" s="36" t="str">
        <f>IF(расчет!E22&lt;&gt;"",расчет!E22,"")</f>
        <v/>
      </c>
      <c r="E26" s="31"/>
      <c r="F26" s="37" t="str">
        <f t="shared" si="0"/>
        <v/>
      </c>
      <c r="H26" s="38" t="str">
        <f t="shared" si="1"/>
        <v/>
      </c>
      <c r="J26" s="23"/>
      <c r="L26" s="37" t="str">
        <f>IFERROR(VLOOKUP($C26,расчет!$I:$K,2,0)/D26,"")</f>
        <v/>
      </c>
      <c r="M26" s="37" t="str">
        <f>IFERROR(VLOOKUP($C26,расчет!$I:$K,3,0)/D26,"")</f>
        <v/>
      </c>
      <c r="N26" s="37" t="str">
        <f t="shared" si="2"/>
        <v/>
      </c>
    </row>
    <row r="27" spans="2:14" s="18" customFormat="1" ht="12" x14ac:dyDescent="0.25">
      <c r="B27" s="18" t="str">
        <f t="shared" si="3"/>
        <v/>
      </c>
      <c r="C27" s="18" t="str">
        <f>IF(расчет!D23&lt;&gt;"",расчет!D23,"")</f>
        <v/>
      </c>
      <c r="D27" s="36" t="str">
        <f>IF(расчет!E23&lt;&gt;"",расчет!E23,"")</f>
        <v/>
      </c>
      <c r="E27" s="31"/>
      <c r="F27" s="37" t="str">
        <f t="shared" si="0"/>
        <v/>
      </c>
      <c r="H27" s="38" t="str">
        <f t="shared" si="1"/>
        <v/>
      </c>
      <c r="J27" s="23"/>
      <c r="L27" s="37" t="str">
        <f>IFERROR(VLOOKUP($C27,расчет!$I:$K,2,0)/D27,"")</f>
        <v/>
      </c>
      <c r="M27" s="37" t="str">
        <f>IFERROR(VLOOKUP($C27,расчет!$I:$K,3,0)/D27,"")</f>
        <v/>
      </c>
      <c r="N27" s="37" t="str">
        <f t="shared" si="2"/>
        <v/>
      </c>
    </row>
    <row r="28" spans="2:14" s="18" customFormat="1" ht="12" x14ac:dyDescent="0.25">
      <c r="B28" s="18" t="str">
        <f t="shared" si="3"/>
        <v/>
      </c>
      <c r="C28" s="18" t="str">
        <f>IF(расчет!D24&lt;&gt;"",расчет!D24,"")</f>
        <v/>
      </c>
      <c r="D28" s="36" t="str">
        <f>IF(расчет!E24&lt;&gt;"",расчет!E24,"")</f>
        <v/>
      </c>
      <c r="E28" s="31"/>
      <c r="F28" s="37" t="str">
        <f t="shared" si="0"/>
        <v/>
      </c>
      <c r="H28" s="38" t="str">
        <f t="shared" si="1"/>
        <v/>
      </c>
      <c r="J28" s="23"/>
      <c r="L28" s="37" t="str">
        <f>IFERROR(VLOOKUP($C28,расчет!$I:$K,2,0)/D28,"")</f>
        <v/>
      </c>
      <c r="M28" s="37" t="str">
        <f>IFERROR(VLOOKUP($C28,расчет!$I:$K,3,0)/D28,"")</f>
        <v/>
      </c>
      <c r="N28" s="37" t="str">
        <f t="shared" si="2"/>
        <v/>
      </c>
    </row>
    <row r="29" spans="2:14" s="18" customFormat="1" ht="12" x14ac:dyDescent="0.25">
      <c r="B29" s="18" t="str">
        <f t="shared" si="3"/>
        <v/>
      </c>
      <c r="C29" s="18" t="str">
        <f>IF(расчет!D25&lt;&gt;"",расчет!D25,"")</f>
        <v/>
      </c>
      <c r="D29" s="36" t="str">
        <f>IF(расчет!E25&lt;&gt;"",расчет!E25,"")</f>
        <v/>
      </c>
      <c r="E29" s="31"/>
      <c r="F29" s="37" t="str">
        <f t="shared" si="0"/>
        <v/>
      </c>
      <c r="H29" s="38" t="str">
        <f t="shared" si="1"/>
        <v/>
      </c>
      <c r="J29" s="23"/>
      <c r="L29" s="37" t="str">
        <f>IFERROR(VLOOKUP($C29,расчет!$I:$K,2,0)/D29,"")</f>
        <v/>
      </c>
      <c r="M29" s="37" t="str">
        <f>IFERROR(VLOOKUP($C29,расчет!$I:$K,3,0)/D29,"")</f>
        <v/>
      </c>
      <c r="N29" s="37" t="str">
        <f t="shared" si="2"/>
        <v/>
      </c>
    </row>
    <row r="30" spans="2:14" s="18" customFormat="1" ht="12" x14ac:dyDescent="0.25">
      <c r="B30" s="18" t="str">
        <f t="shared" si="3"/>
        <v/>
      </c>
      <c r="C30" s="18" t="str">
        <f>IF(расчет!D26&lt;&gt;"",расчет!D26,"")</f>
        <v/>
      </c>
      <c r="D30" s="36" t="str">
        <f>IF(расчет!E26&lt;&gt;"",расчет!E26,"")</f>
        <v/>
      </c>
      <c r="E30" s="31"/>
      <c r="F30" s="37" t="str">
        <f t="shared" si="0"/>
        <v/>
      </c>
      <c r="H30" s="38" t="str">
        <f t="shared" si="1"/>
        <v/>
      </c>
      <c r="J30" s="23"/>
      <c r="L30" s="37" t="str">
        <f>IFERROR(VLOOKUP($C30,расчет!$I:$K,2,0)/D30,"")</f>
        <v/>
      </c>
      <c r="M30" s="37" t="str">
        <f>IFERROR(VLOOKUP($C30,расчет!$I:$K,3,0)/D30,"")</f>
        <v/>
      </c>
      <c r="N30" s="37" t="str">
        <f t="shared" si="2"/>
        <v/>
      </c>
    </row>
    <row r="31" spans="2:14" s="18" customFormat="1" ht="12" x14ac:dyDescent="0.25">
      <c r="B31" s="18" t="str">
        <f t="shared" si="3"/>
        <v/>
      </c>
      <c r="C31" s="18" t="str">
        <f>IF(расчет!D27&lt;&gt;"",расчет!D27,"")</f>
        <v/>
      </c>
      <c r="D31" s="36" t="str">
        <f>IF(расчет!E27&lt;&gt;"",расчет!E27,"")</f>
        <v/>
      </c>
      <c r="E31" s="31"/>
      <c r="F31" s="37" t="str">
        <f t="shared" si="0"/>
        <v/>
      </c>
      <c r="H31" s="38" t="str">
        <f t="shared" si="1"/>
        <v/>
      </c>
      <c r="J31" s="23"/>
      <c r="L31" s="37" t="str">
        <f>IFERROR(VLOOKUP($C31,расчет!$I:$K,2,0)/D31,"")</f>
        <v/>
      </c>
      <c r="M31" s="37" t="str">
        <f>IFERROR(VLOOKUP($C31,расчет!$I:$K,3,0)/D31,"")</f>
        <v/>
      </c>
      <c r="N31" s="37" t="str">
        <f t="shared" si="2"/>
        <v/>
      </c>
    </row>
    <row r="32" spans="2:14" s="18" customFormat="1" ht="12" x14ac:dyDescent="0.25">
      <c r="B32" s="18" t="str">
        <f t="shared" si="3"/>
        <v/>
      </c>
      <c r="C32" s="18" t="str">
        <f>IF(расчет!D28&lt;&gt;"",расчет!D28,"")</f>
        <v/>
      </c>
      <c r="D32" s="36" t="str">
        <f>IF(расчет!E28&lt;&gt;"",расчет!E28,"")</f>
        <v/>
      </c>
      <c r="E32" s="31"/>
      <c r="F32" s="37" t="str">
        <f t="shared" si="0"/>
        <v/>
      </c>
      <c r="H32" s="38" t="str">
        <f t="shared" si="1"/>
        <v/>
      </c>
      <c r="J32" s="23"/>
      <c r="L32" s="37" t="str">
        <f>IFERROR(VLOOKUP($C32,расчет!$I:$K,2,0)/D32,"")</f>
        <v/>
      </c>
      <c r="M32" s="37" t="str">
        <f>IFERROR(VLOOKUP($C32,расчет!$I:$K,3,0)/D32,"")</f>
        <v/>
      </c>
      <c r="N32" s="37" t="str">
        <f t="shared" si="2"/>
        <v/>
      </c>
    </row>
    <row r="33" spans="2:14" s="18" customFormat="1" ht="12" x14ac:dyDescent="0.25">
      <c r="B33" s="18" t="str">
        <f t="shared" si="3"/>
        <v/>
      </c>
      <c r="C33" s="18" t="str">
        <f>IF(расчет!D29&lt;&gt;"",расчет!D29,"")</f>
        <v/>
      </c>
      <c r="D33" s="36" t="str">
        <f>IF(расчет!E29&lt;&gt;"",расчет!E29,"")</f>
        <v/>
      </c>
      <c r="E33" s="31"/>
      <c r="F33" s="37" t="str">
        <f t="shared" si="0"/>
        <v/>
      </c>
      <c r="H33" s="38" t="str">
        <f t="shared" si="1"/>
        <v/>
      </c>
      <c r="J33" s="23"/>
      <c r="L33" s="37" t="str">
        <f>IFERROR(VLOOKUP($C33,расчет!$I:$K,2,0)/D33,"")</f>
        <v/>
      </c>
      <c r="M33" s="37" t="str">
        <f>IFERROR(VLOOKUP($C33,расчет!$I:$K,3,0)/D33,"")</f>
        <v/>
      </c>
      <c r="N33" s="37" t="str">
        <f t="shared" si="2"/>
        <v/>
      </c>
    </row>
    <row r="34" spans="2:14" s="18" customFormat="1" ht="12" x14ac:dyDescent="0.25">
      <c r="B34" s="18" t="str">
        <f t="shared" si="3"/>
        <v/>
      </c>
      <c r="C34" s="18" t="str">
        <f>IF(расчет!D30&lt;&gt;"",расчет!D30,"")</f>
        <v/>
      </c>
      <c r="D34" s="36" t="str">
        <f>IF(расчет!E30&lt;&gt;"",расчет!E30,"")</f>
        <v/>
      </c>
      <c r="E34" s="31"/>
      <c r="F34" s="37" t="str">
        <f t="shared" si="0"/>
        <v/>
      </c>
      <c r="H34" s="38" t="str">
        <f t="shared" si="1"/>
        <v/>
      </c>
      <c r="J34" s="23"/>
      <c r="L34" s="37" t="str">
        <f>IFERROR(VLOOKUP($C34,расчет!$I:$K,2,0)/D34,"")</f>
        <v/>
      </c>
      <c r="M34" s="37" t="str">
        <f>IFERROR(VLOOKUP($C34,расчет!$I:$K,3,0)/D34,"")</f>
        <v/>
      </c>
      <c r="N34" s="37" t="str">
        <f t="shared" si="2"/>
        <v/>
      </c>
    </row>
    <row r="35" spans="2:14" x14ac:dyDescent="0.3">
      <c r="B35" t="str">
        <f t="shared" si="3"/>
        <v/>
      </c>
      <c r="C35" t="str">
        <f>IF(расчет!D31&lt;&gt;"",расчет!D31,"")</f>
        <v/>
      </c>
      <c r="D35" s="34" t="str">
        <f>IF(расчет!E31&lt;&gt;"",расчет!E31,"")</f>
        <v/>
      </c>
      <c r="F35" s="35" t="str">
        <f t="shared" si="0"/>
        <v/>
      </c>
      <c r="H35" s="12" t="str">
        <f t="shared" si="1"/>
        <v/>
      </c>
      <c r="L35" s="37" t="str">
        <f>IFERROR(VLOOKUP($C35,расчет!$I:$K,2,0)/D35,"")</f>
        <v/>
      </c>
      <c r="M35" s="37" t="str">
        <f>IFERROR(VLOOKUP($C35,расчет!$I:$K,3,0)/D35,"")</f>
        <v/>
      </c>
      <c r="N35" s="37" t="str">
        <f t="shared" si="2"/>
        <v/>
      </c>
    </row>
    <row r="36" spans="2:14" x14ac:dyDescent="0.3">
      <c r="B36" t="str">
        <f t="shared" si="3"/>
        <v/>
      </c>
      <c r="C36" t="str">
        <f>IF(расчет!D32&lt;&gt;"",расчет!D32,"")</f>
        <v/>
      </c>
      <c r="D36" s="34" t="str">
        <f>IF(расчет!E32&lt;&gt;"",расчет!E32,"")</f>
        <v/>
      </c>
      <c r="F36" s="35" t="str">
        <f t="shared" si="0"/>
        <v/>
      </c>
      <c r="H36" s="12" t="str">
        <f t="shared" si="1"/>
        <v/>
      </c>
      <c r="L36" s="37" t="str">
        <f>IFERROR(VLOOKUP($C36,расчет!$I:$K,2,0)/D36,"")</f>
        <v/>
      </c>
      <c r="M36" s="37" t="str">
        <f>IFERROR(VLOOKUP($C36,расчет!$I:$K,3,0)/D36,"")</f>
        <v/>
      </c>
      <c r="N36" s="37" t="str">
        <f t="shared" si="2"/>
        <v/>
      </c>
    </row>
    <row r="37" spans="2:14" x14ac:dyDescent="0.3">
      <c r="B37" t="str">
        <f t="shared" si="3"/>
        <v/>
      </c>
      <c r="C37" t="str">
        <f>IF(расчет!D33&lt;&gt;"",расчет!D33,"")</f>
        <v/>
      </c>
      <c r="D37" s="34" t="str">
        <f>IF(расчет!E33&lt;&gt;"",расчет!E33,"")</f>
        <v/>
      </c>
      <c r="F37" s="35" t="str">
        <f t="shared" si="0"/>
        <v/>
      </c>
      <c r="H37" s="12" t="str">
        <f t="shared" si="1"/>
        <v/>
      </c>
      <c r="L37" s="37" t="str">
        <f>IFERROR(VLOOKUP($C37,расчет!$I:$K,2,0)/D37,"")</f>
        <v/>
      </c>
      <c r="M37" s="37" t="str">
        <f>IFERROR(VLOOKUP($C37,расчет!$I:$K,3,0)/D37,"")</f>
        <v/>
      </c>
      <c r="N37" s="37" t="str">
        <f t="shared" si="2"/>
        <v/>
      </c>
    </row>
    <row r="38" spans="2:14" x14ac:dyDescent="0.3">
      <c r="B38" t="str">
        <f t="shared" si="3"/>
        <v/>
      </c>
      <c r="C38" t="str">
        <f>IF(расчет!D34&lt;&gt;"",расчет!D34,"")</f>
        <v/>
      </c>
      <c r="D38" s="34" t="str">
        <f>IF(расчет!E34&lt;&gt;"",расчет!E34,"")</f>
        <v/>
      </c>
      <c r="F38" s="35" t="str">
        <f t="shared" si="0"/>
        <v/>
      </c>
      <c r="H38" s="12" t="str">
        <f t="shared" si="1"/>
        <v/>
      </c>
      <c r="L38" s="37" t="str">
        <f>IFERROR(VLOOKUP($C38,расчет!$I:$K,2,0)/D38,"")</f>
        <v/>
      </c>
      <c r="M38" s="37" t="str">
        <f>IFERROR(VLOOKUP($C38,расчет!$I:$K,3,0)/D38,"")</f>
        <v/>
      </c>
      <c r="N38" s="37" t="str">
        <f t="shared" si="2"/>
        <v/>
      </c>
    </row>
    <row r="39" spans="2:14" x14ac:dyDescent="0.3">
      <c r="B39" t="str">
        <f t="shared" si="3"/>
        <v/>
      </c>
      <c r="C39" t="str">
        <f>IF(расчет!D35&lt;&gt;"",расчет!D35,"")</f>
        <v/>
      </c>
      <c r="D39" s="34" t="str">
        <f>IF(расчет!E35&lt;&gt;"",расчет!E35,"")</f>
        <v/>
      </c>
      <c r="F39" s="35" t="str">
        <f t="shared" si="0"/>
        <v/>
      </c>
      <c r="H39" s="12" t="str">
        <f t="shared" si="1"/>
        <v/>
      </c>
      <c r="L39" s="37" t="str">
        <f>IFERROR(VLOOKUP($C39,расчет!$I:$K,2,0)/D39,"")</f>
        <v/>
      </c>
      <c r="M39" s="37" t="str">
        <f>IFERROR(VLOOKUP($C39,расчет!$I:$K,3,0)/D39,"")</f>
        <v/>
      </c>
      <c r="N39" s="37" t="str">
        <f t="shared" si="2"/>
        <v/>
      </c>
    </row>
    <row r="40" spans="2:14" x14ac:dyDescent="0.3">
      <c r="B40" t="str">
        <f t="shared" si="3"/>
        <v/>
      </c>
      <c r="C40" t="str">
        <f>IF(расчет!D36&lt;&gt;"",расчет!D36,"")</f>
        <v/>
      </c>
      <c r="D40" s="34" t="str">
        <f>IF(расчет!E36&lt;&gt;"",расчет!E36,"")</f>
        <v/>
      </c>
      <c r="F40" s="35" t="str">
        <f t="shared" si="0"/>
        <v/>
      </c>
      <c r="H40" s="12" t="str">
        <f t="shared" si="1"/>
        <v/>
      </c>
      <c r="L40" s="37" t="str">
        <f>IFERROR(VLOOKUP($C40,расчет!$I:$K,2,0)/D40,"")</f>
        <v/>
      </c>
      <c r="M40" s="37" t="str">
        <f>IFERROR(VLOOKUP($C40,расчет!$I:$K,3,0)/D40,"")</f>
        <v/>
      </c>
      <c r="N40" s="37" t="str">
        <f t="shared" si="2"/>
        <v/>
      </c>
    </row>
    <row r="41" spans="2:14" s="39" customFormat="1" x14ac:dyDescent="0.3">
      <c r="D41" s="40"/>
      <c r="E41" s="40"/>
      <c r="F41" s="40"/>
      <c r="J41" s="41"/>
      <c r="L41" s="40"/>
      <c r="M41" s="40"/>
      <c r="N41" s="40"/>
    </row>
    <row r="42" spans="2:14" s="39" customFormat="1" x14ac:dyDescent="0.3">
      <c r="D42" s="40"/>
      <c r="E42" s="40"/>
      <c r="F42" s="40"/>
      <c r="J42" s="41"/>
      <c r="L42" s="40"/>
      <c r="M42" s="40"/>
      <c r="N42" s="40"/>
    </row>
    <row r="43" spans="2:14" s="39" customFormat="1" x14ac:dyDescent="0.3">
      <c r="D43" s="40"/>
      <c r="E43" s="40"/>
      <c r="F43" s="40"/>
      <c r="J43" s="41"/>
      <c r="L43" s="40"/>
      <c r="M43" s="40"/>
      <c r="N43" s="40"/>
    </row>
    <row r="44" spans="2:14" s="39" customFormat="1" x14ac:dyDescent="0.3">
      <c r="D44" s="40"/>
      <c r="E44" s="40"/>
      <c r="F44" s="40"/>
      <c r="J44" s="41"/>
      <c r="L44" s="40"/>
      <c r="M44" s="40"/>
      <c r="N44" s="40"/>
    </row>
    <row r="45" spans="2:14" s="39" customFormat="1" x14ac:dyDescent="0.3">
      <c r="D45" s="40"/>
      <c r="E45" s="40"/>
      <c r="F45" s="40"/>
      <c r="J45" s="41"/>
      <c r="L45" s="40"/>
      <c r="M45" s="40"/>
      <c r="N45" s="40"/>
    </row>
    <row r="46" spans="2:14" s="39" customFormat="1" x14ac:dyDescent="0.3">
      <c r="D46" s="40"/>
      <c r="E46" s="40"/>
      <c r="F46" s="40"/>
      <c r="J46" s="41"/>
      <c r="L46" s="40"/>
      <c r="M46" s="40"/>
      <c r="N46" s="40"/>
    </row>
    <row r="47" spans="2:14" s="39" customFormat="1" x14ac:dyDescent="0.3">
      <c r="D47" s="40"/>
      <c r="E47" s="40"/>
      <c r="F47" s="40"/>
      <c r="J47" s="41"/>
      <c r="L47" s="40"/>
      <c r="M47" s="40"/>
      <c r="N47" s="40"/>
    </row>
    <row r="48" spans="2:14" s="39" customFormat="1" x14ac:dyDescent="0.3">
      <c r="D48" s="40"/>
      <c r="E48" s="40"/>
      <c r="F48" s="40"/>
      <c r="J48" s="41"/>
      <c r="L48" s="40"/>
      <c r="M48" s="40"/>
      <c r="N48" s="40"/>
    </row>
    <row r="49" spans="4:14" s="39" customFormat="1" x14ac:dyDescent="0.3">
      <c r="D49" s="40"/>
      <c r="E49" s="40"/>
      <c r="F49" s="40"/>
      <c r="J49" s="41"/>
      <c r="L49" s="40"/>
      <c r="M49" s="40"/>
      <c r="N49" s="40"/>
    </row>
    <row r="50" spans="4:14" s="39" customFormat="1" x14ac:dyDescent="0.3">
      <c r="D50" s="40"/>
      <c r="E50" s="40"/>
      <c r="F50" s="40"/>
      <c r="J50" s="41"/>
      <c r="L50" s="40"/>
      <c r="M50" s="40"/>
      <c r="N50" s="40"/>
    </row>
    <row r="51" spans="4:14" s="39" customFormat="1" x14ac:dyDescent="0.3">
      <c r="D51" s="40"/>
      <c r="E51" s="40"/>
      <c r="F51" s="40"/>
      <c r="J51" s="41"/>
      <c r="L51" s="40"/>
      <c r="M51" s="40"/>
      <c r="N51" s="40"/>
    </row>
    <row r="52" spans="4:14" s="39" customFormat="1" x14ac:dyDescent="0.3">
      <c r="D52" s="40"/>
      <c r="E52" s="40"/>
      <c r="F52" s="40"/>
      <c r="J52" s="41"/>
      <c r="L52" s="40"/>
      <c r="M52" s="40"/>
      <c r="N52" s="40"/>
    </row>
    <row r="53" spans="4:14" s="39" customFormat="1" x14ac:dyDescent="0.3">
      <c r="D53" s="40"/>
      <c r="E53" s="40"/>
      <c r="F53" s="40"/>
      <c r="J53" s="41"/>
      <c r="L53" s="40"/>
      <c r="M53" s="40"/>
      <c r="N53" s="40"/>
    </row>
    <row r="54" spans="4:14" s="39" customFormat="1" x14ac:dyDescent="0.3">
      <c r="D54" s="40"/>
      <c r="E54" s="40"/>
      <c r="F54" s="40"/>
      <c r="J54" s="41"/>
      <c r="L54" s="40"/>
      <c r="M54" s="40"/>
      <c r="N54" s="40"/>
    </row>
    <row r="55" spans="4:14" s="39" customFormat="1" x14ac:dyDescent="0.3">
      <c r="D55" s="40"/>
      <c r="E55" s="40"/>
      <c r="F55" s="40"/>
      <c r="J55" s="41"/>
      <c r="L55" s="40"/>
      <c r="M55" s="40"/>
      <c r="N55" s="40"/>
    </row>
    <row r="56" spans="4:14" s="39" customFormat="1" x14ac:dyDescent="0.3">
      <c r="D56" s="40"/>
      <c r="E56" s="40"/>
      <c r="F56" s="40"/>
      <c r="J56" s="41"/>
      <c r="L56" s="40"/>
      <c r="M56" s="40"/>
      <c r="N56" s="40"/>
    </row>
    <row r="57" spans="4:14" s="39" customFormat="1" x14ac:dyDescent="0.3">
      <c r="D57" s="40"/>
      <c r="E57" s="40"/>
      <c r="F57" s="40"/>
      <c r="J57" s="41"/>
      <c r="L57" s="40"/>
      <c r="M57" s="40"/>
      <c r="N57" s="40"/>
    </row>
    <row r="58" spans="4:14" s="39" customFormat="1" x14ac:dyDescent="0.3">
      <c r="D58" s="40"/>
      <c r="E58" s="40"/>
      <c r="F58" s="40"/>
      <c r="J58" s="41"/>
      <c r="L58" s="40"/>
      <c r="M58" s="40"/>
      <c r="N58" s="40"/>
    </row>
    <row r="59" spans="4:14" s="39" customFormat="1" x14ac:dyDescent="0.3">
      <c r="D59" s="40"/>
      <c r="E59" s="40"/>
      <c r="F59" s="40"/>
      <c r="J59" s="41"/>
      <c r="L59" s="40"/>
      <c r="M59" s="40"/>
      <c r="N59" s="40"/>
    </row>
    <row r="60" spans="4:14" s="39" customFormat="1" x14ac:dyDescent="0.3">
      <c r="D60" s="40"/>
      <c r="E60" s="40"/>
      <c r="F60" s="40"/>
      <c r="J60" s="41"/>
      <c r="L60" s="40"/>
      <c r="M60" s="40"/>
      <c r="N60" s="40"/>
    </row>
    <row r="61" spans="4:14" s="39" customFormat="1" x14ac:dyDescent="0.3">
      <c r="D61" s="40"/>
      <c r="E61" s="40"/>
      <c r="F61" s="40"/>
      <c r="J61" s="41"/>
      <c r="L61" s="40"/>
      <c r="M61" s="40"/>
      <c r="N61" s="40"/>
    </row>
    <row r="62" spans="4:14" s="39" customFormat="1" x14ac:dyDescent="0.3">
      <c r="D62" s="40"/>
      <c r="E62" s="40"/>
      <c r="F62" s="40"/>
      <c r="J62" s="41"/>
      <c r="L62" s="40"/>
      <c r="M62" s="40"/>
      <c r="N62" s="40"/>
    </row>
    <row r="63" spans="4:14" s="39" customFormat="1" x14ac:dyDescent="0.3">
      <c r="D63" s="40"/>
      <c r="E63" s="40"/>
      <c r="F63" s="40"/>
      <c r="J63" s="41"/>
      <c r="L63" s="40"/>
      <c r="M63" s="40"/>
      <c r="N63" s="40"/>
    </row>
    <row r="64" spans="4:14" s="39" customFormat="1" x14ac:dyDescent="0.3">
      <c r="D64" s="40"/>
      <c r="E64" s="40"/>
      <c r="F64" s="40"/>
      <c r="J64" s="41"/>
      <c r="L64" s="40"/>
      <c r="M64" s="40"/>
      <c r="N64" s="40"/>
    </row>
    <row r="65" spans="4:14" s="39" customFormat="1" x14ac:dyDescent="0.3">
      <c r="D65" s="40"/>
      <c r="E65" s="40"/>
      <c r="F65" s="40"/>
      <c r="J65" s="41"/>
      <c r="L65" s="40"/>
      <c r="M65" s="40"/>
      <c r="N65" s="40"/>
    </row>
    <row r="66" spans="4:14" s="39" customFormat="1" x14ac:dyDescent="0.3">
      <c r="D66" s="40"/>
      <c r="E66" s="40"/>
      <c r="F66" s="40"/>
      <c r="J66" s="41"/>
      <c r="L66" s="40"/>
      <c r="M66" s="40"/>
      <c r="N66" s="40"/>
    </row>
    <row r="67" spans="4:14" s="39" customFormat="1" x14ac:dyDescent="0.3">
      <c r="D67" s="40"/>
      <c r="E67" s="40"/>
      <c r="F67" s="40"/>
      <c r="J67" s="41"/>
      <c r="L67" s="40"/>
      <c r="M67" s="40"/>
      <c r="N67" s="40"/>
    </row>
    <row r="68" spans="4:14" s="39" customFormat="1" x14ac:dyDescent="0.3">
      <c r="D68" s="40"/>
      <c r="E68" s="40"/>
      <c r="F68" s="40"/>
      <c r="J68" s="41"/>
      <c r="L68" s="40"/>
      <c r="M68" s="40"/>
      <c r="N68" s="40"/>
    </row>
    <row r="69" spans="4:14" s="39" customFormat="1" x14ac:dyDescent="0.3">
      <c r="D69" s="40"/>
      <c r="E69" s="40"/>
      <c r="F69" s="40"/>
      <c r="J69" s="41"/>
      <c r="L69" s="40"/>
      <c r="M69" s="40"/>
      <c r="N69" s="40"/>
    </row>
    <row r="70" spans="4:14" s="39" customFormat="1" x14ac:dyDescent="0.3">
      <c r="D70" s="40"/>
      <c r="E70" s="40"/>
      <c r="F70" s="40"/>
      <c r="J70" s="41"/>
      <c r="L70" s="40"/>
      <c r="M70" s="40"/>
      <c r="N70" s="40"/>
    </row>
    <row r="71" spans="4:14" s="39" customFormat="1" x14ac:dyDescent="0.3">
      <c r="D71" s="40"/>
      <c r="E71" s="40"/>
      <c r="F71" s="40"/>
      <c r="J71" s="41"/>
      <c r="L71" s="40"/>
      <c r="M71" s="40"/>
      <c r="N71" s="40"/>
    </row>
    <row r="72" spans="4:14" s="39" customFormat="1" x14ac:dyDescent="0.3">
      <c r="D72" s="40"/>
      <c r="E72" s="40"/>
      <c r="F72" s="40"/>
      <c r="J72" s="41"/>
      <c r="L72" s="40"/>
      <c r="M72" s="40"/>
      <c r="N72" s="40"/>
    </row>
    <row r="73" spans="4:14" s="39" customFormat="1" x14ac:dyDescent="0.3">
      <c r="D73" s="40"/>
      <c r="E73" s="40"/>
      <c r="F73" s="40"/>
      <c r="J73" s="41"/>
      <c r="L73" s="40"/>
      <c r="M73" s="40"/>
      <c r="N73" s="40"/>
    </row>
    <row r="74" spans="4:14" s="39" customFormat="1" x14ac:dyDescent="0.3">
      <c r="D74" s="40"/>
      <c r="E74" s="40"/>
      <c r="F74" s="40"/>
      <c r="J74" s="41"/>
      <c r="L74" s="40"/>
      <c r="M74" s="40"/>
      <c r="N74" s="40"/>
    </row>
    <row r="75" spans="4:14" s="39" customFormat="1" x14ac:dyDescent="0.3">
      <c r="D75" s="40"/>
      <c r="E75" s="40"/>
      <c r="F75" s="40"/>
      <c r="J75" s="41"/>
      <c r="L75" s="40"/>
      <c r="M75" s="40"/>
      <c r="N75" s="40"/>
    </row>
    <row r="76" spans="4:14" s="39" customFormat="1" x14ac:dyDescent="0.3">
      <c r="D76" s="40"/>
      <c r="E76" s="40"/>
      <c r="F76" s="40"/>
      <c r="J76" s="41"/>
      <c r="L76" s="40"/>
      <c r="M76" s="40"/>
      <c r="N76" s="40"/>
    </row>
    <row r="77" spans="4:14" s="39" customFormat="1" x14ac:dyDescent="0.3">
      <c r="D77" s="40"/>
      <c r="E77" s="40"/>
      <c r="F77" s="40"/>
      <c r="J77" s="41"/>
      <c r="L77" s="40"/>
      <c r="M77" s="40"/>
      <c r="N77" s="40"/>
    </row>
    <row r="78" spans="4:14" s="39" customFormat="1" x14ac:dyDescent="0.3">
      <c r="D78" s="40"/>
      <c r="E78" s="40"/>
      <c r="F78" s="40"/>
      <c r="J78" s="41"/>
      <c r="L78" s="40"/>
      <c r="M78" s="40"/>
      <c r="N78" s="40"/>
    </row>
    <row r="79" spans="4:14" s="39" customFormat="1" x14ac:dyDescent="0.3">
      <c r="D79" s="40"/>
      <c r="E79" s="40"/>
      <c r="F79" s="40"/>
      <c r="J79" s="41"/>
      <c r="L79" s="40"/>
      <c r="M79" s="40"/>
      <c r="N79" s="40"/>
    </row>
    <row r="80" spans="4:14" s="39" customFormat="1" x14ac:dyDescent="0.3">
      <c r="D80" s="40"/>
      <c r="E80" s="40"/>
      <c r="F80" s="40"/>
      <c r="J80" s="41"/>
      <c r="L80" s="40"/>
      <c r="M80" s="40"/>
      <c r="N80" s="40"/>
    </row>
    <row r="81" spans="4:14" s="39" customFormat="1" x14ac:dyDescent="0.3">
      <c r="D81" s="40"/>
      <c r="E81" s="40"/>
      <c r="F81" s="40"/>
      <c r="J81" s="41"/>
      <c r="L81" s="40"/>
      <c r="M81" s="40"/>
      <c r="N81" s="40"/>
    </row>
    <row r="82" spans="4:14" s="39" customFormat="1" x14ac:dyDescent="0.3">
      <c r="D82" s="40"/>
      <c r="E82" s="40"/>
      <c r="F82" s="40"/>
      <c r="J82" s="41"/>
      <c r="L82" s="40"/>
      <c r="M82" s="40"/>
      <c r="N82" s="40"/>
    </row>
    <row r="83" spans="4:14" s="39" customFormat="1" x14ac:dyDescent="0.3">
      <c r="D83" s="40"/>
      <c r="E83" s="40"/>
      <c r="F83" s="40"/>
      <c r="J83" s="41"/>
      <c r="L83" s="40"/>
      <c r="M83" s="40"/>
      <c r="N83" s="40"/>
    </row>
    <row r="84" spans="4:14" s="39" customFormat="1" x14ac:dyDescent="0.3">
      <c r="D84" s="40"/>
      <c r="E84" s="40"/>
      <c r="F84" s="40"/>
      <c r="J84" s="41"/>
      <c r="L84" s="40"/>
      <c r="M84" s="40"/>
      <c r="N84" s="40"/>
    </row>
    <row r="85" spans="4:14" s="39" customFormat="1" x14ac:dyDescent="0.3">
      <c r="D85" s="40"/>
      <c r="E85" s="40"/>
      <c r="F85" s="40"/>
      <c r="J85" s="41"/>
      <c r="L85" s="40"/>
      <c r="M85" s="40"/>
      <c r="N85" s="40"/>
    </row>
    <row r="86" spans="4:14" s="39" customFormat="1" x14ac:dyDescent="0.3">
      <c r="D86" s="40"/>
      <c r="E86" s="40"/>
      <c r="F86" s="40"/>
      <c r="J86" s="41"/>
      <c r="L86" s="40"/>
      <c r="M86" s="40"/>
      <c r="N86" s="40"/>
    </row>
    <row r="87" spans="4:14" s="39" customFormat="1" x14ac:dyDescent="0.3">
      <c r="D87" s="40"/>
      <c r="E87" s="40"/>
      <c r="F87" s="40"/>
      <c r="J87" s="41"/>
      <c r="L87" s="40"/>
      <c r="M87" s="40"/>
      <c r="N87" s="40"/>
    </row>
    <row r="88" spans="4:14" s="39" customFormat="1" x14ac:dyDescent="0.3">
      <c r="D88" s="40"/>
      <c r="E88" s="40"/>
      <c r="F88" s="40"/>
      <c r="J88" s="41"/>
      <c r="L88" s="40"/>
      <c r="M88" s="40"/>
      <c r="N88" s="40"/>
    </row>
    <row r="89" spans="4:14" s="39" customFormat="1" x14ac:dyDescent="0.3">
      <c r="D89" s="40"/>
      <c r="E89" s="40"/>
      <c r="F89" s="40"/>
      <c r="J89" s="41"/>
      <c r="L89" s="40"/>
      <c r="M89" s="40"/>
      <c r="N89" s="40"/>
    </row>
    <row r="90" spans="4:14" s="39" customFormat="1" x14ac:dyDescent="0.3">
      <c r="D90" s="40"/>
      <c r="E90" s="40"/>
      <c r="F90" s="40"/>
      <c r="J90" s="41"/>
      <c r="L90" s="40"/>
      <c r="M90" s="40"/>
      <c r="N90" s="40"/>
    </row>
    <row r="91" spans="4:14" s="39" customFormat="1" x14ac:dyDescent="0.3">
      <c r="D91" s="40"/>
      <c r="E91" s="40"/>
      <c r="F91" s="40"/>
      <c r="J91" s="41"/>
      <c r="L91" s="40"/>
      <c r="M91" s="40"/>
      <c r="N91" s="40"/>
    </row>
    <row r="92" spans="4:14" s="39" customFormat="1" x14ac:dyDescent="0.3">
      <c r="D92" s="40"/>
      <c r="E92" s="40"/>
      <c r="F92" s="40"/>
      <c r="J92" s="41"/>
      <c r="L92" s="40"/>
      <c r="M92" s="40"/>
      <c r="N92" s="40"/>
    </row>
    <row r="93" spans="4:14" s="39" customFormat="1" x14ac:dyDescent="0.3">
      <c r="D93" s="40"/>
      <c r="E93" s="40"/>
      <c r="F93" s="40"/>
      <c r="J93" s="41"/>
      <c r="L93" s="40"/>
      <c r="M93" s="40"/>
      <c r="N93" s="40"/>
    </row>
    <row r="94" spans="4:14" s="39" customFormat="1" x14ac:dyDescent="0.3">
      <c r="D94" s="40"/>
      <c r="E94" s="40"/>
      <c r="F94" s="40"/>
      <c r="J94" s="41"/>
      <c r="L94" s="40"/>
      <c r="M94" s="40"/>
      <c r="N94" s="40"/>
    </row>
    <row r="95" spans="4:14" s="39" customFormat="1" x14ac:dyDescent="0.3">
      <c r="D95" s="40"/>
      <c r="E95" s="40"/>
      <c r="F95" s="40"/>
      <c r="J95" s="41"/>
      <c r="L95" s="40"/>
      <c r="M95" s="40"/>
      <c r="N95" s="40"/>
    </row>
    <row r="96" spans="4:14" s="39" customFormat="1" x14ac:dyDescent="0.3">
      <c r="D96" s="40"/>
      <c r="E96" s="40"/>
      <c r="F96" s="40"/>
      <c r="J96" s="41"/>
      <c r="L96" s="40"/>
      <c r="M96" s="40"/>
      <c r="N96" s="40"/>
    </row>
    <row r="97" spans="4:14" s="39" customFormat="1" x14ac:dyDescent="0.3">
      <c r="D97" s="40"/>
      <c r="E97" s="40"/>
      <c r="F97" s="40"/>
      <c r="J97" s="41"/>
      <c r="L97" s="40"/>
      <c r="M97" s="40"/>
      <c r="N97" s="40"/>
    </row>
    <row r="98" spans="4:14" s="39" customFormat="1" x14ac:dyDescent="0.3">
      <c r="D98" s="40"/>
      <c r="E98" s="40"/>
      <c r="F98" s="40"/>
      <c r="J98" s="41"/>
      <c r="L98" s="40"/>
      <c r="M98" s="40"/>
      <c r="N98" s="40"/>
    </row>
    <row r="99" spans="4:14" s="39" customFormat="1" x14ac:dyDescent="0.3">
      <c r="D99" s="40"/>
      <c r="E99" s="40"/>
      <c r="F99" s="40"/>
      <c r="J99" s="41"/>
      <c r="L99" s="40"/>
      <c r="M99" s="40"/>
      <c r="N99" s="40"/>
    </row>
    <row r="100" spans="4:14" s="39" customFormat="1" x14ac:dyDescent="0.3">
      <c r="D100" s="40"/>
      <c r="E100" s="40"/>
      <c r="F100" s="40"/>
      <c r="J100" s="41"/>
      <c r="L100" s="40"/>
      <c r="M100" s="40"/>
      <c r="N100" s="40"/>
    </row>
    <row r="101" spans="4:14" s="39" customFormat="1" x14ac:dyDescent="0.3">
      <c r="D101" s="40"/>
      <c r="E101" s="40"/>
      <c r="F101" s="40"/>
      <c r="J101" s="41"/>
      <c r="L101" s="40"/>
      <c r="M101" s="40"/>
      <c r="N101" s="40"/>
    </row>
    <row r="102" spans="4:14" s="39" customFormat="1" x14ac:dyDescent="0.3">
      <c r="D102" s="40"/>
      <c r="E102" s="40"/>
      <c r="F102" s="40"/>
      <c r="J102" s="41"/>
      <c r="L102" s="40"/>
      <c r="M102" s="40"/>
      <c r="N102" s="40"/>
    </row>
    <row r="103" spans="4:14" s="39" customFormat="1" x14ac:dyDescent="0.3">
      <c r="D103" s="40"/>
      <c r="E103" s="40"/>
      <c r="F103" s="40"/>
      <c r="J103" s="41"/>
      <c r="L103" s="40"/>
      <c r="M103" s="40"/>
      <c r="N103" s="40"/>
    </row>
    <row r="104" spans="4:14" s="39" customFormat="1" x14ac:dyDescent="0.3">
      <c r="D104" s="40"/>
      <c r="E104" s="40"/>
      <c r="F104" s="40"/>
      <c r="J104" s="41"/>
      <c r="L104" s="40"/>
      <c r="M104" s="40"/>
      <c r="N104" s="40"/>
    </row>
    <row r="105" spans="4:14" s="39" customFormat="1" x14ac:dyDescent="0.3">
      <c r="D105" s="40"/>
      <c r="E105" s="40"/>
      <c r="F105" s="40"/>
      <c r="J105" s="41"/>
      <c r="L105" s="40"/>
      <c r="M105" s="40"/>
      <c r="N105" s="40"/>
    </row>
    <row r="106" spans="4:14" s="39" customFormat="1" x14ac:dyDescent="0.3">
      <c r="D106" s="40"/>
      <c r="E106" s="40"/>
      <c r="F106" s="40"/>
      <c r="J106" s="41"/>
      <c r="L106" s="40"/>
      <c r="M106" s="40"/>
      <c r="N106" s="40"/>
    </row>
    <row r="107" spans="4:14" s="39" customFormat="1" x14ac:dyDescent="0.3">
      <c r="D107" s="40"/>
      <c r="E107" s="40"/>
      <c r="F107" s="40"/>
      <c r="J107" s="41"/>
      <c r="L107" s="40"/>
      <c r="M107" s="40"/>
      <c r="N107" s="40"/>
    </row>
    <row r="108" spans="4:14" s="39" customFormat="1" x14ac:dyDescent="0.3">
      <c r="D108" s="40"/>
      <c r="E108" s="40"/>
      <c r="F108" s="40"/>
      <c r="J108" s="41"/>
      <c r="L108" s="40"/>
      <c r="M108" s="40"/>
      <c r="N108" s="40"/>
    </row>
    <row r="109" spans="4:14" s="39" customFormat="1" x14ac:dyDescent="0.3">
      <c r="D109" s="40"/>
      <c r="E109" s="40"/>
      <c r="F109" s="40"/>
      <c r="J109" s="41"/>
      <c r="L109" s="40"/>
      <c r="M109" s="40"/>
      <c r="N109" s="40"/>
    </row>
    <row r="110" spans="4:14" s="39" customFormat="1" x14ac:dyDescent="0.3">
      <c r="D110" s="40"/>
      <c r="E110" s="40"/>
      <c r="F110" s="40"/>
      <c r="J110" s="41"/>
      <c r="L110" s="40"/>
      <c r="M110" s="40"/>
      <c r="N110" s="40"/>
    </row>
    <row r="111" spans="4:14" s="39" customFormat="1" x14ac:dyDescent="0.3">
      <c r="D111" s="40"/>
      <c r="E111" s="40"/>
      <c r="F111" s="40"/>
      <c r="J111" s="41"/>
      <c r="L111" s="40"/>
      <c r="M111" s="40"/>
      <c r="N111" s="40"/>
    </row>
    <row r="112" spans="4:14" s="39" customFormat="1" x14ac:dyDescent="0.3">
      <c r="D112" s="40"/>
      <c r="E112" s="40"/>
      <c r="F112" s="40"/>
      <c r="J112" s="41"/>
      <c r="L112" s="40"/>
      <c r="M112" s="40"/>
      <c r="N112" s="40"/>
    </row>
    <row r="113" spans="4:14" s="39" customFormat="1" x14ac:dyDescent="0.3">
      <c r="D113" s="40"/>
      <c r="E113" s="40"/>
      <c r="F113" s="40"/>
      <c r="J113" s="41"/>
      <c r="L113" s="40"/>
      <c r="M113" s="40"/>
      <c r="N113" s="40"/>
    </row>
    <row r="114" spans="4:14" s="39" customFormat="1" x14ac:dyDescent="0.3">
      <c r="D114" s="40"/>
      <c r="E114" s="40"/>
      <c r="F114" s="40"/>
      <c r="J114" s="41"/>
      <c r="L114" s="40"/>
      <c r="M114" s="40"/>
      <c r="N114" s="40"/>
    </row>
    <row r="115" spans="4:14" s="39" customFormat="1" x14ac:dyDescent="0.3">
      <c r="D115" s="40"/>
      <c r="E115" s="40"/>
      <c r="F115" s="40"/>
      <c r="J115" s="41"/>
      <c r="L115" s="40"/>
      <c r="M115" s="40"/>
      <c r="N115" s="40"/>
    </row>
    <row r="116" spans="4:14" s="39" customFormat="1" x14ac:dyDescent="0.3">
      <c r="D116" s="40"/>
      <c r="E116" s="40"/>
      <c r="F116" s="40"/>
      <c r="J116" s="41"/>
      <c r="L116" s="40"/>
      <c r="M116" s="40"/>
      <c r="N116" s="40"/>
    </row>
    <row r="117" spans="4:14" s="39" customFormat="1" x14ac:dyDescent="0.3">
      <c r="D117" s="40"/>
      <c r="E117" s="40"/>
      <c r="F117" s="40"/>
      <c r="J117" s="41"/>
      <c r="L117" s="40"/>
      <c r="M117" s="40"/>
      <c r="N117" s="40"/>
    </row>
    <row r="118" spans="4:14" s="39" customFormat="1" x14ac:dyDescent="0.3">
      <c r="D118" s="40"/>
      <c r="E118" s="40"/>
      <c r="F118" s="40"/>
      <c r="J118" s="41"/>
      <c r="L118" s="40"/>
      <c r="M118" s="40"/>
      <c r="N118" s="40"/>
    </row>
    <row r="119" spans="4:14" s="39" customFormat="1" x14ac:dyDescent="0.3">
      <c r="D119" s="40"/>
      <c r="E119" s="40"/>
      <c r="F119" s="40"/>
      <c r="J119" s="41"/>
      <c r="L119" s="40"/>
      <c r="M119" s="40"/>
      <c r="N119" s="40"/>
    </row>
    <row r="120" spans="4:14" s="39" customFormat="1" x14ac:dyDescent="0.3">
      <c r="D120" s="40"/>
      <c r="E120" s="40"/>
      <c r="F120" s="40"/>
      <c r="J120" s="41"/>
      <c r="L120" s="40"/>
      <c r="M120" s="40"/>
      <c r="N120" s="40"/>
    </row>
    <row r="121" spans="4:14" s="39" customFormat="1" x14ac:dyDescent="0.3">
      <c r="D121" s="40"/>
      <c r="E121" s="40"/>
      <c r="F121" s="40"/>
      <c r="J121" s="41"/>
      <c r="L121" s="40"/>
      <c r="M121" s="40"/>
      <c r="N121" s="40"/>
    </row>
    <row r="122" spans="4:14" s="39" customFormat="1" x14ac:dyDescent="0.3">
      <c r="D122" s="40"/>
      <c r="E122" s="40"/>
      <c r="F122" s="40"/>
      <c r="J122" s="41"/>
      <c r="L122" s="40"/>
      <c r="M122" s="40"/>
      <c r="N122" s="40"/>
    </row>
    <row r="123" spans="4:14" s="39" customFormat="1" x14ac:dyDescent="0.3">
      <c r="D123" s="40"/>
      <c r="E123" s="40"/>
      <c r="F123" s="40"/>
      <c r="J123" s="41"/>
      <c r="L123" s="40"/>
      <c r="M123" s="40"/>
      <c r="N123" s="40"/>
    </row>
    <row r="124" spans="4:14" s="39" customFormat="1" x14ac:dyDescent="0.3">
      <c r="D124" s="40"/>
      <c r="E124" s="40"/>
      <c r="F124" s="40"/>
      <c r="J124" s="41"/>
      <c r="L124" s="40"/>
      <c r="M124" s="40"/>
      <c r="N124" s="40"/>
    </row>
    <row r="125" spans="4:14" s="39" customFormat="1" x14ac:dyDescent="0.3">
      <c r="D125" s="40"/>
      <c r="E125" s="40"/>
      <c r="F125" s="40"/>
      <c r="J125" s="41"/>
      <c r="L125" s="40"/>
      <c r="M125" s="40"/>
      <c r="N125" s="40"/>
    </row>
    <row r="126" spans="4:14" s="39" customFormat="1" x14ac:dyDescent="0.3">
      <c r="D126" s="40"/>
      <c r="E126" s="40"/>
      <c r="F126" s="40"/>
      <c r="J126" s="41"/>
      <c r="L126" s="40"/>
      <c r="M126" s="40"/>
      <c r="N126" s="40"/>
    </row>
    <row r="127" spans="4:14" s="39" customFormat="1" x14ac:dyDescent="0.3">
      <c r="D127" s="40"/>
      <c r="E127" s="40"/>
      <c r="F127" s="40"/>
      <c r="J127" s="41"/>
      <c r="L127" s="40"/>
      <c r="M127" s="40"/>
      <c r="N127" s="40"/>
    </row>
    <row r="128" spans="4:14" s="39" customFormat="1" x14ac:dyDescent="0.3">
      <c r="D128" s="40"/>
      <c r="E128" s="40"/>
      <c r="F128" s="40"/>
      <c r="J128" s="41"/>
      <c r="L128" s="40"/>
      <c r="M128" s="40"/>
      <c r="N128" s="40"/>
    </row>
    <row r="129" spans="4:14" s="39" customFormat="1" x14ac:dyDescent="0.3">
      <c r="D129" s="40"/>
      <c r="E129" s="40"/>
      <c r="F129" s="40"/>
      <c r="J129" s="41"/>
      <c r="L129" s="40"/>
      <c r="M129" s="40"/>
      <c r="N129" s="40"/>
    </row>
    <row r="130" spans="4:14" s="39" customFormat="1" x14ac:dyDescent="0.3">
      <c r="D130" s="40"/>
      <c r="E130" s="40"/>
      <c r="F130" s="40"/>
      <c r="J130" s="41"/>
      <c r="L130" s="40"/>
      <c r="M130" s="40"/>
      <c r="N130" s="40"/>
    </row>
    <row r="131" spans="4:14" s="39" customFormat="1" x14ac:dyDescent="0.3">
      <c r="D131" s="40"/>
      <c r="E131" s="40"/>
      <c r="F131" s="40"/>
      <c r="J131" s="41"/>
      <c r="L131" s="40"/>
      <c r="M131" s="40"/>
      <c r="N131" s="40"/>
    </row>
    <row r="132" spans="4:14" s="39" customFormat="1" x14ac:dyDescent="0.3">
      <c r="D132" s="40"/>
      <c r="E132" s="40"/>
      <c r="F132" s="40"/>
      <c r="J132" s="41"/>
      <c r="L132" s="40"/>
      <c r="M132" s="40"/>
      <c r="N132" s="40"/>
    </row>
    <row r="133" spans="4:14" s="39" customFormat="1" x14ac:dyDescent="0.3">
      <c r="D133" s="40"/>
      <c r="E133" s="40"/>
      <c r="F133" s="40"/>
      <c r="J133" s="41"/>
      <c r="L133" s="40"/>
      <c r="M133" s="40"/>
      <c r="N133" s="40"/>
    </row>
    <row r="134" spans="4:14" s="39" customFormat="1" x14ac:dyDescent="0.3">
      <c r="D134" s="40"/>
      <c r="E134" s="40"/>
      <c r="F134" s="40"/>
      <c r="J134" s="41"/>
      <c r="L134" s="40"/>
      <c r="M134" s="40"/>
      <c r="N134" s="40"/>
    </row>
    <row r="135" spans="4:14" s="39" customFormat="1" x14ac:dyDescent="0.3">
      <c r="D135" s="40"/>
      <c r="E135" s="40"/>
      <c r="F135" s="40"/>
      <c r="J135" s="41"/>
      <c r="L135" s="40"/>
      <c r="M135" s="40"/>
      <c r="N135" s="40"/>
    </row>
    <row r="136" spans="4:14" s="39" customFormat="1" x14ac:dyDescent="0.3">
      <c r="D136" s="40"/>
      <c r="E136" s="40"/>
      <c r="F136" s="40"/>
      <c r="J136" s="41"/>
      <c r="L136" s="40"/>
      <c r="M136" s="40"/>
      <c r="N136" s="40"/>
    </row>
    <row r="137" spans="4:14" s="39" customFormat="1" x14ac:dyDescent="0.3">
      <c r="D137" s="40"/>
      <c r="E137" s="40"/>
      <c r="F137" s="40"/>
      <c r="J137" s="41"/>
      <c r="L137" s="40"/>
      <c r="M137" s="40"/>
      <c r="N137" s="40"/>
    </row>
    <row r="138" spans="4:14" s="39" customFormat="1" x14ac:dyDescent="0.3">
      <c r="D138" s="40"/>
      <c r="E138" s="40"/>
      <c r="F138" s="40"/>
      <c r="J138" s="41"/>
      <c r="L138" s="40"/>
      <c r="M138" s="40"/>
      <c r="N138" s="40"/>
    </row>
    <row r="139" spans="4:14" s="39" customFormat="1" x14ac:dyDescent="0.3">
      <c r="D139" s="40"/>
      <c r="E139" s="40"/>
      <c r="F139" s="40"/>
      <c r="J139" s="41"/>
      <c r="L139" s="40"/>
      <c r="M139" s="40"/>
      <c r="N139" s="40"/>
    </row>
    <row r="140" spans="4:14" s="39" customFormat="1" x14ac:dyDescent="0.3">
      <c r="D140" s="40"/>
      <c r="E140" s="40"/>
      <c r="F140" s="40"/>
      <c r="J140" s="41"/>
      <c r="L140" s="40"/>
      <c r="M140" s="40"/>
      <c r="N140" s="40"/>
    </row>
    <row r="141" spans="4:14" s="39" customFormat="1" x14ac:dyDescent="0.3">
      <c r="D141" s="40"/>
      <c r="E141" s="40"/>
      <c r="F141" s="40"/>
      <c r="J141" s="41"/>
      <c r="L141" s="40"/>
      <c r="M141" s="40"/>
      <c r="N141" s="40"/>
    </row>
    <row r="142" spans="4:14" s="39" customFormat="1" x14ac:dyDescent="0.3">
      <c r="D142" s="40"/>
      <c r="E142" s="40"/>
      <c r="F142" s="40"/>
      <c r="J142" s="41"/>
      <c r="L142" s="40"/>
      <c r="M142" s="40"/>
      <c r="N142" s="40"/>
    </row>
    <row r="143" spans="4:14" s="39" customFormat="1" x14ac:dyDescent="0.3">
      <c r="D143" s="40"/>
      <c r="E143" s="40"/>
      <c r="F143" s="40"/>
      <c r="J143" s="41"/>
      <c r="L143" s="40"/>
      <c r="M143" s="40"/>
      <c r="N143" s="40"/>
    </row>
    <row r="144" spans="4:14" s="39" customFormat="1" x14ac:dyDescent="0.3">
      <c r="D144" s="40"/>
      <c r="E144" s="40"/>
      <c r="F144" s="40"/>
      <c r="J144" s="41"/>
      <c r="L144" s="40"/>
      <c r="M144" s="40"/>
      <c r="N144" s="40"/>
    </row>
    <row r="145" spans="4:14" s="39" customFormat="1" x14ac:dyDescent="0.3">
      <c r="D145" s="40"/>
      <c r="E145" s="40"/>
      <c r="F145" s="40"/>
      <c r="J145" s="41"/>
      <c r="L145" s="40"/>
      <c r="M145" s="40"/>
      <c r="N145" s="40"/>
    </row>
    <row r="146" spans="4:14" s="39" customFormat="1" x14ac:dyDescent="0.3">
      <c r="D146" s="40"/>
      <c r="E146" s="40"/>
      <c r="F146" s="40"/>
      <c r="J146" s="41"/>
      <c r="L146" s="40"/>
      <c r="M146" s="40"/>
      <c r="N146" s="40"/>
    </row>
    <row r="147" spans="4:14" s="39" customFormat="1" x14ac:dyDescent="0.3">
      <c r="D147" s="40"/>
      <c r="E147" s="40"/>
      <c r="F147" s="40"/>
      <c r="J147" s="41"/>
      <c r="L147" s="40"/>
      <c r="M147" s="40"/>
      <c r="N147" s="40"/>
    </row>
    <row r="148" spans="4:14" s="39" customFormat="1" x14ac:dyDescent="0.3">
      <c r="D148" s="40"/>
      <c r="E148" s="40"/>
      <c r="F148" s="40"/>
      <c r="J148" s="41"/>
      <c r="L148" s="40"/>
      <c r="M148" s="40"/>
      <c r="N148" s="40"/>
    </row>
    <row r="149" spans="4:14" s="39" customFormat="1" x14ac:dyDescent="0.3">
      <c r="D149" s="40"/>
      <c r="E149" s="40"/>
      <c r="F149" s="40"/>
      <c r="J149" s="41"/>
      <c r="L149" s="40"/>
      <c r="M149" s="40"/>
      <c r="N149" s="40"/>
    </row>
    <row r="150" spans="4:14" s="39" customFormat="1" x14ac:dyDescent="0.3">
      <c r="D150" s="40"/>
      <c r="E150" s="40"/>
      <c r="F150" s="40"/>
      <c r="J150" s="41"/>
      <c r="L150" s="40"/>
      <c r="M150" s="40"/>
      <c r="N150" s="40"/>
    </row>
    <row r="151" spans="4:14" s="39" customFormat="1" x14ac:dyDescent="0.3">
      <c r="D151" s="40"/>
      <c r="E151" s="40"/>
      <c r="F151" s="40"/>
      <c r="J151" s="41"/>
      <c r="L151" s="40"/>
      <c r="M151" s="40"/>
      <c r="N151" s="40"/>
    </row>
    <row r="152" spans="4:14" s="39" customFormat="1" x14ac:dyDescent="0.3">
      <c r="D152" s="40"/>
      <c r="E152" s="40"/>
      <c r="F152" s="40"/>
      <c r="J152" s="41"/>
      <c r="L152" s="40"/>
      <c r="M152" s="40"/>
      <c r="N152" s="40"/>
    </row>
    <row r="153" spans="4:14" s="39" customFormat="1" x14ac:dyDescent="0.3">
      <c r="D153" s="40"/>
      <c r="E153" s="40"/>
      <c r="F153" s="40"/>
      <c r="J153" s="41"/>
      <c r="L153" s="40"/>
      <c r="M153" s="40"/>
      <c r="N153" s="40"/>
    </row>
    <row r="154" spans="4:14" s="39" customFormat="1" x14ac:dyDescent="0.3">
      <c r="D154" s="40"/>
      <c r="E154" s="40"/>
      <c r="F154" s="40"/>
      <c r="J154" s="41"/>
      <c r="L154" s="40"/>
      <c r="M154" s="40"/>
      <c r="N154" s="40"/>
    </row>
    <row r="155" spans="4:14" s="39" customFormat="1" x14ac:dyDescent="0.3">
      <c r="D155" s="40"/>
      <c r="E155" s="40"/>
      <c r="F155" s="40"/>
      <c r="J155" s="41"/>
      <c r="L155" s="40"/>
      <c r="M155" s="40"/>
      <c r="N155" s="40"/>
    </row>
    <row r="156" spans="4:14" s="39" customFormat="1" x14ac:dyDescent="0.3">
      <c r="D156" s="40"/>
      <c r="E156" s="40"/>
      <c r="F156" s="40"/>
      <c r="J156" s="41"/>
      <c r="L156" s="40"/>
      <c r="M156" s="40"/>
      <c r="N156" s="40"/>
    </row>
    <row r="157" spans="4:14" s="39" customFormat="1" x14ac:dyDescent="0.3">
      <c r="D157" s="40"/>
      <c r="E157" s="40"/>
      <c r="F157" s="40"/>
      <c r="J157" s="41"/>
      <c r="L157" s="40"/>
      <c r="M157" s="40"/>
      <c r="N157" s="40"/>
    </row>
    <row r="158" spans="4:14" s="39" customFormat="1" x14ac:dyDescent="0.3">
      <c r="D158" s="40"/>
      <c r="E158" s="40"/>
      <c r="F158" s="40"/>
      <c r="J158" s="41"/>
      <c r="L158" s="40"/>
      <c r="M158" s="40"/>
      <c r="N158" s="40"/>
    </row>
    <row r="159" spans="4:14" s="39" customFormat="1" x14ac:dyDescent="0.3">
      <c r="D159" s="40"/>
      <c r="E159" s="40"/>
      <c r="F159" s="40"/>
      <c r="J159" s="41"/>
      <c r="L159" s="40"/>
      <c r="M159" s="40"/>
      <c r="N159" s="40"/>
    </row>
    <row r="160" spans="4:14" s="39" customFormat="1" x14ac:dyDescent="0.3">
      <c r="D160" s="40"/>
      <c r="E160" s="40"/>
      <c r="F160" s="40"/>
      <c r="J160" s="41"/>
      <c r="L160" s="40"/>
      <c r="M160" s="40"/>
      <c r="N160" s="40"/>
    </row>
    <row r="161" spans="4:14" s="39" customFormat="1" x14ac:dyDescent="0.3">
      <c r="D161" s="40"/>
      <c r="E161" s="40"/>
      <c r="F161" s="40"/>
      <c r="J161" s="41"/>
      <c r="L161" s="40"/>
      <c r="M161" s="40"/>
      <c r="N161" s="40"/>
    </row>
    <row r="162" spans="4:14" s="39" customFormat="1" x14ac:dyDescent="0.3">
      <c r="D162" s="40"/>
      <c r="E162" s="40"/>
      <c r="F162" s="40"/>
      <c r="J162" s="41"/>
      <c r="L162" s="40"/>
      <c r="M162" s="40"/>
      <c r="N162" s="40"/>
    </row>
    <row r="163" spans="4:14" s="39" customFormat="1" x14ac:dyDescent="0.3">
      <c r="D163" s="40"/>
      <c r="E163" s="40"/>
      <c r="F163" s="40"/>
      <c r="J163" s="41"/>
      <c r="L163" s="40"/>
      <c r="M163" s="40"/>
      <c r="N163" s="40"/>
    </row>
    <row r="164" spans="4:14" s="39" customFormat="1" x14ac:dyDescent="0.3">
      <c r="D164" s="40"/>
      <c r="E164" s="40"/>
      <c r="F164" s="40"/>
      <c r="J164" s="41"/>
      <c r="L164" s="40"/>
      <c r="M164" s="40"/>
      <c r="N164" s="40"/>
    </row>
    <row r="165" spans="4:14" s="39" customFormat="1" x14ac:dyDescent="0.3">
      <c r="D165" s="40"/>
      <c r="E165" s="40"/>
      <c r="F165" s="40"/>
      <c r="J165" s="41"/>
      <c r="L165" s="40"/>
      <c r="M165" s="40"/>
      <c r="N165" s="40"/>
    </row>
    <row r="166" spans="4:14" s="39" customFormat="1" x14ac:dyDescent="0.3">
      <c r="D166" s="40"/>
      <c r="E166" s="40"/>
      <c r="F166" s="40"/>
      <c r="J166" s="41"/>
      <c r="L166" s="40"/>
      <c r="M166" s="40"/>
      <c r="N166" s="40"/>
    </row>
    <row r="167" spans="4:14" s="39" customFormat="1" x14ac:dyDescent="0.3">
      <c r="D167" s="40"/>
      <c r="E167" s="40"/>
      <c r="F167" s="40"/>
      <c r="J167" s="41"/>
      <c r="L167" s="40"/>
      <c r="M167" s="40"/>
      <c r="N167" s="40"/>
    </row>
    <row r="168" spans="4:14" s="39" customFormat="1" x14ac:dyDescent="0.3">
      <c r="D168" s="40"/>
      <c r="E168" s="40"/>
      <c r="F168" s="40"/>
      <c r="J168" s="41"/>
      <c r="L168" s="40"/>
      <c r="M168" s="40"/>
      <c r="N168" s="40"/>
    </row>
    <row r="169" spans="4:14" s="39" customFormat="1" x14ac:dyDescent="0.3">
      <c r="D169" s="40"/>
      <c r="E169" s="40"/>
      <c r="F169" s="40"/>
      <c r="J169" s="41"/>
      <c r="L169" s="40"/>
      <c r="M169" s="40"/>
      <c r="N169" s="40"/>
    </row>
    <row r="170" spans="4:14" s="39" customFormat="1" x14ac:dyDescent="0.3">
      <c r="D170" s="40"/>
      <c r="E170" s="40"/>
      <c r="F170" s="40"/>
      <c r="J170" s="41"/>
      <c r="L170" s="40"/>
      <c r="M170" s="40"/>
      <c r="N170" s="40"/>
    </row>
    <row r="171" spans="4:14" s="39" customFormat="1" x14ac:dyDescent="0.3">
      <c r="D171" s="40"/>
      <c r="E171" s="40"/>
      <c r="F171" s="40"/>
      <c r="J171" s="41"/>
      <c r="L171" s="40"/>
      <c r="M171" s="40"/>
      <c r="N171" s="40"/>
    </row>
    <row r="172" spans="4:14" s="39" customFormat="1" x14ac:dyDescent="0.3">
      <c r="D172" s="40"/>
      <c r="E172" s="40"/>
      <c r="F172" s="40"/>
      <c r="J172" s="41"/>
      <c r="L172" s="40"/>
      <c r="M172" s="40"/>
      <c r="N172" s="40"/>
    </row>
    <row r="173" spans="4:14" s="39" customFormat="1" x14ac:dyDescent="0.3">
      <c r="D173" s="40"/>
      <c r="E173" s="40"/>
      <c r="F173" s="40"/>
      <c r="J173" s="41"/>
      <c r="L173" s="40"/>
      <c r="M173" s="40"/>
      <c r="N173" s="40"/>
    </row>
    <row r="174" spans="4:14" s="39" customFormat="1" x14ac:dyDescent="0.3">
      <c r="D174" s="40"/>
      <c r="E174" s="40"/>
      <c r="F174" s="40"/>
      <c r="J174" s="41"/>
      <c r="L174" s="40"/>
      <c r="M174" s="40"/>
      <c r="N174" s="40"/>
    </row>
    <row r="175" spans="4:14" s="39" customFormat="1" x14ac:dyDescent="0.3">
      <c r="D175" s="40"/>
      <c r="E175" s="40"/>
      <c r="F175" s="40"/>
      <c r="J175" s="41"/>
      <c r="L175" s="40"/>
      <c r="M175" s="40"/>
      <c r="N175" s="40"/>
    </row>
    <row r="176" spans="4:14" s="39" customFormat="1" x14ac:dyDescent="0.3">
      <c r="D176" s="40"/>
      <c r="E176" s="40"/>
      <c r="F176" s="40"/>
      <c r="J176" s="41"/>
      <c r="L176" s="40"/>
      <c r="M176" s="40"/>
      <c r="N176" s="40"/>
    </row>
    <row r="177" spans="4:14" s="39" customFormat="1" x14ac:dyDescent="0.3">
      <c r="D177" s="40"/>
      <c r="E177" s="40"/>
      <c r="F177" s="40"/>
      <c r="J177" s="41"/>
      <c r="L177" s="40"/>
      <c r="M177" s="40"/>
      <c r="N177" s="40"/>
    </row>
    <row r="178" spans="4:14" s="39" customFormat="1" x14ac:dyDescent="0.3">
      <c r="D178" s="40"/>
      <c r="E178" s="40"/>
      <c r="F178" s="40"/>
      <c r="J178" s="41"/>
      <c r="L178" s="40"/>
      <c r="M178" s="40"/>
      <c r="N178" s="40"/>
    </row>
    <row r="179" spans="4:14" s="39" customFormat="1" x14ac:dyDescent="0.3">
      <c r="D179" s="40"/>
      <c r="E179" s="40"/>
      <c r="F179" s="40"/>
      <c r="J179" s="41"/>
      <c r="L179" s="40"/>
      <c r="M179" s="40"/>
      <c r="N179" s="40"/>
    </row>
    <row r="180" spans="4:14" s="39" customFormat="1" x14ac:dyDescent="0.3">
      <c r="D180" s="40"/>
      <c r="E180" s="40"/>
      <c r="F180" s="40"/>
      <c r="J180" s="41"/>
      <c r="L180" s="40"/>
      <c r="M180" s="40"/>
      <c r="N180" s="40"/>
    </row>
    <row r="181" spans="4:14" s="39" customFormat="1" x14ac:dyDescent="0.3">
      <c r="D181" s="40"/>
      <c r="E181" s="40"/>
      <c r="F181" s="40"/>
      <c r="J181" s="41"/>
      <c r="L181" s="40"/>
      <c r="M181" s="40"/>
      <c r="N181" s="40"/>
    </row>
    <row r="182" spans="4:14" s="39" customFormat="1" x14ac:dyDescent="0.3">
      <c r="D182" s="40"/>
      <c r="E182" s="40"/>
      <c r="F182" s="40"/>
      <c r="J182" s="41"/>
      <c r="L182" s="40"/>
      <c r="M182" s="40"/>
      <c r="N182" s="40"/>
    </row>
    <row r="183" spans="4:14" s="39" customFormat="1" x14ac:dyDescent="0.3">
      <c r="D183" s="40"/>
      <c r="E183" s="40"/>
      <c r="F183" s="40"/>
      <c r="J183" s="41"/>
      <c r="L183" s="40"/>
      <c r="M183" s="40"/>
      <c r="N183" s="40"/>
    </row>
    <row r="184" spans="4:14" s="39" customFormat="1" x14ac:dyDescent="0.3">
      <c r="D184" s="40"/>
      <c r="E184" s="40"/>
      <c r="F184" s="40"/>
      <c r="J184" s="41"/>
      <c r="L184" s="40"/>
      <c r="M184" s="40"/>
      <c r="N184" s="40"/>
    </row>
    <row r="185" spans="4:14" s="39" customFormat="1" x14ac:dyDescent="0.3">
      <c r="D185" s="40"/>
      <c r="E185" s="40"/>
      <c r="F185" s="40"/>
      <c r="J185" s="41"/>
      <c r="L185" s="40"/>
      <c r="M185" s="40"/>
      <c r="N185" s="40"/>
    </row>
    <row r="186" spans="4:14" s="39" customFormat="1" x14ac:dyDescent="0.3">
      <c r="D186" s="40"/>
      <c r="E186" s="40"/>
      <c r="F186" s="40"/>
      <c r="J186" s="41"/>
      <c r="L186" s="40"/>
      <c r="M186" s="40"/>
      <c r="N186" s="40"/>
    </row>
    <row r="187" spans="4:14" s="39" customFormat="1" x14ac:dyDescent="0.3">
      <c r="D187" s="40"/>
      <c r="E187" s="40"/>
      <c r="F187" s="40"/>
      <c r="J187" s="41"/>
      <c r="L187" s="40"/>
      <c r="M187" s="40"/>
      <c r="N187" s="40"/>
    </row>
    <row r="188" spans="4:14" s="39" customFormat="1" x14ac:dyDescent="0.3">
      <c r="D188" s="40"/>
      <c r="E188" s="40"/>
      <c r="F188" s="40"/>
      <c r="J188" s="41"/>
      <c r="L188" s="40"/>
      <c r="M188" s="40"/>
      <c r="N188" s="40"/>
    </row>
    <row r="189" spans="4:14" s="39" customFormat="1" x14ac:dyDescent="0.3">
      <c r="D189" s="40"/>
      <c r="E189" s="40"/>
      <c r="F189" s="40"/>
      <c r="J189" s="41"/>
      <c r="L189" s="40"/>
      <c r="M189" s="40"/>
      <c r="N189" s="40"/>
    </row>
    <row r="190" spans="4:14" s="39" customFormat="1" x14ac:dyDescent="0.3">
      <c r="D190" s="40"/>
      <c r="E190" s="40"/>
      <c r="F190" s="40"/>
      <c r="J190" s="41"/>
      <c r="L190" s="40"/>
      <c r="M190" s="40"/>
      <c r="N190" s="40"/>
    </row>
    <row r="191" spans="4:14" s="39" customFormat="1" x14ac:dyDescent="0.3">
      <c r="D191" s="40"/>
      <c r="E191" s="40"/>
      <c r="F191" s="40"/>
      <c r="J191" s="41"/>
      <c r="L191" s="40"/>
      <c r="M191" s="40"/>
      <c r="N191" s="40"/>
    </row>
    <row r="192" spans="4:14" s="39" customFormat="1" x14ac:dyDescent="0.3">
      <c r="D192" s="40"/>
      <c r="E192" s="40"/>
      <c r="F192" s="40"/>
      <c r="J192" s="41"/>
      <c r="L192" s="40"/>
      <c r="M192" s="40"/>
      <c r="N192" s="40"/>
    </row>
    <row r="193" spans="4:14" s="39" customFormat="1" x14ac:dyDescent="0.3">
      <c r="D193" s="40"/>
      <c r="E193" s="40"/>
      <c r="F193" s="40"/>
      <c r="J193" s="41"/>
      <c r="L193" s="40"/>
      <c r="M193" s="40"/>
      <c r="N193" s="40"/>
    </row>
    <row r="194" spans="4:14" s="39" customFormat="1" x14ac:dyDescent="0.3">
      <c r="D194" s="40"/>
      <c r="E194" s="40"/>
      <c r="F194" s="40"/>
      <c r="J194" s="41"/>
      <c r="L194" s="40"/>
      <c r="M194" s="40"/>
      <c r="N194" s="40"/>
    </row>
    <row r="195" spans="4:14" s="39" customFormat="1" x14ac:dyDescent="0.3">
      <c r="D195" s="40"/>
      <c r="E195" s="40"/>
      <c r="F195" s="40"/>
      <c r="J195" s="41"/>
      <c r="L195" s="40"/>
      <c r="M195" s="40"/>
      <c r="N195" s="40"/>
    </row>
    <row r="196" spans="4:14" s="39" customFormat="1" x14ac:dyDescent="0.3">
      <c r="D196" s="40"/>
      <c r="E196" s="40"/>
      <c r="F196" s="40"/>
      <c r="J196" s="41"/>
      <c r="L196" s="40"/>
      <c r="M196" s="40"/>
      <c r="N196" s="40"/>
    </row>
    <row r="197" spans="4:14" s="39" customFormat="1" x14ac:dyDescent="0.3">
      <c r="D197" s="40"/>
      <c r="E197" s="40"/>
      <c r="F197" s="40"/>
      <c r="J197" s="41"/>
      <c r="L197" s="40"/>
      <c r="M197" s="40"/>
      <c r="N197" s="40"/>
    </row>
    <row r="198" spans="4:14" s="39" customFormat="1" x14ac:dyDescent="0.3">
      <c r="D198" s="40"/>
      <c r="E198" s="40"/>
      <c r="F198" s="40"/>
      <c r="J198" s="41"/>
      <c r="L198" s="40"/>
      <c r="M198" s="40"/>
      <c r="N198" s="40"/>
    </row>
    <row r="199" spans="4:14" s="39" customFormat="1" x14ac:dyDescent="0.3">
      <c r="D199" s="40"/>
      <c r="E199" s="40"/>
      <c r="F199" s="40"/>
      <c r="J199" s="41"/>
      <c r="L199" s="40"/>
      <c r="M199" s="40"/>
      <c r="N199" s="40"/>
    </row>
    <row r="200" spans="4:14" s="39" customFormat="1" x14ac:dyDescent="0.3">
      <c r="D200" s="40"/>
      <c r="E200" s="40"/>
      <c r="F200" s="40"/>
      <c r="J200" s="41"/>
      <c r="L200" s="40"/>
      <c r="M200" s="40"/>
      <c r="N200" s="40"/>
    </row>
    <row r="201" spans="4:14" s="39" customFormat="1" x14ac:dyDescent="0.3">
      <c r="D201" s="40"/>
      <c r="E201" s="40"/>
      <c r="F201" s="40"/>
      <c r="J201" s="41"/>
      <c r="L201" s="40"/>
      <c r="M201" s="40"/>
      <c r="N201" s="40"/>
    </row>
    <row r="202" spans="4:14" s="39" customFormat="1" x14ac:dyDescent="0.3">
      <c r="D202" s="40"/>
      <c r="E202" s="40"/>
      <c r="F202" s="40"/>
      <c r="J202" s="41"/>
      <c r="L202" s="40"/>
      <c r="M202" s="40"/>
      <c r="N202" s="40"/>
    </row>
    <row r="203" spans="4:14" s="39" customFormat="1" x14ac:dyDescent="0.3">
      <c r="D203" s="40"/>
      <c r="E203" s="40"/>
      <c r="F203" s="40"/>
      <c r="J203" s="41"/>
      <c r="L203" s="40"/>
      <c r="M203" s="40"/>
      <c r="N203" s="40"/>
    </row>
    <row r="204" spans="4:14" s="39" customFormat="1" x14ac:dyDescent="0.3">
      <c r="D204" s="40"/>
      <c r="E204" s="40"/>
      <c r="F204" s="40"/>
      <c r="J204" s="41"/>
      <c r="L204" s="40"/>
      <c r="M204" s="40"/>
      <c r="N204" s="40"/>
    </row>
    <row r="205" spans="4:14" s="39" customFormat="1" x14ac:dyDescent="0.3">
      <c r="D205" s="40"/>
      <c r="E205" s="40"/>
      <c r="F205" s="40"/>
      <c r="J205" s="41"/>
      <c r="L205" s="40"/>
      <c r="M205" s="40"/>
      <c r="N205" s="40"/>
    </row>
    <row r="206" spans="4:14" s="39" customFormat="1" x14ac:dyDescent="0.3">
      <c r="D206" s="40"/>
      <c r="E206" s="40"/>
      <c r="F206" s="40"/>
      <c r="J206" s="41"/>
      <c r="L206" s="40"/>
      <c r="M206" s="40"/>
      <c r="N206" s="40"/>
    </row>
    <row r="207" spans="4:14" s="39" customFormat="1" x14ac:dyDescent="0.3">
      <c r="D207" s="40"/>
      <c r="E207" s="40"/>
      <c r="F207" s="40"/>
      <c r="J207" s="41"/>
      <c r="L207" s="40"/>
      <c r="M207" s="40"/>
      <c r="N207" s="40"/>
    </row>
    <row r="208" spans="4:14" s="39" customFormat="1" x14ac:dyDescent="0.3">
      <c r="D208" s="40"/>
      <c r="E208" s="40"/>
      <c r="F208" s="40"/>
      <c r="J208" s="41"/>
      <c r="L208" s="40"/>
      <c r="M208" s="40"/>
      <c r="N208" s="40"/>
    </row>
    <row r="209" spans="4:14" s="39" customFormat="1" x14ac:dyDescent="0.3">
      <c r="D209" s="40"/>
      <c r="E209" s="40"/>
      <c r="F209" s="40"/>
      <c r="J209" s="41"/>
      <c r="L209" s="40"/>
      <c r="M209" s="40"/>
      <c r="N209" s="40"/>
    </row>
    <row r="210" spans="4:14" s="39" customFormat="1" x14ac:dyDescent="0.3">
      <c r="D210" s="40"/>
      <c r="E210" s="40"/>
      <c r="F210" s="40"/>
      <c r="J210" s="41"/>
      <c r="L210" s="40"/>
      <c r="M210" s="40"/>
      <c r="N210" s="40"/>
    </row>
    <row r="211" spans="4:14" s="39" customFormat="1" x14ac:dyDescent="0.3">
      <c r="D211" s="40"/>
      <c r="E211" s="40"/>
      <c r="F211" s="40"/>
      <c r="J211" s="41"/>
      <c r="L211" s="40"/>
      <c r="M211" s="40"/>
      <c r="N211" s="40"/>
    </row>
    <row r="212" spans="4:14" s="39" customFormat="1" x14ac:dyDescent="0.3">
      <c r="D212" s="40"/>
      <c r="E212" s="40"/>
      <c r="F212" s="40"/>
      <c r="J212" s="41"/>
      <c r="L212" s="40"/>
      <c r="M212" s="40"/>
      <c r="N212" s="40"/>
    </row>
    <row r="213" spans="4:14" s="39" customFormat="1" x14ac:dyDescent="0.3">
      <c r="D213" s="40"/>
      <c r="E213" s="40"/>
      <c r="F213" s="40"/>
      <c r="J213" s="41"/>
      <c r="L213" s="40"/>
      <c r="M213" s="40"/>
      <c r="N213" s="40"/>
    </row>
  </sheetData>
  <conditionalFormatting sqref="F8:F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40">
    <cfRule type="dataBar" priority="3">
      <dataBar showValue="0">
        <cfvo type="min"/>
        <cfvo type="max"/>
        <color rgb="FFFFC000"/>
      </dataBar>
      <extLst>
        <ext xmlns:x14="http://schemas.microsoft.com/office/spreadsheetml/2009/9/main" uri="{B025F937-C7B1-47D3-B67F-A62EFF666E3E}">
          <x14:id>{1379B157-3B1D-4CE4-80C3-6C8EB416D582}</x14:id>
        </ext>
      </extLst>
    </cfRule>
  </conditionalFormatting>
  <conditionalFormatting sqref="L8:N21">
    <cfRule type="colorScale" priority="2">
      <colorScale>
        <cfvo type="min"/>
        <cfvo type="max"/>
        <color rgb="FFFCFCFF"/>
        <color rgb="FF63BE7B"/>
      </colorScale>
    </cfRule>
  </conditionalFormatting>
  <conditionalFormatting sqref="L6:N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9B157-3B1D-4CE4-80C3-6C8EB416D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H8:H40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xr2:uid="{6A110B3A-1300-4A36-A273-9627090360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дашборд!L8:N8</xm:f>
              <xm:sqref>O8</xm:sqref>
            </x14:sparkline>
            <x14:sparkline>
              <xm:f>дашборд!L9:N9</xm:f>
              <xm:sqref>O9</xm:sqref>
            </x14:sparkline>
            <x14:sparkline>
              <xm:f>дашборд!L10:N10</xm:f>
              <xm:sqref>O10</xm:sqref>
            </x14:sparkline>
            <x14:sparkline>
              <xm:f>дашборд!L11:N11</xm:f>
              <xm:sqref>O11</xm:sqref>
            </x14:sparkline>
            <x14:sparkline>
              <xm:f>дашборд!L12:N12</xm:f>
              <xm:sqref>O12</xm:sqref>
            </x14:sparkline>
            <x14:sparkline>
              <xm:f>дашборд!L13:N13</xm:f>
              <xm:sqref>O13</xm:sqref>
            </x14:sparkline>
            <x14:sparkline>
              <xm:f>дашборд!L14:N14</xm:f>
              <xm:sqref>O14</xm:sqref>
            </x14:sparkline>
            <x14:sparkline>
              <xm:f>дашборд!L15:N15</xm:f>
              <xm:sqref>O15</xm:sqref>
            </x14:sparkline>
            <x14:sparkline>
              <xm:f>дашборд!L16:N16</xm:f>
              <xm:sqref>O16</xm:sqref>
            </x14:sparkline>
            <x14:sparkline>
              <xm:f>дашборд!L17:N17</xm:f>
              <xm:sqref>O17</xm:sqref>
            </x14:sparkline>
            <x14:sparkline>
              <xm:f>дашборд!L18:N18</xm:f>
              <xm:sqref>O18</xm:sqref>
            </x14:sparkline>
            <x14:sparkline>
              <xm:f>дашборд!L19:N19</xm:f>
              <xm:sqref>O19</xm:sqref>
            </x14:sparkline>
            <x14:sparkline>
              <xm:f>дашборд!L20:N20</xm:f>
              <xm:sqref>O20</xm:sqref>
            </x14:sparkline>
            <x14:sparkline>
              <xm:f>дашборд!L21:N21</xm:f>
              <xm:sqref>O21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8433-2D6B-4A0E-9418-BA7D1A37740D}">
  <dimension ref="A1:AH122"/>
  <sheetViews>
    <sheetView showGridLines="0" tabSelected="1" workbookViewId="0">
      <selection activeCell="D6" sqref="D6"/>
    </sheetView>
  </sheetViews>
  <sheetFormatPr defaultRowHeight="14.4" x14ac:dyDescent="0.3"/>
  <cols>
    <col min="3" max="3" width="35.33203125" bestFit="1" customWidth="1"/>
    <col min="4" max="4" width="12.21875" bestFit="1" customWidth="1"/>
    <col min="5" max="5" width="3.33203125" customWidth="1"/>
    <col min="7" max="7" width="18.77734375" customWidth="1"/>
    <col min="13" max="13" width="11.44140625" bestFit="1" customWidth="1"/>
    <col min="15" max="15" width="22.6640625" customWidth="1"/>
  </cols>
  <sheetData>
    <row r="1" spans="1:16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</row>
    <row r="5" spans="1:16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 spans="1:16" x14ac:dyDescent="0.3">
      <c r="A6" s="30"/>
      <c r="B6" s="52" t="s">
        <v>348</v>
      </c>
      <c r="C6" s="52" t="s">
        <v>0</v>
      </c>
      <c r="D6" s="53" t="s">
        <v>9</v>
      </c>
      <c r="E6" s="44"/>
      <c r="F6" s="54" t="s">
        <v>351</v>
      </c>
      <c r="G6" s="28"/>
      <c r="H6" s="28"/>
      <c r="I6" s="28"/>
      <c r="J6" s="27"/>
      <c r="K6" s="26"/>
      <c r="L6" s="53" t="s">
        <v>352</v>
      </c>
      <c r="M6" s="53" t="s">
        <v>353</v>
      </c>
      <c r="N6" s="53" t="s">
        <v>354</v>
      </c>
      <c r="O6" s="30"/>
      <c r="P6" s="30"/>
    </row>
    <row r="7" spans="1:16" x14ac:dyDescent="0.3">
      <c r="A7" s="30"/>
      <c r="B7" s="42" t="s">
        <v>356</v>
      </c>
      <c r="C7" s="28"/>
      <c r="D7" s="43">
        <f>SUM(D9:D20)</f>
        <v>17345497</v>
      </c>
      <c r="E7" s="44"/>
      <c r="F7" s="45">
        <f>SUM(F9:F20)</f>
        <v>1</v>
      </c>
      <c r="G7" s="28"/>
      <c r="H7" s="28"/>
      <c r="I7" s="28"/>
      <c r="J7" s="27"/>
      <c r="K7" s="26"/>
      <c r="L7" s="46">
        <f>SUM(расчет!$J$4:$J$16)/Лист1!D7</f>
        <v>1.7090891082567422E-2</v>
      </c>
      <c r="M7" s="46">
        <f>SUM(расчет!$K$4:$K$16)/Лист1!D7</f>
        <v>0.18980338239947808</v>
      </c>
      <c r="N7" s="46">
        <f>1-L7-M7</f>
        <v>0.79310572651795441</v>
      </c>
      <c r="O7" s="30"/>
      <c r="P7" s="30"/>
    </row>
    <row r="8" spans="1:16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x14ac:dyDescent="0.3">
      <c r="A9" s="30"/>
      <c r="B9" s="30"/>
      <c r="C9" s="55" t="str">
        <f>IF(расчет!D4&lt;&gt;"",расчет!D4,"")</f>
        <v>Бизнес лит-ра</v>
      </c>
      <c r="D9" s="56">
        <f>IF(расчет!E4&lt;&gt;"",расчет!E4,"")</f>
        <v>3791442</v>
      </c>
      <c r="E9" s="30"/>
      <c r="F9" s="57">
        <f>D9/$D$7</f>
        <v>0.21858364738698466</v>
      </c>
      <c r="G9" s="56">
        <f>D9</f>
        <v>3791442</v>
      </c>
      <c r="H9" s="30"/>
      <c r="I9" s="30"/>
      <c r="J9" s="30"/>
      <c r="K9" s="30"/>
      <c r="L9" s="57">
        <f>IFERROR(VLOOKUP(C9,расчет!$I$1:$K$16,2,0)/D9,"")</f>
        <v>1.8990136206751943E-2</v>
      </c>
      <c r="M9" s="57">
        <f>IFERROR(VLOOKUP(C9,расчет!$I$2:$K$15,3,0)/D9,"")</f>
        <v>1.8791003528472808E-2</v>
      </c>
      <c r="N9" s="58">
        <f>IFERROR(1-L9-M9,"")</f>
        <v>0.96221886026477521</v>
      </c>
      <c r="O9" s="30"/>
      <c r="P9" s="30"/>
    </row>
    <row r="10" spans="1:16" x14ac:dyDescent="0.3">
      <c r="A10" s="30"/>
      <c r="B10" s="30"/>
      <c r="C10" s="55" t="str">
        <f>IF(расчет!D5&lt;&gt;"",расчет!D5,"")</f>
        <v>Публицистика. Биография. Мемуары.</v>
      </c>
      <c r="D10" s="56">
        <f>IF(расчет!E5&lt;&gt;"",расчет!E5,"")</f>
        <v>2539197</v>
      </c>
      <c r="E10" s="30"/>
      <c r="F10" s="57">
        <f t="shared" ref="F10:F19" si="0">D10/$D$7</f>
        <v>0.14638940584982948</v>
      </c>
      <c r="G10" s="56">
        <f t="shared" ref="G10:G20" si="1">D10</f>
        <v>2539197</v>
      </c>
      <c r="H10" s="30"/>
      <c r="I10" s="30"/>
      <c r="J10" s="30"/>
      <c r="K10" s="30"/>
      <c r="L10" s="57">
        <f>IFERROR(VLOOKUP(C10,расчет!$I$1:$K$16,2,0)/D10,"")</f>
        <v>1.7842254854585918E-2</v>
      </c>
      <c r="M10" s="57">
        <f>IFERROR(VLOOKUP(C10,расчет!$I$2:$K$15,3,0)/D10,"")</f>
        <v>0.46486152905820227</v>
      </c>
      <c r="N10" s="58">
        <f t="shared" ref="N10:N20" si="2">IFERROR(1-L10-M10,"")</f>
        <v>0.51729621608721188</v>
      </c>
      <c r="O10" s="30"/>
      <c r="P10" s="30"/>
    </row>
    <row r="11" spans="1:16" x14ac:dyDescent="0.3">
      <c r="A11" s="30"/>
      <c r="B11" s="30"/>
      <c r="C11" s="55" t="str">
        <f>IF(расчет!D6&lt;&gt;"",расчет!D6,"")</f>
        <v>Художественная лит-ра</v>
      </c>
      <c r="D11" s="56">
        <f>IF(расчет!E6&lt;&gt;"",расчет!E6,"")</f>
        <v>1885620</v>
      </c>
      <c r="E11" s="30"/>
      <c r="F11" s="57">
        <f t="shared" si="0"/>
        <v>0.10870948235152905</v>
      </c>
      <c r="G11" s="56">
        <f t="shared" si="1"/>
        <v>1885620</v>
      </c>
      <c r="H11" s="30"/>
      <c r="I11" s="30"/>
      <c r="J11" s="30"/>
      <c r="K11" s="30"/>
      <c r="L11" s="57">
        <f>IFERROR(VLOOKUP(C11,расчет!$I$1:$K$16,2,0)/D11,"")</f>
        <v>0</v>
      </c>
      <c r="M11" s="57">
        <f>IFERROR(VLOOKUP(C11,расчет!$I$2:$K$15,3,0)/D11,"")</f>
        <v>0.26706865646312616</v>
      </c>
      <c r="N11" s="58">
        <f t="shared" si="2"/>
        <v>0.73293134353687384</v>
      </c>
      <c r="O11" s="30"/>
      <c r="P11" s="30"/>
    </row>
    <row r="12" spans="1:16" x14ac:dyDescent="0.3">
      <c r="A12" s="30"/>
      <c r="B12" s="30"/>
      <c r="C12" s="55" t="str">
        <f>IF(расчет!D7&lt;&gt;"",расчет!D7,"")</f>
        <v>Психологическая литература</v>
      </c>
      <c r="D12" s="56">
        <f>IF(расчет!E7&lt;&gt;"",расчет!E7,"")</f>
        <v>1746330</v>
      </c>
      <c r="E12" s="30"/>
      <c r="F12" s="57">
        <f t="shared" si="0"/>
        <v>0.10067915609451836</v>
      </c>
      <c r="G12" s="56">
        <f t="shared" si="1"/>
        <v>1746330</v>
      </c>
      <c r="H12" s="30"/>
      <c r="I12" s="30"/>
      <c r="J12" s="30"/>
      <c r="K12" s="30"/>
      <c r="L12" s="57">
        <f>IFERROR(VLOOKUP(C12,расчет!$I$1:$K$16,2,0)/D12,"")</f>
        <v>0.10258370411090688</v>
      </c>
      <c r="M12" s="57">
        <f>IFERROR(VLOOKUP(C12,расчет!$I$2:$K$15,3,0)/D12,"")</f>
        <v>9.3819610268391432E-2</v>
      </c>
      <c r="N12" s="58">
        <f t="shared" si="2"/>
        <v>0.80359668562070163</v>
      </c>
      <c r="O12" s="30"/>
      <c r="P12" s="30"/>
    </row>
    <row r="13" spans="1:16" x14ac:dyDescent="0.3">
      <c r="A13" s="30"/>
      <c r="B13" s="30"/>
      <c r="C13" s="55" t="str">
        <f>IF(расчет!D8&lt;&gt;"",расчет!D8,"")</f>
        <v>Детская лит-ра</v>
      </c>
      <c r="D13" s="56">
        <f>IF(расчет!E8&lt;&gt;"",расчет!E8,"")</f>
        <v>1329727</v>
      </c>
      <c r="E13" s="30"/>
      <c r="F13" s="57">
        <f t="shared" si="0"/>
        <v>7.6661222218077696E-2</v>
      </c>
      <c r="G13" s="56">
        <f t="shared" si="1"/>
        <v>1329727</v>
      </c>
      <c r="H13" s="30"/>
      <c r="I13" s="30"/>
      <c r="J13" s="30"/>
      <c r="K13" s="30"/>
      <c r="L13" s="57">
        <f>IFERROR(VLOOKUP(C13,расчет!$I$1:$K$16,2,0)/D13,"")</f>
        <v>0</v>
      </c>
      <c r="M13" s="57">
        <f>IFERROR(VLOOKUP(C13,расчет!$I$2:$K$15,3,0)/D13,"")</f>
        <v>0.13956248162216756</v>
      </c>
      <c r="N13" s="58">
        <f t="shared" si="2"/>
        <v>0.86043751837783244</v>
      </c>
      <c r="O13" s="30"/>
      <c r="P13" s="30"/>
    </row>
    <row r="14" spans="1:16" x14ac:dyDescent="0.3">
      <c r="A14" s="30"/>
      <c r="B14" s="30"/>
      <c r="C14" s="55" t="str">
        <f>IF(расчет!D9&lt;&gt;"",расчет!D9,"")</f>
        <v>Дом. Досуг. Хобби</v>
      </c>
      <c r="D14" s="56">
        <f>IF(расчет!E9&lt;&gt;"",расчет!E9,"")</f>
        <v>1105585</v>
      </c>
      <c r="E14" s="30"/>
      <c r="F14" s="57">
        <f t="shared" si="0"/>
        <v>6.3739021141913668E-2</v>
      </c>
      <c r="G14" s="56">
        <f t="shared" si="1"/>
        <v>1105585</v>
      </c>
      <c r="H14" s="30"/>
      <c r="I14" s="30"/>
      <c r="J14" s="30"/>
      <c r="K14" s="30"/>
      <c r="L14" s="57" t="str">
        <f>IFERROR(VLOOKUP(C14,расчет!$I$1:$K$16,2,0)/D14,"")</f>
        <v/>
      </c>
      <c r="M14" s="57" t="str">
        <f>IFERROR(VLOOKUP(C14,расчет!$I$2:$K$15,3,0)/D14,"")</f>
        <v/>
      </c>
      <c r="N14" s="58" t="str">
        <f t="shared" si="2"/>
        <v/>
      </c>
      <c r="O14" s="30"/>
      <c r="P14" s="30"/>
    </row>
    <row r="15" spans="1:16" x14ac:dyDescent="0.3">
      <c r="A15" s="30"/>
      <c r="B15" s="30"/>
      <c r="C15" s="55" t="str">
        <f>IF(расчет!D10&lt;&gt;"",расчет!D10,"")</f>
        <v>Здоровье. Мать и дитя</v>
      </c>
      <c r="D15" s="56">
        <f>IF(расчет!E10&lt;&gt;"",расчет!E10,"")</f>
        <v>1043048</v>
      </c>
      <c r="E15" s="30"/>
      <c r="F15" s="57">
        <f t="shared" si="0"/>
        <v>6.01336473668065E-2</v>
      </c>
      <c r="G15" s="56">
        <f t="shared" si="1"/>
        <v>1043048</v>
      </c>
      <c r="H15" s="30"/>
      <c r="I15" s="30"/>
      <c r="J15" s="30"/>
      <c r="K15" s="30"/>
      <c r="L15" s="57">
        <f>IFERROR(VLOOKUP(C15,расчет!$I$1:$K$16,2,0)/D15,"")</f>
        <v>0</v>
      </c>
      <c r="M15" s="57">
        <f>IFERROR(VLOOKUP(C15,расчет!$I$2:$K$15,3,0)/D15,"")</f>
        <v>0.2800062892599382</v>
      </c>
      <c r="N15" s="58">
        <f t="shared" si="2"/>
        <v>0.7199937107400618</v>
      </c>
      <c r="O15" s="30"/>
      <c r="P15" s="30"/>
    </row>
    <row r="16" spans="1:16" x14ac:dyDescent="0.3">
      <c r="A16" s="30"/>
      <c r="B16" s="30"/>
      <c r="C16" s="55" t="str">
        <f>IF(расчет!D11&lt;&gt;"",расчет!D11,"")</f>
        <v>История. Мифология</v>
      </c>
      <c r="D16" s="56">
        <f>IF(расчет!E11&lt;&gt;"",расчет!E11,"")</f>
        <v>1030410</v>
      </c>
      <c r="E16" s="30"/>
      <c r="F16" s="57">
        <f t="shared" si="0"/>
        <v>5.9405043280108955E-2</v>
      </c>
      <c r="G16" s="56">
        <f t="shared" si="1"/>
        <v>1030410</v>
      </c>
      <c r="H16" s="30"/>
      <c r="I16" s="30"/>
      <c r="J16" s="30"/>
      <c r="K16" s="30"/>
      <c r="L16" s="57">
        <f>IFERROR(VLOOKUP(C16,расчет!$I$1:$K$16,2,0)/D16,"")</f>
        <v>0</v>
      </c>
      <c r="M16" s="57">
        <f>IFERROR(VLOOKUP(C16,расчет!$I$2:$K$15,3,0)/D16,"")</f>
        <v>0.30062305295950154</v>
      </c>
      <c r="N16" s="58">
        <f t="shared" si="2"/>
        <v>0.69937694704049846</v>
      </c>
      <c r="O16" s="30"/>
      <c r="P16" s="30"/>
    </row>
    <row r="17" spans="1:34" x14ac:dyDescent="0.3">
      <c r="A17" s="30"/>
      <c r="B17" s="30"/>
      <c r="C17" s="55" t="str">
        <f>IF(расчет!D12&lt;&gt;"",расчет!D12,"")</f>
        <v>Путешествия. Хобби. Спорт</v>
      </c>
      <c r="D17" s="56">
        <f>IF(расчет!E12&lt;&gt;"",расчет!E12,"")</f>
        <v>755695</v>
      </c>
      <c r="E17" s="30"/>
      <c r="F17" s="57">
        <f t="shared" si="0"/>
        <v>4.3567215168294114E-2</v>
      </c>
      <c r="G17" s="56">
        <f t="shared" si="1"/>
        <v>755695</v>
      </c>
      <c r="H17" s="30"/>
      <c r="I17" s="30"/>
      <c r="J17" s="30"/>
      <c r="K17" s="30"/>
      <c r="L17" s="57">
        <f>IFERROR(VLOOKUP(C17,расчет!$I$1:$K$16,2,0)/D17,"")</f>
        <v>0</v>
      </c>
      <c r="M17" s="57">
        <f>IFERROR(VLOOKUP(C17,расчет!$I$2:$K$15,3,0)/D17,"")</f>
        <v>0.28192590926233468</v>
      </c>
      <c r="N17" s="58">
        <f t="shared" si="2"/>
        <v>0.71807409073766526</v>
      </c>
      <c r="O17" s="30"/>
      <c r="P17" s="30"/>
    </row>
    <row r="18" spans="1:34" x14ac:dyDescent="0.3">
      <c r="A18" s="30"/>
      <c r="B18" s="30"/>
      <c r="C18" s="55" t="str">
        <f>IF(расчет!D13&lt;&gt;"",расчет!D13,"")</f>
        <v>Эзотерика</v>
      </c>
      <c r="D18" s="56">
        <f>IF(расчет!E13&lt;&gt;"",расчет!E13,"")</f>
        <v>745291</v>
      </c>
      <c r="E18" s="30"/>
      <c r="F18" s="57">
        <f t="shared" si="0"/>
        <v>4.2967405315627448E-2</v>
      </c>
      <c r="G18" s="56">
        <f t="shared" si="1"/>
        <v>745291</v>
      </c>
      <c r="H18" s="30"/>
      <c r="I18" s="30"/>
      <c r="J18" s="30"/>
      <c r="K18" s="30"/>
      <c r="L18" s="57">
        <f>IFERROR(VLOOKUP(C18,расчет!$I$1:$K$16,2,0)/D18,"")</f>
        <v>0</v>
      </c>
      <c r="M18" s="57">
        <f>IFERROR(VLOOKUP(C18,расчет!$I$2:$K$15,3,0)/D18,"")</f>
        <v>9.8887548621947666E-3</v>
      </c>
      <c r="N18" s="58">
        <f t="shared" si="2"/>
        <v>0.99011124513780524</v>
      </c>
      <c r="O18" s="30"/>
      <c r="P18" s="30"/>
    </row>
    <row r="19" spans="1:34" x14ac:dyDescent="0.3">
      <c r="A19" s="30"/>
      <c r="B19" s="30"/>
      <c r="C19" s="55" t="str">
        <f>IF(расчет!D14&lt;&gt;"",расчет!D14,"")</f>
        <v>Кулинария</v>
      </c>
      <c r="D19" s="56">
        <f>IF(расчет!E14&lt;&gt;"",расчет!E14,"")</f>
        <v>744167</v>
      </c>
      <c r="E19" s="30"/>
      <c r="F19" s="57">
        <f t="shared" si="0"/>
        <v>4.2902604635658467E-2</v>
      </c>
      <c r="G19" s="56">
        <f t="shared" si="1"/>
        <v>744167</v>
      </c>
      <c r="H19" s="30"/>
      <c r="I19" s="30"/>
      <c r="J19" s="30"/>
      <c r="K19" s="30"/>
      <c r="L19" s="57">
        <f>IFERROR(VLOOKUP(C19,расчет!$I$1:$K$16,2,0)/D19,"")</f>
        <v>0</v>
      </c>
      <c r="M19" s="57">
        <f>IFERROR(VLOOKUP(C19,расчет!$I$2:$K$15,3,0)/D19,"")</f>
        <v>7.3402878654925577E-2</v>
      </c>
      <c r="N19" s="58">
        <f t="shared" si="2"/>
        <v>0.92659712134507444</v>
      </c>
      <c r="O19" s="30"/>
      <c r="P19" s="30"/>
    </row>
    <row r="20" spans="1:34" x14ac:dyDescent="0.3">
      <c r="A20" s="30"/>
      <c r="B20" s="30"/>
      <c r="C20" s="55" t="str">
        <f>IF(расчет!D15&lt;&gt;"",расчет!D15,"")</f>
        <v>Тайны. Сенсации. Катастрофы</v>
      </c>
      <c r="D20" s="56">
        <f>IF(расчет!E15&lt;&gt;"",расчет!E15,"")</f>
        <v>628985</v>
      </c>
      <c r="E20" s="30"/>
      <c r="F20" s="57">
        <f>D20/$D$7</f>
        <v>3.6262149190651613E-2</v>
      </c>
      <c r="G20" s="56">
        <f t="shared" si="1"/>
        <v>628985</v>
      </c>
      <c r="H20" s="30"/>
      <c r="I20" s="30"/>
      <c r="J20" s="30"/>
      <c r="K20" s="30"/>
      <c r="L20" s="57">
        <f>IFERROR(VLOOKUP(C20,расчет!$I$1:$K$16,2,0)/D20,"")</f>
        <v>0</v>
      </c>
      <c r="M20" s="57">
        <f>IFERROR(VLOOKUP(C20,расчет!$I$2:$K$15,3,0)/D20,"")</f>
        <v>0.18836697218534623</v>
      </c>
      <c r="N20" s="58">
        <f t="shared" si="2"/>
        <v>0.81163302781465374</v>
      </c>
      <c r="O20" s="30"/>
      <c r="P20" s="30"/>
    </row>
    <row r="21" spans="1:34" x14ac:dyDescent="0.3">
      <c r="A21" s="30"/>
      <c r="B21" s="30"/>
      <c r="C21" s="55" t="str">
        <f>IF(расчет!D16&lt;&gt;"",расчет!D16,"")</f>
        <v>Энциклопедии. Справочники. Словари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</row>
    <row r="22" spans="1:34" x14ac:dyDescent="0.3">
      <c r="A22" s="30"/>
      <c r="B22" s="30"/>
      <c r="C22" s="55" t="str">
        <f>IF(расчет!D17&lt;&gt;"",расчет!D17,"")</f>
        <v>Иностранные языки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34" x14ac:dyDescent="0.3">
      <c r="A23" s="30"/>
      <c r="B23" s="30"/>
      <c r="C23" s="55" t="str">
        <f>IF(расчет!D18&lt;&gt;"",расчет!D18,"")</f>
        <v/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34" x14ac:dyDescent="0.3">
      <c r="A24" s="30"/>
      <c r="B24" s="30"/>
      <c r="C24" s="55" t="str">
        <f>IF(расчет!D19&lt;&gt;"",расчет!D19,"")</f>
        <v/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34" x14ac:dyDescent="0.3">
      <c r="C25" s="51" t="str">
        <f>IF(расчет!D20&lt;&gt;"",расчет!D20,"")</f>
        <v/>
      </c>
    </row>
    <row r="26" spans="1:34" x14ac:dyDescent="0.3">
      <c r="C26" s="51" t="str">
        <f>IF(расчет!D21&lt;&gt;"",расчет!D21,"")</f>
        <v/>
      </c>
    </row>
    <row r="27" spans="1:34" x14ac:dyDescent="0.3">
      <c r="C27" s="51" t="str">
        <f>IF(расчет!D22&lt;&gt;"",расчет!D22,"")</f>
        <v/>
      </c>
    </row>
    <row r="28" spans="1:34" x14ac:dyDescent="0.3">
      <c r="A28" s="39"/>
      <c r="B28" s="39"/>
      <c r="C28" s="59" t="str">
        <f>IF(расчет!D23&lt;&gt;"",расчет!D23,"")</f>
        <v/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1:34" x14ac:dyDescent="0.3">
      <c r="A29" s="39"/>
      <c r="B29" s="39"/>
      <c r="C29" s="5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pans="1:34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pans="1:34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1:34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pans="1:34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pans="1:34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</row>
    <row r="35" spans="1:34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pans="1:34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pans="1:34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pans="1:34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1:34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pans="1:34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pans="1:34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spans="1:34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pans="1:34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pans="1:34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pans="1:34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1:34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pans="1:34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spans="1:34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pans="1:34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pans="1:34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spans="1:34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</row>
    <row r="52" spans="1:34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1:34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pans="1:34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pans="1:34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pans="1:34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spans="1:34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spans="1:34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pans="1:34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1:34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spans="1:34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pans="1:34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 spans="1:34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 spans="1:34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 spans="1:34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 spans="1:34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spans="1:34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 spans="1:34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spans="1:34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spans="1:34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1:34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spans="1:34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spans="1:34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spans="1:34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1:34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1:34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1:34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1:34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spans="1:34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1:34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1:34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1:34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1:34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spans="1:34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1:34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1:34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spans="1:34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1:34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spans="1:34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spans="1:34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spans="1:34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1:34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spans="1:34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spans="1:34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spans="1:34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:34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:34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:34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:34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spans="1:34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spans="1:34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1:34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1:34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1:34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</sheetData>
  <sheetProtection algorithmName="SHA-512" hashValue="GeeydXPvBo6gUUVSX4vTGNU8uOlL24gH4HkyKmTnqUx0cr0hb1+Z1IKPnHME1/xa1b7BbPk+iaPe1ukQ6n591w==" saltValue="U6KWzuIHwnmp/3WkRi3mzw==" spinCount="100000" sheet="1" scenarios="1"/>
  <conditionalFormatting sqref="L7:N7">
    <cfRule type="colorScale" priority="8">
      <colorScale>
        <cfvo type="min"/>
        <cfvo type="max"/>
        <color rgb="FFFCFCFF"/>
        <color rgb="FF63BE7B"/>
      </colorScale>
    </cfRule>
  </conditionalFormatting>
  <conditionalFormatting sqref="F9:F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20">
    <cfRule type="dataBar" priority="4">
      <dataBar showValue="0">
        <cfvo type="min"/>
        <cfvo type="max"/>
        <color rgb="FF00B050"/>
      </dataBar>
      <extLst>
        <ext xmlns:x14="http://schemas.microsoft.com/office/spreadsheetml/2009/9/main" uri="{B025F937-C7B1-47D3-B67F-A62EFF666E3E}">
          <x14:id>{A9884369-4CC3-47E1-838A-F914D9595EF6}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{CB7BA818-5B5F-4727-89E5-F1EDF344BCA4}</x14:id>
        </ext>
      </extLst>
    </cfRule>
    <cfRule type="dataBar" priority="3">
      <dataBar showValue="0">
        <cfvo type="min"/>
        <cfvo type="max"/>
        <color rgb="FF92D050"/>
      </dataBar>
      <extLst>
        <ext xmlns:x14="http://schemas.microsoft.com/office/spreadsheetml/2009/9/main" uri="{B025F937-C7B1-47D3-B67F-A62EFF666E3E}">
          <x14:id>{9ACF94F4-9D0A-4A29-8E9F-53C10EBC5978}</x14:id>
        </ext>
      </extLst>
    </cfRule>
    <cfRule type="dataBar" priority="2">
      <dataBar showValue="0">
        <cfvo type="min"/>
        <cfvo type="max"/>
        <color rgb="FF92D050"/>
      </dataBar>
      <extLst>
        <ext xmlns:x14="http://schemas.microsoft.com/office/spreadsheetml/2009/9/main" uri="{B025F937-C7B1-47D3-B67F-A62EFF666E3E}">
          <x14:id>{EC99D044-3F4B-4B80-9B6F-7933BA30E5FB}</x14:id>
        </ext>
      </extLst>
    </cfRule>
  </conditionalFormatting>
  <conditionalFormatting sqref="L9:N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84369-4CC3-47E1-838A-F914D9595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7BA818-5B5F-4727-89E5-F1EDF344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CF94F4-9D0A-4A29-8E9F-53C10EBC59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99D044-3F4B-4B80-9B6F-7933BA30E5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G9:G20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high="1" xr2:uid="{661996CB-42CA-49F5-ABDF-CF99B4ADDD27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Лист1!L9:N9</xm:f>
              <xm:sqref>O9</xm:sqref>
            </x14:sparkline>
            <x14:sparkline>
              <xm:f>Лист1!L10:N10</xm:f>
              <xm:sqref>O10</xm:sqref>
            </x14:sparkline>
            <x14:sparkline>
              <xm:f>Лист1!L11:N11</xm:f>
              <xm:sqref>O11</xm:sqref>
            </x14:sparkline>
            <x14:sparkline>
              <xm:f>Лист1!L12:N12</xm:f>
              <xm:sqref>O12</xm:sqref>
            </x14:sparkline>
            <x14:sparkline>
              <xm:f>Лист1!L13:N13</xm:f>
              <xm:sqref>O13</xm:sqref>
            </x14:sparkline>
            <x14:sparkline>
              <xm:f>Лист1!L14:N14</xm:f>
              <xm:sqref>O14</xm:sqref>
            </x14:sparkline>
            <x14:sparkline>
              <xm:f>Лист1!L15:N15</xm:f>
              <xm:sqref>O15</xm:sqref>
            </x14:sparkline>
            <x14:sparkline>
              <xm:f>Лист1!L16:N16</xm:f>
              <xm:sqref>O16</xm:sqref>
            </x14:sparkline>
            <x14:sparkline>
              <xm:f>Лист1!L17:N17</xm:f>
              <xm:sqref>O17</xm:sqref>
            </x14:sparkline>
            <x14:sparkline>
              <xm:f>Лист1!L18:N18</xm:f>
              <xm:sqref>O18</xm:sqref>
            </x14:sparkline>
            <x14:sparkline>
              <xm:f>Лист1!L19:N19</xm:f>
              <xm:sqref>O19</xm:sqref>
            </x14:sparkline>
            <x14:sparkline>
              <xm:f>Лист1!L20:N20</xm:f>
              <xm:sqref>O20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Таблица</vt:lpstr>
      <vt:lpstr>расчет</vt:lpstr>
      <vt:lpstr>дашборд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</dc:creator>
  <cp:lastModifiedBy>User</cp:lastModifiedBy>
  <dcterms:created xsi:type="dcterms:W3CDTF">2021-07-09T09:56:38Z</dcterms:created>
  <dcterms:modified xsi:type="dcterms:W3CDTF">2022-09-09T11:20:06Z</dcterms:modified>
</cp:coreProperties>
</file>