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zem Kamrani\Desktop\R\Tehran Stock Market\"/>
    </mc:Choice>
  </mc:AlternateContent>
  <xr:revisionPtr revIDLastSave="0" documentId="13_ncr:1_{4A88978C-4A41-41F6-88C0-316AA535B2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1" i="1"/>
  <c r="J36" i="1"/>
  <c r="J35" i="1"/>
  <c r="J34" i="1"/>
  <c r="J33" i="1"/>
  <c r="J32" i="1"/>
  <c r="J30" i="1"/>
  <c r="J31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1" i="1"/>
  <c r="J2" i="1"/>
  <c r="J3" i="1"/>
  <c r="J4" i="1"/>
  <c r="J5" i="1"/>
  <c r="J6" i="1"/>
  <c r="L76" i="1" l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Q15" i="1"/>
  <c r="R15" i="1" s="1"/>
  <c r="L15" i="1"/>
  <c r="Q14" i="1"/>
  <c r="R14" i="1" s="1"/>
  <c r="L14" i="1"/>
  <c r="L13" i="1"/>
  <c r="Q12" i="1"/>
  <c r="R12" i="1" s="1"/>
  <c r="L12" i="1"/>
  <c r="Q11" i="1"/>
  <c r="R11" i="1" s="1"/>
  <c r="L11" i="1"/>
  <c r="L10" i="1"/>
  <c r="L9" i="1"/>
  <c r="L8" i="1"/>
  <c r="L7" i="1"/>
  <c r="L6" i="1"/>
  <c r="S5" i="1"/>
  <c r="Q5" i="1"/>
  <c r="Q9" i="1" s="1"/>
  <c r="R9" i="1" s="1"/>
  <c r="L5" i="1"/>
  <c r="S4" i="1"/>
  <c r="Q4" i="1"/>
  <c r="L4" i="1"/>
  <c r="S3" i="1"/>
  <c r="Q3" i="1"/>
  <c r="L3" i="1"/>
  <c r="S2" i="1"/>
  <c r="Q2" i="1"/>
  <c r="Q13" i="1" s="1"/>
  <c r="R13" i="1" s="1"/>
  <c r="L2" i="1"/>
  <c r="L1" i="1"/>
  <c r="Q7" i="1" l="1"/>
  <c r="R7" i="1" s="1"/>
  <c r="Q8" i="1"/>
  <c r="R8" i="1" s="1"/>
  <c r="Q10" i="1"/>
  <c r="R10" i="1" s="1"/>
</calcChain>
</file>

<file path=xl/sharedStrings.xml><?xml version="1.0" encoding="utf-8"?>
<sst xmlns="http://schemas.openxmlformats.org/spreadsheetml/2006/main" count="335" uniqueCount="100">
  <si>
    <t>Open</t>
  </si>
  <si>
    <t>High</t>
  </si>
  <si>
    <t>Low</t>
  </si>
  <si>
    <t>Close</t>
  </si>
  <si>
    <t>obsval&lt;-c(</t>
  </si>
  <si>
    <t>,</t>
  </si>
  <si>
    <t>mu</t>
  </si>
  <si>
    <t>sd</t>
  </si>
  <si>
    <t>C1-O1</t>
  </si>
  <si>
    <t>C1-O2</t>
  </si>
  <si>
    <t>C1-O3</t>
  </si>
  <si>
    <t>C2-O1</t>
  </si>
  <si>
    <t>C2-O2</t>
  </si>
  <si>
    <t>C2-O3</t>
  </si>
  <si>
    <t>C3-O1</t>
  </si>
  <si>
    <t>C3-O2</t>
  </si>
  <si>
    <t>C3-O3</t>
  </si>
  <si>
    <t>)</t>
  </si>
  <si>
    <t>OPEN</t>
  </si>
  <si>
    <t>HIGH</t>
  </si>
  <si>
    <t>LOW</t>
  </si>
  <si>
    <t>CLOSE</t>
  </si>
  <si>
    <t>VOL</t>
  </si>
  <si>
    <t>END</t>
  </si>
  <si>
    <t>OPEN1</t>
  </si>
  <si>
    <t>HIGH1</t>
  </si>
  <si>
    <t>CLOSE1</t>
  </si>
  <si>
    <t>VOL1</t>
  </si>
  <si>
    <t>END1</t>
  </si>
  <si>
    <t>LOW1</t>
  </si>
  <si>
    <t>OPEN2</t>
  </si>
  <si>
    <t>OPEN3</t>
  </si>
  <si>
    <t>OPEN4</t>
  </si>
  <si>
    <t>OPEN5</t>
  </si>
  <si>
    <t>OPEN6</t>
  </si>
  <si>
    <t>OPEN7</t>
  </si>
  <si>
    <t>HIGH2</t>
  </si>
  <si>
    <t>HIGH3</t>
  </si>
  <si>
    <t>HIGH4</t>
  </si>
  <si>
    <t>HIGH5</t>
  </si>
  <si>
    <t>HIGH6</t>
  </si>
  <si>
    <t>HIGH7</t>
  </si>
  <si>
    <t>LOW2</t>
  </si>
  <si>
    <t>LOW3</t>
  </si>
  <si>
    <t>LOW4</t>
  </si>
  <si>
    <t>LOW5</t>
  </si>
  <si>
    <t>LOW6</t>
  </si>
  <si>
    <t>LOW7</t>
  </si>
  <si>
    <t>CLOSE2</t>
  </si>
  <si>
    <t>CLOSE3</t>
  </si>
  <si>
    <t>CLOSE4</t>
  </si>
  <si>
    <t>CLOSE5</t>
  </si>
  <si>
    <t>CLOSE6</t>
  </si>
  <si>
    <t>CLOSE7</t>
  </si>
  <si>
    <t>VOL2</t>
  </si>
  <si>
    <t>VOL3</t>
  </si>
  <si>
    <t>VOL4</t>
  </si>
  <si>
    <t>VOL5</t>
  </si>
  <si>
    <t>VOL6</t>
  </si>
  <si>
    <t>VOL7</t>
  </si>
  <si>
    <t>END2</t>
  </si>
  <si>
    <t>END3</t>
  </si>
  <si>
    <t>END4</t>
  </si>
  <si>
    <t>END5</t>
  </si>
  <si>
    <t>END6</t>
  </si>
  <si>
    <t>END7</t>
  </si>
  <si>
    <t>49021.00</t>
  </si>
  <si>
    <t>49000.00</t>
  </si>
  <si>
    <t>3305644</t>
  </si>
  <si>
    <t>51472.00</t>
  </si>
  <si>
    <t>2449763</t>
  </si>
  <si>
    <t>54045.00</t>
  </si>
  <si>
    <t>49200.00</t>
  </si>
  <si>
    <t>52260.00</t>
  </si>
  <si>
    <t>11811095</t>
  </si>
  <si>
    <t>53390.00</t>
  </si>
  <si>
    <t>52899.00</t>
  </si>
  <si>
    <t>53000.00</t>
  </si>
  <si>
    <t>49647.00</t>
  </si>
  <si>
    <t>50196.00</t>
  </si>
  <si>
    <t>11276358</t>
  </si>
  <si>
    <t>49500.00</t>
  </si>
  <si>
    <t>52500.00</t>
  </si>
  <si>
    <t>47687.00</t>
  </si>
  <si>
    <t>48689.00</t>
  </si>
  <si>
    <t>15831794</t>
  </si>
  <si>
    <t>47713.00</t>
  </si>
  <si>
    <t>46500.00</t>
  </si>
  <si>
    <t>48950.00</t>
  </si>
  <si>
    <t>47378.00</t>
  </si>
  <si>
    <t>8067159</t>
  </si>
  <si>
    <t>46950.00</t>
  </si>
  <si>
    <t>"</t>
  </si>
  <si>
    <t xml:space="preserve">               mu        s.d. C.OPEN7 C.HIGH7 C.LOW7 C.CLOSE7 C.VOL7 C.END7</t>
  </si>
  <si>
    <t>OPEN7    45465.78     213.200   1.000   0.749  0.715    0.766  0.080  0.704</t>
  </si>
  <si>
    <t>HIGH7    46715.23     248.429   0.749   1.000  0.573    0.794  0.126  0.781</t>
  </si>
  <si>
    <t>LOW7     44244.05     247.885   0.715   0.573  1.000    0.833  0.000  0.749</t>
  </si>
  <si>
    <t>CLOSE7   45873.89     245.824   0.766   0.794  0.833    1.000  0.080  0.928</t>
  </si>
  <si>
    <t>VOL7   4434088.34 3614475.935   0.080   0.126  0.000    0.080  1.000  0.096</t>
  </si>
  <si>
    <t>END7     45828.99     281.664   0.704   0.781  0.749    0.928  0.096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</si>
</sst>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vertical="top"/>
      <protection locked="0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opLeftCell="A24" workbookViewId="0">
      <selection activeCell="K38" sqref="K38"/>
    </sheetView>
  </sheetViews>
  <sheetFormatPr defaultRowHeight="14.4" x14ac:dyDescent="0.3"/>
  <sheetData>
    <row r="1" spans="1:21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t="s">
        <v>4</v>
      </c>
      <c r="H1" s="6" t="s">
        <v>92</v>
      </c>
      <c r="I1" s="6" t="s">
        <v>24</v>
      </c>
      <c r="J1" t="str">
        <f>A2</f>
        <v>49021.00</v>
      </c>
      <c r="K1" t="s">
        <v>5</v>
      </c>
      <c r="L1" t="str">
        <f>CONCATENATE(J1,K1)</f>
        <v>49021.00,</v>
      </c>
      <c r="M1" t="s">
        <v>92</v>
      </c>
      <c r="N1" t="str">
        <f>CONCATENATE(H1,I1,M1,K1)</f>
        <v>"OPEN1",</v>
      </c>
      <c r="P1" s="1"/>
      <c r="Q1" s="1"/>
      <c r="R1" s="2" t="s">
        <v>6</v>
      </c>
      <c r="S1" s="1"/>
      <c r="T1" s="1"/>
      <c r="U1" s="2" t="s">
        <v>7</v>
      </c>
    </row>
    <row r="2" spans="1:21" x14ac:dyDescent="0.3">
      <c r="A2" s="6" t="s">
        <v>66</v>
      </c>
      <c r="B2" s="6" t="s">
        <v>66</v>
      </c>
      <c r="C2" s="6" t="s">
        <v>67</v>
      </c>
      <c r="D2" s="6" t="s">
        <v>66</v>
      </c>
      <c r="E2" s="6" t="s">
        <v>68</v>
      </c>
      <c r="F2" s="6" t="s">
        <v>66</v>
      </c>
      <c r="H2" s="6" t="s">
        <v>92</v>
      </c>
      <c r="I2" s="6" t="s">
        <v>25</v>
      </c>
      <c r="J2" t="str">
        <f>B2</f>
        <v>49021.00</v>
      </c>
      <c r="K2" t="s">
        <v>5</v>
      </c>
      <c r="L2" t="str">
        <f t="shared" ref="L2:L65" si="0">CONCATENATE(J2,K2)</f>
        <v>49021.00,</v>
      </c>
      <c r="M2" t="s">
        <v>92</v>
      </c>
      <c r="N2" t="str">
        <f t="shared" ref="N2:N42" si="1">CONCATENATE(H2,I2,M2,K2)</f>
        <v>"HIGH1",</v>
      </c>
      <c r="P2" s="3" t="s">
        <v>0</v>
      </c>
      <c r="Q2" s="4">
        <f>R2-U2</f>
        <v>107.004</v>
      </c>
      <c r="R2" s="4">
        <v>107.004</v>
      </c>
      <c r="S2" s="4">
        <f>R2+U2</f>
        <v>107.004</v>
      </c>
      <c r="T2" s="1"/>
      <c r="U2" s="1"/>
    </row>
    <row r="3" spans="1:21" x14ac:dyDescent="0.3">
      <c r="A3" s="6" t="s">
        <v>69</v>
      </c>
      <c r="B3" s="6" t="s">
        <v>69</v>
      </c>
      <c r="C3" s="6" t="s">
        <v>69</v>
      </c>
      <c r="D3" s="6" t="s">
        <v>69</v>
      </c>
      <c r="E3" s="6" t="s">
        <v>70</v>
      </c>
      <c r="F3" s="6" t="s">
        <v>69</v>
      </c>
      <c r="H3" s="6" t="s">
        <v>92</v>
      </c>
      <c r="I3" s="6" t="s">
        <v>29</v>
      </c>
      <c r="J3" t="str">
        <f>C2</f>
        <v>49000.00</v>
      </c>
      <c r="K3" t="s">
        <v>5</v>
      </c>
      <c r="L3" t="str">
        <f t="shared" si="0"/>
        <v>49000.00,</v>
      </c>
      <c r="M3" t="s">
        <v>92</v>
      </c>
      <c r="N3" t="str">
        <f t="shared" si="1"/>
        <v>"LOW1",</v>
      </c>
      <c r="P3" s="2" t="s">
        <v>1</v>
      </c>
      <c r="Q3" s="1">
        <f>R3-U3</f>
        <v>107.139</v>
      </c>
      <c r="R3" s="1">
        <v>108.125</v>
      </c>
      <c r="S3" s="1">
        <f>R3+U3</f>
        <v>109.111</v>
      </c>
      <c r="T3" s="1"/>
      <c r="U3" s="1">
        <v>0.98599999999999999</v>
      </c>
    </row>
    <row r="4" spans="1:21" x14ac:dyDescent="0.3">
      <c r="A4" s="6" t="s">
        <v>71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H4" s="6" t="s">
        <v>92</v>
      </c>
      <c r="I4" s="6" t="s">
        <v>26</v>
      </c>
      <c r="J4" t="str">
        <f>D2</f>
        <v>49021.00</v>
      </c>
      <c r="K4" t="s">
        <v>5</v>
      </c>
      <c r="L4" t="str">
        <f t="shared" si="0"/>
        <v>49021.00,</v>
      </c>
      <c r="M4" t="s">
        <v>92</v>
      </c>
      <c r="N4" t="str">
        <f t="shared" si="1"/>
        <v>"CLOSE1",</v>
      </c>
      <c r="P4" s="2" t="s">
        <v>2</v>
      </c>
      <c r="Q4" s="1">
        <f>R4-U4</f>
        <v>103.43</v>
      </c>
      <c r="R4" s="1">
        <v>104.751</v>
      </c>
      <c r="S4" s="1">
        <f>R4+U4</f>
        <v>106.072</v>
      </c>
      <c r="T4" s="1"/>
      <c r="U4" s="1">
        <v>1.321</v>
      </c>
    </row>
    <row r="5" spans="1:21" x14ac:dyDescent="0.3">
      <c r="A5" s="6" t="s">
        <v>76</v>
      </c>
      <c r="B5" s="6" t="s">
        <v>77</v>
      </c>
      <c r="C5" s="6" t="s">
        <v>78</v>
      </c>
      <c r="D5" s="6" t="s">
        <v>79</v>
      </c>
      <c r="E5" s="6" t="s">
        <v>80</v>
      </c>
      <c r="F5" s="6" t="s">
        <v>78</v>
      </c>
      <c r="H5" s="6" t="s">
        <v>92</v>
      </c>
      <c r="I5" s="6" t="s">
        <v>27</v>
      </c>
      <c r="J5" t="str">
        <f>E2</f>
        <v>3305644</v>
      </c>
      <c r="K5" t="s">
        <v>5</v>
      </c>
      <c r="L5" t="str">
        <f t="shared" si="0"/>
        <v>3305644,</v>
      </c>
      <c r="M5" t="s">
        <v>92</v>
      </c>
      <c r="N5" t="str">
        <f t="shared" si="1"/>
        <v>"VOL1",</v>
      </c>
      <c r="P5" s="3" t="s">
        <v>3</v>
      </c>
      <c r="Q5" s="4">
        <f>R5-U5</f>
        <v>104.49299999999999</v>
      </c>
      <c r="R5" s="4">
        <v>106.23399999999999</v>
      </c>
      <c r="S5" s="4">
        <f>R5+U5</f>
        <v>107.97499999999999</v>
      </c>
      <c r="T5" s="1"/>
      <c r="U5" s="1">
        <v>1.7410000000000001</v>
      </c>
    </row>
    <row r="6" spans="1:21" x14ac:dyDescent="0.3">
      <c r="A6" s="6" t="s">
        <v>81</v>
      </c>
      <c r="B6" s="6" t="s">
        <v>82</v>
      </c>
      <c r="C6" s="6" t="s">
        <v>83</v>
      </c>
      <c r="D6" s="6" t="s">
        <v>84</v>
      </c>
      <c r="E6" s="6" t="s">
        <v>85</v>
      </c>
      <c r="F6" s="6" t="s">
        <v>86</v>
      </c>
      <c r="H6" s="6" t="s">
        <v>92</v>
      </c>
      <c r="I6" s="6" t="s">
        <v>28</v>
      </c>
      <c r="J6" t="str">
        <f>F2</f>
        <v>49021.00</v>
      </c>
      <c r="K6" t="s">
        <v>5</v>
      </c>
      <c r="L6" t="str">
        <f t="shared" si="0"/>
        <v>49021.00,</v>
      </c>
      <c r="M6" t="s">
        <v>92</v>
      </c>
      <c r="N6" t="str">
        <f t="shared" si="1"/>
        <v>"END1",</v>
      </c>
    </row>
    <row r="7" spans="1:21" x14ac:dyDescent="0.3">
      <c r="A7" s="6" t="s">
        <v>87</v>
      </c>
      <c r="B7" s="6" t="s">
        <v>88</v>
      </c>
      <c r="C7" s="6" t="s">
        <v>87</v>
      </c>
      <c r="D7" s="6" t="s">
        <v>89</v>
      </c>
      <c r="E7" s="6" t="s">
        <v>90</v>
      </c>
      <c r="F7" s="6" t="s">
        <v>91</v>
      </c>
      <c r="H7" s="6" t="s">
        <v>92</v>
      </c>
      <c r="I7" s="6" t="s">
        <v>30</v>
      </c>
      <c r="J7" t="str">
        <f>A3</f>
        <v>51472.00</v>
      </c>
      <c r="K7" t="s">
        <v>5</v>
      </c>
      <c r="L7" t="str">
        <f t="shared" si="0"/>
        <v>51472.00,</v>
      </c>
      <c r="M7" t="s">
        <v>92</v>
      </c>
      <c r="N7" t="str">
        <f t="shared" si="1"/>
        <v>"OPEN2",</v>
      </c>
      <c r="P7" s="2" t="s">
        <v>8</v>
      </c>
      <c r="Q7" s="1">
        <f>Q5-Q2</f>
        <v>-2.5110000000000099</v>
      </c>
      <c r="R7">
        <f>IF(Q7&gt;0,1,-1)</f>
        <v>-1</v>
      </c>
    </row>
    <row r="8" spans="1:21" x14ac:dyDescent="0.3">
      <c r="H8" s="6" t="s">
        <v>92</v>
      </c>
      <c r="I8" s="6" t="s">
        <v>36</v>
      </c>
      <c r="J8" t="str">
        <f>B3</f>
        <v>51472.00</v>
      </c>
      <c r="K8" t="s">
        <v>5</v>
      </c>
      <c r="L8" t="str">
        <f t="shared" si="0"/>
        <v>51472.00,</v>
      </c>
      <c r="M8" t="s">
        <v>92</v>
      </c>
      <c r="N8" t="str">
        <f t="shared" si="1"/>
        <v>"HIGH2",</v>
      </c>
      <c r="P8" s="2" t="s">
        <v>9</v>
      </c>
      <c r="Q8" s="5">
        <f>Q5-R2</f>
        <v>-2.5110000000000099</v>
      </c>
      <c r="R8">
        <f t="shared" ref="R8:R15" si="2">IF(Q8&gt;0,1,-1)</f>
        <v>-1</v>
      </c>
    </row>
    <row r="9" spans="1:21" x14ac:dyDescent="0.3">
      <c r="H9" s="6" t="s">
        <v>92</v>
      </c>
      <c r="I9" s="6" t="s">
        <v>42</v>
      </c>
      <c r="J9" t="str">
        <f>C3</f>
        <v>51472.00</v>
      </c>
      <c r="K9" t="s">
        <v>5</v>
      </c>
      <c r="L9" t="str">
        <f t="shared" si="0"/>
        <v>51472.00,</v>
      </c>
      <c r="M9" t="s">
        <v>92</v>
      </c>
      <c r="N9" t="str">
        <f t="shared" si="1"/>
        <v>"LOW2",</v>
      </c>
      <c r="P9" s="2" t="s">
        <v>10</v>
      </c>
      <c r="Q9" s="5">
        <f>Q5-S2</f>
        <v>-2.5110000000000099</v>
      </c>
      <c r="R9">
        <f t="shared" si="2"/>
        <v>-1</v>
      </c>
    </row>
    <row r="10" spans="1:21" x14ac:dyDescent="0.3">
      <c r="H10" s="6" t="s">
        <v>92</v>
      </c>
      <c r="I10" s="6" t="s">
        <v>48</v>
      </c>
      <c r="J10" t="str">
        <f>D3</f>
        <v>51472.00</v>
      </c>
      <c r="K10" t="s">
        <v>5</v>
      </c>
      <c r="L10" t="str">
        <f t="shared" si="0"/>
        <v>51472.00,</v>
      </c>
      <c r="M10" t="s">
        <v>92</v>
      </c>
      <c r="N10" t="str">
        <f t="shared" si="1"/>
        <v>"CLOSE2",</v>
      </c>
      <c r="P10" s="2" t="s">
        <v>11</v>
      </c>
      <c r="Q10" s="5">
        <f>R5-Q2</f>
        <v>-0.77000000000001023</v>
      </c>
      <c r="R10">
        <f t="shared" si="2"/>
        <v>-1</v>
      </c>
    </row>
    <row r="11" spans="1:21" x14ac:dyDescent="0.3">
      <c r="H11" s="6" t="s">
        <v>92</v>
      </c>
      <c r="I11" s="6" t="s">
        <v>54</v>
      </c>
      <c r="J11" t="str">
        <f>E3</f>
        <v>2449763</v>
      </c>
      <c r="K11" t="s">
        <v>5</v>
      </c>
      <c r="L11" t="str">
        <f t="shared" si="0"/>
        <v>2449763,</v>
      </c>
      <c r="M11" t="s">
        <v>92</v>
      </c>
      <c r="N11" t="str">
        <f t="shared" si="1"/>
        <v>"VOL2",</v>
      </c>
      <c r="P11" s="2" t="s">
        <v>12</v>
      </c>
      <c r="Q11" s="5">
        <f>R5-R2</f>
        <v>-0.77000000000001023</v>
      </c>
      <c r="R11">
        <f>IF(Q11&gt;0,1,-1)</f>
        <v>-1</v>
      </c>
    </row>
    <row r="12" spans="1:21" x14ac:dyDescent="0.3">
      <c r="H12" s="6" t="s">
        <v>92</v>
      </c>
      <c r="I12" s="6" t="s">
        <v>60</v>
      </c>
      <c r="J12" t="str">
        <f>F3</f>
        <v>51472.00</v>
      </c>
      <c r="K12" t="s">
        <v>5</v>
      </c>
      <c r="L12" t="str">
        <f t="shared" si="0"/>
        <v>51472.00,</v>
      </c>
      <c r="M12" t="s">
        <v>92</v>
      </c>
      <c r="N12" t="str">
        <f t="shared" si="1"/>
        <v>"END2",</v>
      </c>
      <c r="P12" s="2" t="s">
        <v>13</v>
      </c>
      <c r="Q12" s="5">
        <f>R5-S2</f>
        <v>-0.77000000000001023</v>
      </c>
      <c r="R12">
        <f t="shared" si="2"/>
        <v>-1</v>
      </c>
    </row>
    <row r="13" spans="1:21" x14ac:dyDescent="0.3">
      <c r="H13" s="6" t="s">
        <v>92</v>
      </c>
      <c r="I13" s="6" t="s">
        <v>31</v>
      </c>
      <c r="J13" t="str">
        <f>A4</f>
        <v>54045.00</v>
      </c>
      <c r="K13" t="s">
        <v>5</v>
      </c>
      <c r="L13" t="str">
        <f t="shared" si="0"/>
        <v>54045.00,</v>
      </c>
      <c r="M13" t="s">
        <v>92</v>
      </c>
      <c r="N13" t="str">
        <f t="shared" si="1"/>
        <v>"OPEN3",</v>
      </c>
      <c r="P13" s="2" t="s">
        <v>14</v>
      </c>
      <c r="Q13" s="5">
        <f>S5-Q2</f>
        <v>0.97099999999998943</v>
      </c>
      <c r="R13">
        <f t="shared" si="2"/>
        <v>1</v>
      </c>
    </row>
    <row r="14" spans="1:21" x14ac:dyDescent="0.3">
      <c r="H14" s="6" t="s">
        <v>92</v>
      </c>
      <c r="I14" s="6" t="s">
        <v>37</v>
      </c>
      <c r="J14" t="str">
        <f>B4</f>
        <v>54045.00</v>
      </c>
      <c r="K14" t="s">
        <v>5</v>
      </c>
      <c r="L14" t="str">
        <f t="shared" si="0"/>
        <v>54045.00,</v>
      </c>
      <c r="M14" t="s">
        <v>92</v>
      </c>
      <c r="N14" t="str">
        <f t="shared" si="1"/>
        <v>"HIGH3",</v>
      </c>
      <c r="P14" s="2" t="s">
        <v>15</v>
      </c>
      <c r="Q14" s="5">
        <f>S5-R2</f>
        <v>0.97099999999998943</v>
      </c>
      <c r="R14">
        <f t="shared" si="2"/>
        <v>1</v>
      </c>
    </row>
    <row r="15" spans="1:21" x14ac:dyDescent="0.3">
      <c r="H15" s="6" t="s">
        <v>92</v>
      </c>
      <c r="I15" s="6" t="s">
        <v>43</v>
      </c>
      <c r="J15" t="str">
        <f>C4</f>
        <v>49200.00</v>
      </c>
      <c r="K15" t="s">
        <v>5</v>
      </c>
      <c r="L15" t="str">
        <f t="shared" si="0"/>
        <v>49200.00,</v>
      </c>
      <c r="M15" t="s">
        <v>92</v>
      </c>
      <c r="N15" t="str">
        <f t="shared" si="1"/>
        <v>"LOW3",</v>
      </c>
      <c r="P15" s="2" t="s">
        <v>16</v>
      </c>
      <c r="Q15" s="5">
        <f>S5-S2</f>
        <v>0.97099999999998943</v>
      </c>
      <c r="R15">
        <f t="shared" si="2"/>
        <v>1</v>
      </c>
    </row>
    <row r="16" spans="1:21" x14ac:dyDescent="0.3">
      <c r="H16" s="6" t="s">
        <v>92</v>
      </c>
      <c r="I16" s="6" t="s">
        <v>49</v>
      </c>
      <c r="J16" t="str">
        <f>D4</f>
        <v>52260.00</v>
      </c>
      <c r="K16" t="s">
        <v>5</v>
      </c>
      <c r="L16" t="str">
        <f t="shared" si="0"/>
        <v>52260.00,</v>
      </c>
      <c r="M16" t="s">
        <v>92</v>
      </c>
      <c r="N16" t="str">
        <f t="shared" si="1"/>
        <v>"CLOSE3",</v>
      </c>
    </row>
    <row r="17" spans="8:14" x14ac:dyDescent="0.3">
      <c r="H17" s="6" t="s">
        <v>92</v>
      </c>
      <c r="I17" s="6" t="s">
        <v>55</v>
      </c>
      <c r="J17" t="str">
        <f>E4</f>
        <v>11811095</v>
      </c>
      <c r="K17" t="s">
        <v>5</v>
      </c>
      <c r="L17" t="str">
        <f t="shared" si="0"/>
        <v>11811095,</v>
      </c>
      <c r="M17" t="s">
        <v>92</v>
      </c>
      <c r="N17" t="str">
        <f t="shared" si="1"/>
        <v>"VOL3",</v>
      </c>
    </row>
    <row r="18" spans="8:14" x14ac:dyDescent="0.3">
      <c r="H18" s="6" t="s">
        <v>92</v>
      </c>
      <c r="I18" s="6" t="s">
        <v>61</v>
      </c>
      <c r="J18" t="str">
        <f>F4</f>
        <v>53390.00</v>
      </c>
      <c r="K18" t="s">
        <v>5</v>
      </c>
      <c r="L18" t="str">
        <f t="shared" si="0"/>
        <v>53390.00,</v>
      </c>
      <c r="M18" t="s">
        <v>92</v>
      </c>
      <c r="N18" t="str">
        <f t="shared" si="1"/>
        <v>"END3",</v>
      </c>
    </row>
    <row r="19" spans="8:14" x14ac:dyDescent="0.3">
      <c r="H19" s="6" t="s">
        <v>92</v>
      </c>
      <c r="I19" s="6" t="s">
        <v>32</v>
      </c>
      <c r="J19" t="str">
        <f>A5</f>
        <v>52899.00</v>
      </c>
      <c r="K19" t="s">
        <v>5</v>
      </c>
      <c r="L19" t="str">
        <f t="shared" si="0"/>
        <v>52899.00,</v>
      </c>
      <c r="M19" t="s">
        <v>92</v>
      </c>
      <c r="N19" t="str">
        <f t="shared" si="1"/>
        <v>"OPEN4",</v>
      </c>
    </row>
    <row r="20" spans="8:14" x14ac:dyDescent="0.3">
      <c r="H20" s="6" t="s">
        <v>92</v>
      </c>
      <c r="I20" s="6" t="s">
        <v>38</v>
      </c>
      <c r="J20" t="str">
        <f>B5</f>
        <v>53000.00</v>
      </c>
      <c r="K20" t="s">
        <v>5</v>
      </c>
      <c r="L20" t="str">
        <f t="shared" si="0"/>
        <v>53000.00,</v>
      </c>
      <c r="M20" t="s">
        <v>92</v>
      </c>
      <c r="N20" t="str">
        <f t="shared" si="1"/>
        <v>"HIGH4",</v>
      </c>
    </row>
    <row r="21" spans="8:14" x14ac:dyDescent="0.3">
      <c r="H21" s="6" t="s">
        <v>92</v>
      </c>
      <c r="I21" s="6" t="s">
        <v>44</v>
      </c>
      <c r="J21" t="str">
        <f>C5</f>
        <v>49647.00</v>
      </c>
      <c r="K21" t="s">
        <v>5</v>
      </c>
      <c r="L21" t="str">
        <f t="shared" si="0"/>
        <v>49647.00,</v>
      </c>
      <c r="M21" t="s">
        <v>92</v>
      </c>
      <c r="N21" t="str">
        <f t="shared" si="1"/>
        <v>"LOW4",</v>
      </c>
    </row>
    <row r="22" spans="8:14" x14ac:dyDescent="0.3">
      <c r="H22" s="6" t="s">
        <v>92</v>
      </c>
      <c r="I22" s="6" t="s">
        <v>50</v>
      </c>
      <c r="J22" t="str">
        <f>D5</f>
        <v>50196.00</v>
      </c>
      <c r="K22" t="s">
        <v>5</v>
      </c>
      <c r="L22" t="str">
        <f t="shared" si="0"/>
        <v>50196.00,</v>
      </c>
      <c r="M22" t="s">
        <v>92</v>
      </c>
      <c r="N22" t="str">
        <f t="shared" si="1"/>
        <v>"CLOSE4",</v>
      </c>
    </row>
    <row r="23" spans="8:14" x14ac:dyDescent="0.3">
      <c r="H23" s="6" t="s">
        <v>92</v>
      </c>
      <c r="I23" s="6" t="s">
        <v>56</v>
      </c>
      <c r="J23" t="str">
        <f>E5</f>
        <v>11276358</v>
      </c>
      <c r="K23" t="s">
        <v>5</v>
      </c>
      <c r="L23" t="str">
        <f t="shared" si="0"/>
        <v>11276358,</v>
      </c>
      <c r="M23" t="s">
        <v>92</v>
      </c>
      <c r="N23" t="str">
        <f t="shared" si="1"/>
        <v>"VOL4",</v>
      </c>
    </row>
    <row r="24" spans="8:14" x14ac:dyDescent="0.3">
      <c r="H24" s="6" t="s">
        <v>92</v>
      </c>
      <c r="I24" s="6" t="s">
        <v>62</v>
      </c>
      <c r="J24" t="str">
        <f>F5</f>
        <v>49647.00</v>
      </c>
      <c r="K24" t="s">
        <v>5</v>
      </c>
      <c r="L24" t="str">
        <f t="shared" si="0"/>
        <v>49647.00,</v>
      </c>
      <c r="M24" t="s">
        <v>92</v>
      </c>
      <c r="N24" t="str">
        <f t="shared" si="1"/>
        <v>"END4",</v>
      </c>
    </row>
    <row r="25" spans="8:14" x14ac:dyDescent="0.3">
      <c r="H25" s="6" t="s">
        <v>92</v>
      </c>
      <c r="I25" s="6" t="s">
        <v>33</v>
      </c>
      <c r="J25" t="str">
        <f>A6</f>
        <v>49500.00</v>
      </c>
      <c r="K25" t="s">
        <v>5</v>
      </c>
      <c r="L25" t="str">
        <f t="shared" si="0"/>
        <v>49500.00,</v>
      </c>
      <c r="M25" t="s">
        <v>92</v>
      </c>
      <c r="N25" t="str">
        <f t="shared" si="1"/>
        <v>"OPEN5",</v>
      </c>
    </row>
    <row r="26" spans="8:14" x14ac:dyDescent="0.3">
      <c r="H26" s="6" t="s">
        <v>92</v>
      </c>
      <c r="I26" s="6" t="s">
        <v>39</v>
      </c>
      <c r="J26" t="str">
        <f>B6</f>
        <v>52500.00</v>
      </c>
      <c r="K26" t="s">
        <v>5</v>
      </c>
      <c r="L26" t="str">
        <f t="shared" si="0"/>
        <v>52500.00,</v>
      </c>
      <c r="M26" t="s">
        <v>92</v>
      </c>
      <c r="N26" t="str">
        <f t="shared" si="1"/>
        <v>"HIGH5",</v>
      </c>
    </row>
    <row r="27" spans="8:14" x14ac:dyDescent="0.3">
      <c r="H27" s="6" t="s">
        <v>92</v>
      </c>
      <c r="I27" s="6" t="s">
        <v>45</v>
      </c>
      <c r="J27" t="str">
        <f>C6</f>
        <v>47687.00</v>
      </c>
      <c r="K27" t="s">
        <v>5</v>
      </c>
      <c r="L27" t="str">
        <f t="shared" si="0"/>
        <v>47687.00,</v>
      </c>
      <c r="M27" t="s">
        <v>92</v>
      </c>
      <c r="N27" t="str">
        <f t="shared" si="1"/>
        <v>"LOW5",</v>
      </c>
    </row>
    <row r="28" spans="8:14" x14ac:dyDescent="0.3">
      <c r="H28" s="6" t="s">
        <v>92</v>
      </c>
      <c r="I28" s="6" t="s">
        <v>51</v>
      </c>
      <c r="J28" t="str">
        <f>D6</f>
        <v>48689.00</v>
      </c>
      <c r="K28" t="s">
        <v>5</v>
      </c>
      <c r="L28" t="str">
        <f t="shared" si="0"/>
        <v>48689.00,</v>
      </c>
      <c r="M28" t="s">
        <v>92</v>
      </c>
      <c r="N28" t="str">
        <f t="shared" si="1"/>
        <v>"CLOSE5",</v>
      </c>
    </row>
    <row r="29" spans="8:14" x14ac:dyDescent="0.3">
      <c r="H29" s="6" t="s">
        <v>92</v>
      </c>
      <c r="I29" s="6" t="s">
        <v>57</v>
      </c>
      <c r="J29" t="str">
        <f>E6</f>
        <v>15831794</v>
      </c>
      <c r="K29" t="s">
        <v>5</v>
      </c>
      <c r="L29" t="str">
        <f t="shared" si="0"/>
        <v>15831794,</v>
      </c>
      <c r="M29" t="s">
        <v>92</v>
      </c>
      <c r="N29" t="str">
        <f t="shared" si="1"/>
        <v>"VOL5",</v>
      </c>
    </row>
    <row r="30" spans="8:14" x14ac:dyDescent="0.3">
      <c r="H30" s="6" t="s">
        <v>92</v>
      </c>
      <c r="I30" s="6" t="s">
        <v>63</v>
      </c>
      <c r="J30" t="str">
        <f>F6</f>
        <v>47713.00</v>
      </c>
      <c r="K30" t="s">
        <v>5</v>
      </c>
      <c r="L30" t="str">
        <f t="shared" si="0"/>
        <v>47713.00,</v>
      </c>
      <c r="M30" t="s">
        <v>92</v>
      </c>
      <c r="N30" t="str">
        <f t="shared" si="1"/>
        <v>"END5",</v>
      </c>
    </row>
    <row r="31" spans="8:14" x14ac:dyDescent="0.3">
      <c r="H31" s="6" t="s">
        <v>92</v>
      </c>
      <c r="I31" s="6" t="s">
        <v>34</v>
      </c>
      <c r="J31" t="str">
        <f>A7</f>
        <v>46500.00</v>
      </c>
      <c r="K31" t="s">
        <v>5</v>
      </c>
      <c r="L31" t="str">
        <f t="shared" si="0"/>
        <v>46500.00,</v>
      </c>
      <c r="M31" t="s">
        <v>92</v>
      </c>
      <c r="N31" t="str">
        <f t="shared" si="1"/>
        <v>"OPEN6",</v>
      </c>
    </row>
    <row r="32" spans="8:14" x14ac:dyDescent="0.3">
      <c r="H32" s="6" t="s">
        <v>92</v>
      </c>
      <c r="I32" s="6" t="s">
        <v>40</v>
      </c>
      <c r="J32" t="str">
        <f>B7</f>
        <v>48950.00</v>
      </c>
      <c r="K32" t="s">
        <v>5</v>
      </c>
      <c r="L32" t="str">
        <f t="shared" si="0"/>
        <v>48950.00,</v>
      </c>
      <c r="M32" t="s">
        <v>92</v>
      </c>
      <c r="N32" t="str">
        <f t="shared" si="1"/>
        <v>"HIGH6",</v>
      </c>
    </row>
    <row r="33" spans="8:14" x14ac:dyDescent="0.3">
      <c r="H33" s="6" t="s">
        <v>92</v>
      </c>
      <c r="I33" s="6" t="s">
        <v>46</v>
      </c>
      <c r="J33" t="str">
        <f>C7</f>
        <v>46500.00</v>
      </c>
      <c r="K33" t="s">
        <v>5</v>
      </c>
      <c r="L33" t="str">
        <f t="shared" si="0"/>
        <v>46500.00,</v>
      </c>
      <c r="M33" t="s">
        <v>92</v>
      </c>
      <c r="N33" t="str">
        <f t="shared" si="1"/>
        <v>"LOW6",</v>
      </c>
    </row>
    <row r="34" spans="8:14" x14ac:dyDescent="0.3">
      <c r="H34" s="6" t="s">
        <v>92</v>
      </c>
      <c r="I34" s="6" t="s">
        <v>52</v>
      </c>
      <c r="J34" t="str">
        <f>D7</f>
        <v>47378.00</v>
      </c>
      <c r="K34" t="s">
        <v>5</v>
      </c>
      <c r="L34" t="str">
        <f t="shared" si="0"/>
        <v>47378.00,</v>
      </c>
      <c r="M34" t="s">
        <v>92</v>
      </c>
      <c r="N34" t="str">
        <f t="shared" si="1"/>
        <v>"CLOSE6",</v>
      </c>
    </row>
    <row r="35" spans="8:14" x14ac:dyDescent="0.3">
      <c r="H35" s="6" t="s">
        <v>92</v>
      </c>
      <c r="I35" s="6" t="s">
        <v>58</v>
      </c>
      <c r="J35" t="str">
        <f>E7</f>
        <v>8067159</v>
      </c>
      <c r="K35" t="s">
        <v>5</v>
      </c>
      <c r="L35" t="str">
        <f t="shared" si="0"/>
        <v>8067159,</v>
      </c>
      <c r="M35" t="s">
        <v>92</v>
      </c>
      <c r="N35" t="str">
        <f t="shared" si="1"/>
        <v>"VOL6",</v>
      </c>
    </row>
    <row r="36" spans="8:14" x14ac:dyDescent="0.3">
      <c r="H36" s="6" t="s">
        <v>92</v>
      </c>
      <c r="I36" s="6" t="s">
        <v>64</v>
      </c>
      <c r="J36" t="str">
        <f>F7</f>
        <v>46950.00</v>
      </c>
      <c r="K36" t="s">
        <v>5</v>
      </c>
      <c r="L36" t="str">
        <f t="shared" si="0"/>
        <v>46950.00,</v>
      </c>
      <c r="M36" t="s">
        <v>92</v>
      </c>
      <c r="N36" t="str">
        <f t="shared" si="1"/>
        <v>"END6",</v>
      </c>
    </row>
    <row r="37" spans="8:14" x14ac:dyDescent="0.3">
      <c r="H37" s="6" t="s">
        <v>92</v>
      </c>
      <c r="I37" s="6" t="s">
        <v>35</v>
      </c>
      <c r="K37" t="s">
        <v>5</v>
      </c>
      <c r="L37" t="str">
        <f t="shared" si="0"/>
        <v>,</v>
      </c>
      <c r="M37" t="s">
        <v>92</v>
      </c>
      <c r="N37" t="str">
        <f t="shared" si="1"/>
        <v>"OPEN7",</v>
      </c>
    </row>
    <row r="38" spans="8:14" x14ac:dyDescent="0.3">
      <c r="H38" s="6" t="s">
        <v>92</v>
      </c>
      <c r="I38" s="6" t="s">
        <v>41</v>
      </c>
      <c r="K38" t="s">
        <v>5</v>
      </c>
      <c r="L38" t="str">
        <f t="shared" si="0"/>
        <v>,</v>
      </c>
      <c r="M38" t="s">
        <v>92</v>
      </c>
      <c r="N38" t="str">
        <f t="shared" si="1"/>
        <v>"HIGH7",</v>
      </c>
    </row>
    <row r="39" spans="8:14" x14ac:dyDescent="0.3">
      <c r="H39" s="6" t="s">
        <v>92</v>
      </c>
      <c r="I39" s="6" t="s">
        <v>47</v>
      </c>
      <c r="K39" t="s">
        <v>5</v>
      </c>
      <c r="L39" t="str">
        <f t="shared" si="0"/>
        <v>,</v>
      </c>
      <c r="M39" t="s">
        <v>92</v>
      </c>
      <c r="N39" t="str">
        <f t="shared" si="1"/>
        <v>"LOW7",</v>
      </c>
    </row>
    <row r="40" spans="8:14" x14ac:dyDescent="0.3">
      <c r="H40" s="6" t="s">
        <v>92</v>
      </c>
      <c r="I40" s="6" t="s">
        <v>53</v>
      </c>
      <c r="K40" t="s">
        <v>5</v>
      </c>
      <c r="L40" t="str">
        <f t="shared" si="0"/>
        <v>,</v>
      </c>
      <c r="M40" t="s">
        <v>92</v>
      </c>
      <c r="N40" t="str">
        <f t="shared" si="1"/>
        <v>"CLOSE7",</v>
      </c>
    </row>
    <row r="41" spans="8:14" x14ac:dyDescent="0.3">
      <c r="H41" s="6" t="s">
        <v>92</v>
      </c>
      <c r="I41" s="6" t="s">
        <v>59</v>
      </c>
      <c r="K41" t="s">
        <v>5</v>
      </c>
      <c r="L41" t="str">
        <f t="shared" si="0"/>
        <v>,</v>
      </c>
      <c r="M41" t="s">
        <v>92</v>
      </c>
      <c r="N41" t="str">
        <f t="shared" si="1"/>
        <v>"VOL7",</v>
      </c>
    </row>
    <row r="42" spans="8:14" x14ac:dyDescent="0.3">
      <c r="H42" s="6" t="s">
        <v>92</v>
      </c>
      <c r="I42" s="6" t="s">
        <v>65</v>
      </c>
      <c r="K42" t="s">
        <v>5</v>
      </c>
      <c r="L42" t="str">
        <f t="shared" si="0"/>
        <v>,</v>
      </c>
      <c r="M42" t="s">
        <v>92</v>
      </c>
      <c r="N42" t="str">
        <f t="shared" si="1"/>
        <v>"END7",</v>
      </c>
    </row>
    <row r="43" spans="8:14" x14ac:dyDescent="0.3">
      <c r="H43" s="6" t="s">
        <v>92</v>
      </c>
      <c r="K43" t="s">
        <v>5</v>
      </c>
      <c r="L43" t="str">
        <f t="shared" si="0"/>
        <v>,</v>
      </c>
      <c r="M43" t="s">
        <v>92</v>
      </c>
    </row>
    <row r="44" spans="8:14" x14ac:dyDescent="0.3">
      <c r="H44" s="6" t="s">
        <v>92</v>
      </c>
      <c r="K44" t="s">
        <v>5</v>
      </c>
      <c r="L44" t="str">
        <f t="shared" si="0"/>
        <v>,</v>
      </c>
      <c r="M44" t="s">
        <v>92</v>
      </c>
    </row>
    <row r="45" spans="8:14" x14ac:dyDescent="0.3">
      <c r="H45" s="6" t="s">
        <v>92</v>
      </c>
      <c r="K45" t="s">
        <v>5</v>
      </c>
      <c r="L45" t="str">
        <f t="shared" si="0"/>
        <v>,</v>
      </c>
      <c r="M45" t="s">
        <v>92</v>
      </c>
    </row>
    <row r="46" spans="8:14" x14ac:dyDescent="0.3">
      <c r="H46" s="6" t="s">
        <v>92</v>
      </c>
      <c r="K46" t="s">
        <v>5</v>
      </c>
      <c r="L46" t="str">
        <f t="shared" si="0"/>
        <v>,</v>
      </c>
      <c r="M46" t="s">
        <v>92</v>
      </c>
    </row>
    <row r="47" spans="8:14" x14ac:dyDescent="0.3">
      <c r="H47" s="6" t="s">
        <v>92</v>
      </c>
      <c r="K47" t="s">
        <v>5</v>
      </c>
      <c r="L47" t="str">
        <f t="shared" si="0"/>
        <v>,</v>
      </c>
      <c r="M47" t="s">
        <v>92</v>
      </c>
    </row>
    <row r="48" spans="8:14" x14ac:dyDescent="0.3">
      <c r="H48" s="6" t="s">
        <v>92</v>
      </c>
      <c r="K48" t="s">
        <v>5</v>
      </c>
      <c r="L48" t="str">
        <f t="shared" si="0"/>
        <v>,</v>
      </c>
      <c r="M48" t="s">
        <v>92</v>
      </c>
    </row>
    <row r="49" spans="8:13" x14ac:dyDescent="0.3">
      <c r="H49" s="6" t="s">
        <v>92</v>
      </c>
      <c r="K49" t="s">
        <v>5</v>
      </c>
      <c r="L49" t="str">
        <f t="shared" si="0"/>
        <v>,</v>
      </c>
      <c r="M49" t="s">
        <v>92</v>
      </c>
    </row>
    <row r="50" spans="8:13" x14ac:dyDescent="0.3">
      <c r="H50" s="6" t="s">
        <v>92</v>
      </c>
      <c r="K50" t="s">
        <v>5</v>
      </c>
      <c r="L50" t="str">
        <f t="shared" si="0"/>
        <v>,</v>
      </c>
      <c r="M50" t="s">
        <v>92</v>
      </c>
    </row>
    <row r="51" spans="8:13" x14ac:dyDescent="0.3">
      <c r="H51" s="6" t="s">
        <v>92</v>
      </c>
      <c r="K51" t="s">
        <v>5</v>
      </c>
      <c r="L51" t="str">
        <f t="shared" si="0"/>
        <v>,</v>
      </c>
      <c r="M51" t="s">
        <v>92</v>
      </c>
    </row>
    <row r="52" spans="8:13" x14ac:dyDescent="0.3">
      <c r="H52" s="6" t="s">
        <v>92</v>
      </c>
      <c r="K52" t="s">
        <v>5</v>
      </c>
      <c r="L52" t="str">
        <f t="shared" si="0"/>
        <v>,</v>
      </c>
      <c r="M52" t="s">
        <v>92</v>
      </c>
    </row>
    <row r="53" spans="8:13" x14ac:dyDescent="0.3">
      <c r="H53" s="6" t="s">
        <v>92</v>
      </c>
      <c r="K53" t="s">
        <v>5</v>
      </c>
      <c r="L53" t="str">
        <f t="shared" si="0"/>
        <v>,</v>
      </c>
      <c r="M53" t="s">
        <v>92</v>
      </c>
    </row>
    <row r="54" spans="8:13" x14ac:dyDescent="0.3">
      <c r="H54" s="6" t="s">
        <v>92</v>
      </c>
      <c r="K54" t="s">
        <v>5</v>
      </c>
      <c r="L54" t="str">
        <f t="shared" si="0"/>
        <v>,</v>
      </c>
      <c r="M54" t="s">
        <v>92</v>
      </c>
    </row>
    <row r="55" spans="8:13" x14ac:dyDescent="0.3">
      <c r="H55" s="6" t="s">
        <v>92</v>
      </c>
      <c r="K55" t="s">
        <v>5</v>
      </c>
      <c r="L55" t="str">
        <f t="shared" si="0"/>
        <v>,</v>
      </c>
      <c r="M55" t="s">
        <v>92</v>
      </c>
    </row>
    <row r="56" spans="8:13" x14ac:dyDescent="0.3">
      <c r="H56" s="6" t="s">
        <v>92</v>
      </c>
      <c r="K56" t="s">
        <v>5</v>
      </c>
      <c r="L56" t="str">
        <f t="shared" si="0"/>
        <v>,</v>
      </c>
      <c r="M56" t="s">
        <v>92</v>
      </c>
    </row>
    <row r="57" spans="8:13" x14ac:dyDescent="0.3">
      <c r="H57" s="6" t="s">
        <v>92</v>
      </c>
      <c r="K57" t="s">
        <v>5</v>
      </c>
      <c r="L57" t="str">
        <f t="shared" si="0"/>
        <v>,</v>
      </c>
      <c r="M57" t="s">
        <v>92</v>
      </c>
    </row>
    <row r="58" spans="8:13" x14ac:dyDescent="0.3">
      <c r="H58" s="6" t="s">
        <v>92</v>
      </c>
      <c r="K58" t="s">
        <v>5</v>
      </c>
      <c r="L58" t="str">
        <f t="shared" si="0"/>
        <v>,</v>
      </c>
      <c r="M58" t="s">
        <v>92</v>
      </c>
    </row>
    <row r="59" spans="8:13" x14ac:dyDescent="0.3">
      <c r="H59" s="6" t="s">
        <v>92</v>
      </c>
      <c r="K59" t="s">
        <v>5</v>
      </c>
      <c r="L59" t="str">
        <f t="shared" si="0"/>
        <v>,</v>
      </c>
      <c r="M59" t="s">
        <v>92</v>
      </c>
    </row>
    <row r="60" spans="8:13" x14ac:dyDescent="0.3">
      <c r="H60" s="6" t="s">
        <v>92</v>
      </c>
      <c r="K60" t="s">
        <v>5</v>
      </c>
      <c r="L60" t="str">
        <f t="shared" si="0"/>
        <v>,</v>
      </c>
      <c r="M60" t="s">
        <v>92</v>
      </c>
    </row>
    <row r="61" spans="8:13" x14ac:dyDescent="0.3">
      <c r="H61" s="6" t="s">
        <v>92</v>
      </c>
      <c r="K61" t="s">
        <v>5</v>
      </c>
      <c r="L61" t="str">
        <f t="shared" si="0"/>
        <v>,</v>
      </c>
      <c r="M61" t="s">
        <v>92</v>
      </c>
    </row>
    <row r="62" spans="8:13" x14ac:dyDescent="0.3">
      <c r="H62" s="6" t="s">
        <v>92</v>
      </c>
      <c r="K62" t="s">
        <v>5</v>
      </c>
      <c r="L62" t="str">
        <f t="shared" si="0"/>
        <v>,</v>
      </c>
      <c r="M62" t="s">
        <v>92</v>
      </c>
    </row>
    <row r="63" spans="8:13" x14ac:dyDescent="0.3">
      <c r="H63" s="6" t="s">
        <v>92</v>
      </c>
      <c r="K63" t="s">
        <v>5</v>
      </c>
      <c r="L63" t="str">
        <f t="shared" si="0"/>
        <v>,</v>
      </c>
      <c r="M63" t="s">
        <v>92</v>
      </c>
    </row>
    <row r="64" spans="8:13" x14ac:dyDescent="0.3">
      <c r="H64" s="6" t="s">
        <v>92</v>
      </c>
      <c r="K64" t="s">
        <v>5</v>
      </c>
      <c r="L64" t="str">
        <f t="shared" si="0"/>
        <v>,</v>
      </c>
      <c r="M64" t="s">
        <v>92</v>
      </c>
    </row>
    <row r="65" spans="8:13" x14ac:dyDescent="0.3">
      <c r="H65" s="6" t="s">
        <v>92</v>
      </c>
      <c r="K65" t="s">
        <v>5</v>
      </c>
      <c r="L65" t="str">
        <f t="shared" si="0"/>
        <v>,</v>
      </c>
      <c r="M65" t="s">
        <v>92</v>
      </c>
    </row>
    <row r="66" spans="8:13" x14ac:dyDescent="0.3">
      <c r="H66" s="6" t="s">
        <v>92</v>
      </c>
      <c r="K66" t="s">
        <v>5</v>
      </c>
      <c r="L66" t="str">
        <f t="shared" ref="L66:L76" si="3">CONCATENATE(J66,K66)</f>
        <v>,</v>
      </c>
      <c r="M66" t="s">
        <v>92</v>
      </c>
    </row>
    <row r="67" spans="8:13" x14ac:dyDescent="0.3">
      <c r="H67" s="6" t="s">
        <v>92</v>
      </c>
      <c r="K67" t="s">
        <v>5</v>
      </c>
      <c r="L67" t="str">
        <f t="shared" si="3"/>
        <v>,</v>
      </c>
      <c r="M67" t="s">
        <v>92</v>
      </c>
    </row>
    <row r="68" spans="8:13" x14ac:dyDescent="0.3">
      <c r="H68" s="6" t="s">
        <v>92</v>
      </c>
      <c r="K68" t="s">
        <v>5</v>
      </c>
      <c r="L68" t="str">
        <f t="shared" si="3"/>
        <v>,</v>
      </c>
      <c r="M68" t="s">
        <v>92</v>
      </c>
    </row>
    <row r="69" spans="8:13" x14ac:dyDescent="0.3">
      <c r="H69" s="6" t="s">
        <v>92</v>
      </c>
      <c r="K69" t="s">
        <v>5</v>
      </c>
      <c r="L69" t="str">
        <f t="shared" si="3"/>
        <v>,</v>
      </c>
      <c r="M69" t="s">
        <v>92</v>
      </c>
    </row>
    <row r="70" spans="8:13" x14ac:dyDescent="0.3">
      <c r="H70" s="6" t="s">
        <v>92</v>
      </c>
      <c r="K70" t="s">
        <v>5</v>
      </c>
      <c r="L70" t="str">
        <f t="shared" si="3"/>
        <v>,</v>
      </c>
      <c r="M70" t="s">
        <v>92</v>
      </c>
    </row>
    <row r="71" spans="8:13" x14ac:dyDescent="0.3">
      <c r="H71" s="6" t="s">
        <v>92</v>
      </c>
      <c r="K71" t="s">
        <v>5</v>
      </c>
      <c r="L71" t="str">
        <f t="shared" si="3"/>
        <v>,</v>
      </c>
      <c r="M71" t="s">
        <v>92</v>
      </c>
    </row>
    <row r="72" spans="8:13" x14ac:dyDescent="0.3">
      <c r="H72" s="6" t="s">
        <v>92</v>
      </c>
      <c r="K72" t="s">
        <v>5</v>
      </c>
      <c r="L72" t="str">
        <f t="shared" si="3"/>
        <v>,</v>
      </c>
      <c r="M72" t="s">
        <v>92</v>
      </c>
    </row>
    <row r="73" spans="8:13" x14ac:dyDescent="0.3">
      <c r="H73" s="6" t="s">
        <v>92</v>
      </c>
      <c r="K73" t="s">
        <v>5</v>
      </c>
      <c r="L73" t="str">
        <f t="shared" si="3"/>
        <v>,</v>
      </c>
      <c r="M73" t="s">
        <v>92</v>
      </c>
    </row>
    <row r="74" spans="8:13" x14ac:dyDescent="0.3">
      <c r="H74" s="6" t="s">
        <v>92</v>
      </c>
      <c r="K74" t="s">
        <v>5</v>
      </c>
      <c r="L74" t="str">
        <f t="shared" si="3"/>
        <v>,</v>
      </c>
      <c r="M74" t="s">
        <v>92</v>
      </c>
    </row>
    <row r="75" spans="8:13" x14ac:dyDescent="0.3">
      <c r="H75" s="6" t="s">
        <v>92</v>
      </c>
      <c r="K75" t="s">
        <v>5</v>
      </c>
      <c r="L75" t="str">
        <f t="shared" si="3"/>
        <v>,</v>
      </c>
      <c r="M75" t="s">
        <v>92</v>
      </c>
    </row>
    <row r="76" spans="8:13" x14ac:dyDescent="0.3">
      <c r="H76" s="6" t="s">
        <v>92</v>
      </c>
      <c r="K76" t="s">
        <v>17</v>
      </c>
      <c r="L76" t="str">
        <f t="shared" si="3"/>
        <v>)</v>
      </c>
      <c r="M76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7193-6881-407A-AEF4-F703E6568BB5}">
  <dimension ref="A1:A7"/>
  <sheetViews>
    <sheetView tabSelected="1" workbookViewId="0">
      <selection activeCell="A9" sqref="A9"/>
    </sheetView>
  </sheetViews>
  <sheetFormatPr defaultRowHeight="14.4" x14ac:dyDescent="0.3"/>
  <cols>
    <col min="1" max="1" width="86.33203125" bestFit="1" customWidth="1"/>
  </cols>
  <sheetData>
    <row r="1" spans="1:1" x14ac:dyDescent="0.3">
      <c r="A1" s="7" t="s">
        <v>93</v>
      </c>
    </row>
    <row r="2" spans="1:1" x14ac:dyDescent="0.3">
      <c r="A2" s="7" t="s">
        <v>94</v>
      </c>
    </row>
    <row r="3" spans="1:1" x14ac:dyDescent="0.3">
      <c r="A3" s="7" t="s">
        <v>95</v>
      </c>
    </row>
    <row r="4" spans="1:1" x14ac:dyDescent="0.3">
      <c r="A4" s="7" t="s">
        <v>96</v>
      </c>
    </row>
    <row r="5" spans="1:1" x14ac:dyDescent="0.3">
      <c r="A5" s="7" t="s">
        <v>97</v>
      </c>
    </row>
    <row r="6" spans="1:1" x14ac:dyDescent="0.3">
      <c r="A6" s="7" t="s">
        <v>98</v>
      </c>
    </row>
    <row r="7" spans="1:1" x14ac:dyDescent="0.3">
      <c r="A7" s="8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Kazem Kamrani</dc:creator>
  <cp:lastModifiedBy>Kazem Kamrani</cp:lastModifiedBy>
  <dcterms:created xsi:type="dcterms:W3CDTF">2015-06-05T18:17:20Z</dcterms:created>
  <dcterms:modified xsi:type="dcterms:W3CDTF">2020-04-12T17:20:24Z</dcterms:modified>
</cp:coreProperties>
</file>