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ng\"/>
    </mc:Choice>
  </mc:AlternateContent>
  <bookViews>
    <workbookView xWindow="0" yWindow="0" windowWidth="28800" windowHeight="12435" activeTab="2"/>
  </bookViews>
  <sheets>
    <sheet name="compare" sheetId="1" r:id="rId1"/>
    <sheet name="Sheet3" sheetId="3" r:id="rId2"/>
    <sheet name="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2" i="2"/>
  <c r="D3" i="2"/>
  <c r="D4" i="2"/>
  <c r="D5" i="2"/>
  <c r="D6" i="2"/>
  <c r="D2" i="2"/>
  <c r="D9" i="2"/>
  <c r="F9" i="2" s="1"/>
  <c r="D10" i="2"/>
  <c r="F10" i="2" s="1"/>
  <c r="D11" i="2"/>
  <c r="F11" i="2" s="1"/>
  <c r="D12" i="2"/>
  <c r="D8" i="2"/>
  <c r="F8" i="2" s="1"/>
  <c r="B42" i="2"/>
  <c r="B32" i="2"/>
  <c r="B22" i="2"/>
  <c r="B12" i="2"/>
  <c r="B2" i="2"/>
  <c r="M32" i="1"/>
  <c r="M22" i="1"/>
  <c r="M12" i="1"/>
  <c r="M2" i="1"/>
  <c r="L32" i="1"/>
  <c r="L22" i="1"/>
  <c r="L12" i="1"/>
  <c r="L2" i="1"/>
  <c r="J42" i="1"/>
  <c r="J32" i="1"/>
  <c r="J22" i="1"/>
  <c r="J12" i="1"/>
  <c r="J2" i="1"/>
  <c r="R4" i="1"/>
  <c r="R5" i="1"/>
  <c r="R6" i="1"/>
  <c r="R7" i="1"/>
  <c r="R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2" i="1"/>
  <c r="K2" i="1" s="1"/>
</calcChain>
</file>

<file path=xl/sharedStrings.xml><?xml version="1.0" encoding="utf-8"?>
<sst xmlns="http://schemas.openxmlformats.org/spreadsheetml/2006/main" count="38" uniqueCount="21">
  <si>
    <t>i</t>
  </si>
  <si>
    <t>j</t>
  </si>
  <si>
    <t>qtmp*qj</t>
  </si>
  <si>
    <t>table</t>
  </si>
  <si>
    <t>ecoul</t>
  </si>
  <si>
    <t>ecut</t>
  </si>
  <si>
    <t>ecou/ecut</t>
  </si>
  <si>
    <t>q2</t>
  </si>
  <si>
    <t>theoretical value</t>
  </si>
  <si>
    <t>qi*qj/r*qqrd2e</t>
  </si>
  <si>
    <t>qi*qj</t>
  </si>
  <si>
    <t>r</t>
  </si>
  <si>
    <t>qqrd2e</t>
  </si>
  <si>
    <t>energy</t>
  </si>
  <si>
    <t>update.cpp</t>
  </si>
  <si>
    <t>etot</t>
  </si>
  <si>
    <t>de</t>
  </si>
  <si>
    <t>de/dq</t>
  </si>
  <si>
    <t>dq</t>
  </si>
  <si>
    <t>decut</t>
  </si>
  <si>
    <t>decut/dq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</si>
</sst>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0000000"/>
    <numFmt numFmtId="167" formatCode="0.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4" borderId="1" xfId="3" applyAlignment="1">
      <alignment horizontal="center"/>
    </xf>
    <xf numFmtId="0" fontId="4" fillId="5" borderId="1" xfId="4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6" fontId="4" fillId="5" borderId="1" xfId="4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5" fillId="6" borderId="1" xfId="5" applyNumberFormat="1" applyBorder="1" applyAlignment="1">
      <alignment horizontal="center"/>
    </xf>
    <xf numFmtId="166" fontId="2" fillId="3" borderId="0" xfId="2" applyNumberFormat="1" applyAlignment="1">
      <alignment horizontal="center"/>
    </xf>
    <xf numFmtId="166" fontId="1" fillId="2" borderId="0" xfId="1" applyNumberFormat="1" applyAlignment="1">
      <alignment horizontal="center"/>
    </xf>
    <xf numFmtId="167" fontId="4" fillId="5" borderId="1" xfId="4" applyNumberFormat="1" applyAlignment="1">
      <alignment horizontal="center"/>
    </xf>
    <xf numFmtId="167" fontId="5" fillId="6" borderId="1" xfId="5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2" fillId="3" borderId="0" xfId="2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7" fontId="2" fillId="3" borderId="3" xfId="2" applyNumberFormat="1" applyBorder="1" applyAlignment="1">
      <alignment horizontal="center"/>
    </xf>
    <xf numFmtId="0" fontId="0" fillId="0" borderId="3" xfId="0" applyBorder="1"/>
    <xf numFmtId="166" fontId="1" fillId="2" borderId="3" xfId="1" applyNumberFormat="1" applyBorder="1" applyAlignment="1">
      <alignment horizontal="center"/>
    </xf>
    <xf numFmtId="166" fontId="2" fillId="3" borderId="3" xfId="2" applyNumberFormat="1" applyBorder="1" applyAlignment="1">
      <alignment horizontal="center"/>
    </xf>
  </cellXfs>
  <cellStyles count="6">
    <cellStyle name="Accent2" xfId="5" builtinId="33"/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B1" workbookViewId="0">
      <selection activeCell="E12" sqref="E12"/>
    </sheetView>
  </sheetViews>
  <sheetFormatPr defaultRowHeight="15" x14ac:dyDescent="0.25"/>
  <cols>
    <col min="1" max="3" width="9.140625" style="4"/>
    <col min="4" max="4" width="13.28515625" style="1" customWidth="1"/>
    <col min="5" max="5" width="18.7109375" style="1" customWidth="1"/>
    <col min="6" max="6" width="20.42578125" style="1" customWidth="1"/>
    <col min="7" max="8" width="9.140625" style="1"/>
    <col min="9" max="9" width="18.28515625" style="13" customWidth="1"/>
    <col min="10" max="10" width="15.5703125" style="1" customWidth="1"/>
    <col min="11" max="11" width="15.140625" style="1" customWidth="1"/>
    <col min="12" max="12" width="22.140625" style="4" customWidth="1"/>
    <col min="13" max="13" width="18.28515625" style="4" customWidth="1"/>
    <col min="14" max="14" width="18.140625" style="4" customWidth="1"/>
    <col min="15" max="15" width="9.140625" style="4"/>
    <col min="16" max="16" width="12" style="4" customWidth="1"/>
    <col min="17" max="17" width="15.140625" style="4" customWidth="1"/>
    <col min="18" max="18" width="15.5703125" style="4" customWidth="1"/>
    <col min="19" max="19" width="17" style="4" customWidth="1"/>
    <col min="20" max="20" width="15.5703125" style="4" customWidth="1"/>
    <col min="21" max="16384" width="9.140625" style="4"/>
  </cols>
  <sheetData>
    <row r="1" spans="1:18" x14ac:dyDescent="0.25">
      <c r="A1" s="4" t="s">
        <v>7</v>
      </c>
      <c r="B1" s="4" t="s">
        <v>0</v>
      </c>
      <c r="C1" s="4" t="s">
        <v>1</v>
      </c>
      <c r="D1" s="1" t="s">
        <v>2</v>
      </c>
      <c r="E1" s="1" t="s">
        <v>3</v>
      </c>
      <c r="F1" s="3" t="s">
        <v>4</v>
      </c>
      <c r="I1" s="11" t="s">
        <v>5</v>
      </c>
      <c r="J1" s="1" t="s">
        <v>15</v>
      </c>
      <c r="K1" s="3" t="s">
        <v>6</v>
      </c>
      <c r="L1" s="4" t="s">
        <v>16</v>
      </c>
      <c r="M1" s="4" t="s">
        <v>17</v>
      </c>
      <c r="N1" s="5" t="s">
        <v>8</v>
      </c>
    </row>
    <row r="2" spans="1:18" x14ac:dyDescent="0.25">
      <c r="A2" s="4">
        <v>0.9</v>
      </c>
      <c r="B2" s="4">
        <v>0</v>
      </c>
      <c r="C2" s="4">
        <v>2</v>
      </c>
      <c r="D2" s="1">
        <v>-0.9</v>
      </c>
      <c r="E2" s="1">
        <v>1.3233999999999999E-2</v>
      </c>
      <c r="F2" s="3">
        <f>D2*E2</f>
        <v>-1.19106E-2</v>
      </c>
      <c r="G2" s="1">
        <v>0</v>
      </c>
      <c r="H2" s="1">
        <v>2</v>
      </c>
      <c r="I2" s="12">
        <v>-29.8857</v>
      </c>
      <c r="J2" s="1">
        <f>SUM(I2:I10)</f>
        <v>-162.71130000000002</v>
      </c>
      <c r="K2" s="3">
        <f>F2/I2</f>
        <v>3.9853843142372442E-4</v>
      </c>
      <c r="L2" s="3">
        <f>J2-J42</f>
        <v>3.320699999999988</v>
      </c>
      <c r="M2" s="4">
        <f>L2/-0.1</f>
        <v>-33.20699999999988</v>
      </c>
      <c r="N2" s="5" t="s">
        <v>9</v>
      </c>
      <c r="O2" s="4" t="s">
        <v>10</v>
      </c>
      <c r="P2" s="4" t="s">
        <v>11</v>
      </c>
      <c r="Q2" s="4" t="s">
        <v>12</v>
      </c>
      <c r="R2" s="4" t="s">
        <v>13</v>
      </c>
    </row>
    <row r="3" spans="1:18" x14ac:dyDescent="0.25">
      <c r="A3" s="4">
        <v>0.9</v>
      </c>
      <c r="B3" s="4">
        <v>1</v>
      </c>
      <c r="C3" s="4">
        <v>6</v>
      </c>
      <c r="D3" s="1">
        <v>-1</v>
      </c>
      <c r="E3" s="1">
        <v>1.3233999999999999E-2</v>
      </c>
      <c r="F3" s="3">
        <f t="shared" ref="F3:F36" si="0">D3*E3</f>
        <v>-1.3233999999999999E-2</v>
      </c>
      <c r="G3" s="1">
        <v>1</v>
      </c>
      <c r="H3" s="1">
        <v>6</v>
      </c>
      <c r="I3" s="11">
        <v>-33.206400000000002</v>
      </c>
      <c r="K3" s="3">
        <f t="shared" ref="K3:K36" si="1">F3/I3</f>
        <v>3.9853763129999033E-4</v>
      </c>
      <c r="N3" s="5"/>
      <c r="O3" s="4">
        <v>-0.9</v>
      </c>
      <c r="P3" s="4">
        <v>10</v>
      </c>
      <c r="Q3" s="4">
        <v>332.06371000000001</v>
      </c>
      <c r="R3" s="3">
        <f>O3/P3*Q3</f>
        <v>-29.885733900000002</v>
      </c>
    </row>
    <row r="4" spans="1:18" x14ac:dyDescent="0.25">
      <c r="A4" s="4">
        <v>0.9</v>
      </c>
      <c r="B4" s="4">
        <v>1</v>
      </c>
      <c r="C4" s="4">
        <v>3</v>
      </c>
      <c r="D4" s="1">
        <v>-1</v>
      </c>
      <c r="E4" s="1">
        <v>1.3233999999999999E-2</v>
      </c>
      <c r="F4" s="3">
        <f t="shared" si="0"/>
        <v>-1.3233999999999999E-2</v>
      </c>
      <c r="G4" s="1">
        <v>1</v>
      </c>
      <c r="H4" s="1">
        <v>3</v>
      </c>
      <c r="I4" s="11">
        <v>-33.206400000000002</v>
      </c>
      <c r="K4" s="3">
        <f t="shared" si="1"/>
        <v>3.9853763129999033E-4</v>
      </c>
      <c r="N4" s="5"/>
      <c r="O4" s="4">
        <v>-0.99</v>
      </c>
      <c r="P4" s="4">
        <v>10</v>
      </c>
      <c r="Q4" s="4">
        <v>332.06371000000001</v>
      </c>
      <c r="R4" s="3">
        <f t="shared" ref="R4:R7" si="2">O4/P4*Q4</f>
        <v>-32.874307290000004</v>
      </c>
    </row>
    <row r="5" spans="1:18" x14ac:dyDescent="0.25">
      <c r="A5" s="4">
        <v>0.9</v>
      </c>
      <c r="B5" s="4">
        <v>2</v>
      </c>
      <c r="C5" s="4">
        <v>4</v>
      </c>
      <c r="D5" s="1">
        <v>0.9</v>
      </c>
      <c r="E5" s="1">
        <v>1.3233999999999999E-2</v>
      </c>
      <c r="F5" s="3">
        <f t="shared" si="0"/>
        <v>1.19106E-2</v>
      </c>
      <c r="G5" s="1">
        <v>2</v>
      </c>
      <c r="H5" s="1">
        <v>4</v>
      </c>
      <c r="I5" s="11">
        <v>29.8857</v>
      </c>
      <c r="K5" s="3">
        <f t="shared" si="1"/>
        <v>3.9853843142372442E-4</v>
      </c>
      <c r="N5" s="5"/>
      <c r="O5" s="4">
        <v>-0.999</v>
      </c>
      <c r="P5" s="4">
        <v>10</v>
      </c>
      <c r="Q5" s="4">
        <v>332.06371000000001</v>
      </c>
      <c r="R5" s="3">
        <f t="shared" si="2"/>
        <v>-33.173164629000006</v>
      </c>
    </row>
    <row r="6" spans="1:18" x14ac:dyDescent="0.25">
      <c r="A6" s="4">
        <v>0.9</v>
      </c>
      <c r="B6" s="4">
        <v>3</v>
      </c>
      <c r="C6" s="4">
        <v>7</v>
      </c>
      <c r="D6" s="1">
        <v>-0.9</v>
      </c>
      <c r="E6" s="1">
        <v>1.3233999999999999E-2</v>
      </c>
      <c r="F6" s="3">
        <f t="shared" si="0"/>
        <v>-1.19106E-2</v>
      </c>
      <c r="G6" s="1">
        <v>3</v>
      </c>
      <c r="H6" s="1">
        <v>7</v>
      </c>
      <c r="I6" s="11">
        <v>-29.8857</v>
      </c>
      <c r="K6" s="3">
        <f t="shared" si="1"/>
        <v>3.9853843142372442E-4</v>
      </c>
      <c r="N6" s="5"/>
      <c r="O6" s="4">
        <v>-0.99990000000000001</v>
      </c>
      <c r="P6" s="4">
        <v>10</v>
      </c>
      <c r="Q6" s="4">
        <v>332.06371000000001</v>
      </c>
      <c r="R6" s="3">
        <f t="shared" si="2"/>
        <v>-33.203050362900001</v>
      </c>
    </row>
    <row r="7" spans="1:18" x14ac:dyDescent="0.25">
      <c r="A7" s="4">
        <v>0.9</v>
      </c>
      <c r="B7" s="4">
        <v>3</v>
      </c>
      <c r="C7" s="4">
        <v>5</v>
      </c>
      <c r="D7" s="1">
        <v>1</v>
      </c>
      <c r="E7" s="1">
        <v>1.3233999999999999E-2</v>
      </c>
      <c r="F7" s="3">
        <f t="shared" si="0"/>
        <v>1.3233999999999999E-2</v>
      </c>
      <c r="G7" s="1">
        <v>3</v>
      </c>
      <c r="H7" s="1">
        <v>5</v>
      </c>
      <c r="I7" s="11">
        <v>33.206400000000002</v>
      </c>
      <c r="K7" s="3">
        <f t="shared" si="1"/>
        <v>3.9853763129999033E-4</v>
      </c>
      <c r="N7" s="5"/>
      <c r="O7" s="4">
        <v>-1</v>
      </c>
      <c r="P7" s="4">
        <v>10</v>
      </c>
      <c r="Q7" s="4">
        <v>332.06371000000001</v>
      </c>
      <c r="R7" s="3">
        <f t="shared" si="2"/>
        <v>-33.206371000000004</v>
      </c>
    </row>
    <row r="8" spans="1:18" x14ac:dyDescent="0.25">
      <c r="A8" s="4">
        <v>0.9</v>
      </c>
      <c r="B8" s="4">
        <v>4</v>
      </c>
      <c r="C8" s="4">
        <v>12</v>
      </c>
      <c r="D8" s="1">
        <v>-1</v>
      </c>
      <c r="E8" s="1">
        <v>1.3233999999999999E-2</v>
      </c>
      <c r="F8" s="3">
        <f t="shared" si="0"/>
        <v>-1.3233999999999999E-2</v>
      </c>
      <c r="G8" s="1">
        <v>4</v>
      </c>
      <c r="H8" s="1">
        <v>12</v>
      </c>
      <c r="I8" s="11">
        <v>-33.206400000000002</v>
      </c>
      <c r="K8" s="3">
        <f t="shared" si="1"/>
        <v>3.9853763129999033E-4</v>
      </c>
      <c r="N8" s="5"/>
      <c r="Q8" s="2" t="s">
        <v>14</v>
      </c>
    </row>
    <row r="9" spans="1:18" x14ac:dyDescent="0.25">
      <c r="A9" s="4">
        <v>0.9</v>
      </c>
      <c r="B9" s="4">
        <v>5</v>
      </c>
      <c r="C9" s="4">
        <v>8</v>
      </c>
      <c r="D9" s="1">
        <v>-1</v>
      </c>
      <c r="E9" s="1">
        <v>1.3233999999999999E-2</v>
      </c>
      <c r="F9" s="3">
        <f t="shared" si="0"/>
        <v>-1.3233999999999999E-2</v>
      </c>
      <c r="G9" s="1">
        <v>5</v>
      </c>
      <c r="H9" s="1">
        <v>8</v>
      </c>
      <c r="I9" s="11">
        <v>-33.206400000000002</v>
      </c>
      <c r="K9" s="3">
        <f t="shared" si="1"/>
        <v>3.9853763129999033E-4</v>
      </c>
    </row>
    <row r="10" spans="1:18" x14ac:dyDescent="0.25">
      <c r="A10" s="4">
        <v>0.9</v>
      </c>
      <c r="B10" s="4">
        <v>5</v>
      </c>
      <c r="C10" s="4">
        <v>13</v>
      </c>
      <c r="D10" s="1">
        <v>-1</v>
      </c>
      <c r="E10" s="1">
        <v>1.3233999999999999E-2</v>
      </c>
      <c r="F10" s="3">
        <f t="shared" si="0"/>
        <v>-1.3233999999999999E-2</v>
      </c>
      <c r="G10" s="1">
        <v>5</v>
      </c>
      <c r="H10" s="1">
        <v>13</v>
      </c>
      <c r="I10" s="11">
        <v>-33.206400000000002</v>
      </c>
      <c r="K10" s="3">
        <f t="shared" si="1"/>
        <v>3.9853763129999033E-4</v>
      </c>
    </row>
    <row r="11" spans="1:18" x14ac:dyDescent="0.25">
      <c r="F11" s="3"/>
      <c r="I11" s="11"/>
      <c r="K11" s="3"/>
    </row>
    <row r="12" spans="1:18" x14ac:dyDescent="0.25">
      <c r="A12" s="4">
        <v>0.99</v>
      </c>
      <c r="B12" s="4">
        <v>0</v>
      </c>
      <c r="C12" s="4">
        <v>2</v>
      </c>
      <c r="D12" s="1">
        <v>-0.99</v>
      </c>
      <c r="E12" s="1">
        <v>1.29532E-2</v>
      </c>
      <c r="F12" s="3">
        <f t="shared" si="0"/>
        <v>-1.2823668E-2</v>
      </c>
      <c r="G12" s="1">
        <v>0</v>
      </c>
      <c r="H12" s="1">
        <v>2</v>
      </c>
      <c r="I12" s="12">
        <v>-32.874299999999998</v>
      </c>
      <c r="J12" s="1">
        <f>SUM(I12:I20)</f>
        <v>-165.69990000000001</v>
      </c>
      <c r="K12" s="3">
        <f t="shared" si="1"/>
        <v>3.9008185725627619E-4</v>
      </c>
      <c r="L12" s="3">
        <f>J12-J42</f>
        <v>0.33209999999999695</v>
      </c>
      <c r="M12" s="4">
        <f>L12/-0.01</f>
        <v>-33.209999999999695</v>
      </c>
    </row>
    <row r="13" spans="1:18" x14ac:dyDescent="0.25">
      <c r="A13" s="4">
        <v>0.99</v>
      </c>
      <c r="B13" s="4">
        <v>1</v>
      </c>
      <c r="C13" s="4">
        <v>6</v>
      </c>
      <c r="D13" s="1">
        <v>-1</v>
      </c>
      <c r="E13" s="1">
        <v>1.29532E-2</v>
      </c>
      <c r="F13" s="3">
        <f t="shared" si="0"/>
        <v>-1.29532E-2</v>
      </c>
      <c r="G13" s="1">
        <v>1</v>
      </c>
      <c r="H13" s="1">
        <v>6</v>
      </c>
      <c r="I13" s="11">
        <v>-33.206400000000002</v>
      </c>
      <c r="K13" s="3">
        <f t="shared" si="1"/>
        <v>3.9008143008576656E-4</v>
      </c>
    </row>
    <row r="14" spans="1:18" x14ac:dyDescent="0.25">
      <c r="A14" s="4">
        <v>0.99</v>
      </c>
      <c r="B14" s="4">
        <v>1</v>
      </c>
      <c r="C14" s="4">
        <v>3</v>
      </c>
      <c r="D14" s="1">
        <v>-1</v>
      </c>
      <c r="E14" s="1">
        <v>1.29532E-2</v>
      </c>
      <c r="F14" s="3">
        <f t="shared" si="0"/>
        <v>-1.29532E-2</v>
      </c>
      <c r="G14" s="1">
        <v>1</v>
      </c>
      <c r="H14" s="1">
        <v>3</v>
      </c>
      <c r="I14" s="11">
        <v>-33.206400000000002</v>
      </c>
      <c r="K14" s="3">
        <f t="shared" si="1"/>
        <v>3.9008143008576656E-4</v>
      </c>
    </row>
    <row r="15" spans="1:18" x14ac:dyDescent="0.25">
      <c r="A15" s="4">
        <v>0.99</v>
      </c>
      <c r="B15" s="4">
        <v>2</v>
      </c>
      <c r="C15" s="4">
        <v>4</v>
      </c>
      <c r="D15" s="1">
        <v>0.99</v>
      </c>
      <c r="E15" s="1">
        <v>1.29532E-2</v>
      </c>
      <c r="F15" s="3">
        <f t="shared" si="0"/>
        <v>1.2823668E-2</v>
      </c>
      <c r="G15" s="1">
        <v>2</v>
      </c>
      <c r="H15" s="1">
        <v>4</v>
      </c>
      <c r="I15" s="11">
        <v>32.874299999999998</v>
      </c>
      <c r="K15" s="3">
        <f t="shared" si="1"/>
        <v>3.9008185725627619E-4</v>
      </c>
    </row>
    <row r="16" spans="1:18" x14ac:dyDescent="0.25">
      <c r="A16" s="4">
        <v>0.99</v>
      </c>
      <c r="B16" s="4">
        <v>3</v>
      </c>
      <c r="C16" s="4">
        <v>7</v>
      </c>
      <c r="D16" s="1">
        <v>-0.99</v>
      </c>
      <c r="E16" s="1">
        <v>1.29532E-2</v>
      </c>
      <c r="F16" s="3">
        <f t="shared" si="0"/>
        <v>-1.2823668E-2</v>
      </c>
      <c r="G16" s="1">
        <v>3</v>
      </c>
      <c r="H16" s="1">
        <v>7</v>
      </c>
      <c r="I16" s="11">
        <v>-32.874299999999998</v>
      </c>
      <c r="K16" s="3">
        <f t="shared" si="1"/>
        <v>3.9008185725627619E-4</v>
      </c>
    </row>
    <row r="17" spans="1:13" x14ac:dyDescent="0.25">
      <c r="A17" s="4">
        <v>0.99</v>
      </c>
      <c r="B17" s="4">
        <v>3</v>
      </c>
      <c r="C17" s="4">
        <v>5</v>
      </c>
      <c r="D17" s="1">
        <v>1</v>
      </c>
      <c r="E17" s="1">
        <v>1.29532E-2</v>
      </c>
      <c r="F17" s="3">
        <f t="shared" si="0"/>
        <v>1.29532E-2</v>
      </c>
      <c r="G17" s="1">
        <v>3</v>
      </c>
      <c r="H17" s="1">
        <v>5</v>
      </c>
      <c r="I17" s="11">
        <v>33.206400000000002</v>
      </c>
      <c r="K17" s="3">
        <f t="shared" si="1"/>
        <v>3.9008143008576656E-4</v>
      </c>
    </row>
    <row r="18" spans="1:13" x14ac:dyDescent="0.25">
      <c r="A18" s="4">
        <v>0.99</v>
      </c>
      <c r="B18" s="4">
        <v>4</v>
      </c>
      <c r="C18" s="4">
        <v>12</v>
      </c>
      <c r="D18" s="1">
        <v>-1</v>
      </c>
      <c r="E18" s="1">
        <v>1.29532E-2</v>
      </c>
      <c r="F18" s="3">
        <f t="shared" si="0"/>
        <v>-1.29532E-2</v>
      </c>
      <c r="G18" s="1">
        <v>4</v>
      </c>
      <c r="H18" s="1">
        <v>12</v>
      </c>
      <c r="I18" s="11">
        <v>-33.206400000000002</v>
      </c>
      <c r="K18" s="3">
        <f t="shared" si="1"/>
        <v>3.9008143008576656E-4</v>
      </c>
    </row>
    <row r="19" spans="1:13" x14ac:dyDescent="0.25">
      <c r="A19" s="4">
        <v>0.99</v>
      </c>
      <c r="B19" s="4">
        <v>5</v>
      </c>
      <c r="C19" s="4">
        <v>8</v>
      </c>
      <c r="D19" s="1">
        <v>-1</v>
      </c>
      <c r="E19" s="1">
        <v>1.29532E-2</v>
      </c>
      <c r="F19" s="3">
        <f t="shared" si="0"/>
        <v>-1.29532E-2</v>
      </c>
      <c r="G19" s="1">
        <v>5</v>
      </c>
      <c r="H19" s="1">
        <v>8</v>
      </c>
      <c r="I19" s="11">
        <v>-33.206400000000002</v>
      </c>
      <c r="K19" s="3">
        <f t="shared" si="1"/>
        <v>3.9008143008576656E-4</v>
      </c>
    </row>
    <row r="20" spans="1:13" x14ac:dyDescent="0.25">
      <c r="A20" s="4">
        <v>0.99</v>
      </c>
      <c r="B20" s="4">
        <v>5</v>
      </c>
      <c r="C20" s="4">
        <v>13</v>
      </c>
      <c r="D20" s="1">
        <v>-1</v>
      </c>
      <c r="E20" s="1">
        <v>1.29532E-2</v>
      </c>
      <c r="F20" s="3">
        <f t="shared" si="0"/>
        <v>-1.29532E-2</v>
      </c>
      <c r="G20" s="1">
        <v>5</v>
      </c>
      <c r="H20" s="1">
        <v>13</v>
      </c>
      <c r="I20" s="11">
        <v>-33.206400000000002</v>
      </c>
      <c r="K20" s="3">
        <f t="shared" si="1"/>
        <v>3.9008143008576656E-4</v>
      </c>
    </row>
    <row r="21" spans="1:13" x14ac:dyDescent="0.25">
      <c r="F21" s="3"/>
      <c r="I21" s="11"/>
      <c r="K21" s="3"/>
    </row>
    <row r="22" spans="1:13" x14ac:dyDescent="0.25">
      <c r="A22" s="4">
        <v>0.999</v>
      </c>
      <c r="B22" s="4">
        <v>0</v>
      </c>
      <c r="C22" s="4">
        <v>2</v>
      </c>
      <c r="D22" s="1">
        <v>-0.999</v>
      </c>
      <c r="E22" s="1">
        <v>1.2924400000000001E-2</v>
      </c>
      <c r="F22" s="3">
        <f t="shared" si="0"/>
        <v>-1.2911475600000001E-2</v>
      </c>
      <c r="G22" s="1">
        <v>0</v>
      </c>
      <c r="H22" s="1">
        <v>2</v>
      </c>
      <c r="I22" s="12">
        <v>-33.173200000000001</v>
      </c>
      <c r="J22" s="1">
        <f>SUM(I22:I30)</f>
        <v>-165.99880000000002</v>
      </c>
      <c r="K22" s="3">
        <f t="shared" si="1"/>
        <v>3.8921405230728424E-4</v>
      </c>
      <c r="L22" s="3">
        <f>J22-J42</f>
        <v>3.3199999999993679E-2</v>
      </c>
      <c r="M22" s="4">
        <f>L22/-0.001</f>
        <v>-33.199999999993679</v>
      </c>
    </row>
    <row r="23" spans="1:13" x14ac:dyDescent="0.25">
      <c r="A23" s="4">
        <v>0.999</v>
      </c>
      <c r="B23" s="4">
        <v>1</v>
      </c>
      <c r="C23" s="4">
        <v>6</v>
      </c>
      <c r="D23" s="1">
        <v>-1</v>
      </c>
      <c r="E23" s="1">
        <v>1.2924400000000001E-2</v>
      </c>
      <c r="F23" s="3">
        <f t="shared" si="0"/>
        <v>-1.2924400000000001E-2</v>
      </c>
      <c r="G23" s="1">
        <v>1</v>
      </c>
      <c r="H23" s="1">
        <v>6</v>
      </c>
      <c r="I23" s="11">
        <v>-33.206400000000002</v>
      </c>
      <c r="K23" s="3">
        <f t="shared" si="1"/>
        <v>3.8921412739712825E-4</v>
      </c>
    </row>
    <row r="24" spans="1:13" x14ac:dyDescent="0.25">
      <c r="A24" s="4">
        <v>0.999</v>
      </c>
      <c r="B24" s="4">
        <v>1</v>
      </c>
      <c r="C24" s="4">
        <v>3</v>
      </c>
      <c r="D24" s="1">
        <v>-1</v>
      </c>
      <c r="E24" s="1">
        <v>1.2924400000000001E-2</v>
      </c>
      <c r="F24" s="3">
        <f t="shared" si="0"/>
        <v>-1.2924400000000001E-2</v>
      </c>
      <c r="G24" s="1">
        <v>1</v>
      </c>
      <c r="H24" s="1">
        <v>3</v>
      </c>
      <c r="I24" s="11">
        <v>-33.206400000000002</v>
      </c>
      <c r="K24" s="3">
        <f t="shared" si="1"/>
        <v>3.8921412739712825E-4</v>
      </c>
    </row>
    <row r="25" spans="1:13" x14ac:dyDescent="0.25">
      <c r="A25" s="4">
        <v>0.999</v>
      </c>
      <c r="B25" s="4">
        <v>2</v>
      </c>
      <c r="C25" s="4">
        <v>4</v>
      </c>
      <c r="D25" s="1">
        <v>0.999</v>
      </c>
      <c r="E25" s="1">
        <v>1.2924400000000001E-2</v>
      </c>
      <c r="F25" s="3">
        <f t="shared" si="0"/>
        <v>1.2911475600000001E-2</v>
      </c>
      <c r="G25" s="1">
        <v>2</v>
      </c>
      <c r="H25" s="1">
        <v>4</v>
      </c>
      <c r="I25" s="11">
        <v>33.173200000000001</v>
      </c>
      <c r="K25" s="3">
        <f t="shared" si="1"/>
        <v>3.8921405230728424E-4</v>
      </c>
    </row>
    <row r="26" spans="1:13" x14ac:dyDescent="0.25">
      <c r="A26" s="4">
        <v>0.999</v>
      </c>
      <c r="B26" s="4">
        <v>3</v>
      </c>
      <c r="C26" s="4">
        <v>7</v>
      </c>
      <c r="D26" s="1">
        <v>-0.999</v>
      </c>
      <c r="E26" s="1">
        <v>1.2924400000000001E-2</v>
      </c>
      <c r="F26" s="3">
        <f t="shared" si="0"/>
        <v>-1.2911475600000001E-2</v>
      </c>
      <c r="G26" s="1">
        <v>3</v>
      </c>
      <c r="H26" s="1">
        <v>7</v>
      </c>
      <c r="I26" s="11">
        <v>-33.173200000000001</v>
      </c>
      <c r="K26" s="3">
        <f t="shared" si="1"/>
        <v>3.8921405230728424E-4</v>
      </c>
    </row>
    <row r="27" spans="1:13" x14ac:dyDescent="0.25">
      <c r="A27" s="4">
        <v>0.999</v>
      </c>
      <c r="B27" s="4">
        <v>3</v>
      </c>
      <c r="C27" s="4">
        <v>5</v>
      </c>
      <c r="D27" s="1">
        <v>1</v>
      </c>
      <c r="E27" s="1">
        <v>1.2924400000000001E-2</v>
      </c>
      <c r="F27" s="3">
        <f t="shared" si="0"/>
        <v>1.2924400000000001E-2</v>
      </c>
      <c r="G27" s="1">
        <v>3</v>
      </c>
      <c r="H27" s="1">
        <v>5</v>
      </c>
      <c r="I27" s="11">
        <v>33.206400000000002</v>
      </c>
      <c r="K27" s="3">
        <f t="shared" si="1"/>
        <v>3.8921412739712825E-4</v>
      </c>
    </row>
    <row r="28" spans="1:13" x14ac:dyDescent="0.25">
      <c r="A28" s="4">
        <v>0.999</v>
      </c>
      <c r="B28" s="4">
        <v>4</v>
      </c>
      <c r="C28" s="4">
        <v>12</v>
      </c>
      <c r="D28" s="1">
        <v>-1</v>
      </c>
      <c r="E28" s="1">
        <v>1.2924400000000001E-2</v>
      </c>
      <c r="F28" s="3">
        <f t="shared" si="0"/>
        <v>-1.2924400000000001E-2</v>
      </c>
      <c r="G28" s="1">
        <v>4</v>
      </c>
      <c r="H28" s="1">
        <v>12</v>
      </c>
      <c r="I28" s="11">
        <v>-33.206400000000002</v>
      </c>
      <c r="K28" s="3">
        <f t="shared" si="1"/>
        <v>3.8921412739712825E-4</v>
      </c>
    </row>
    <row r="29" spans="1:13" x14ac:dyDescent="0.25">
      <c r="A29" s="4">
        <v>0.999</v>
      </c>
      <c r="B29" s="4">
        <v>5</v>
      </c>
      <c r="C29" s="4">
        <v>8</v>
      </c>
      <c r="D29" s="1">
        <v>-1</v>
      </c>
      <c r="E29" s="1">
        <v>1.2924400000000001E-2</v>
      </c>
      <c r="F29" s="3">
        <f t="shared" si="0"/>
        <v>-1.2924400000000001E-2</v>
      </c>
      <c r="G29" s="1">
        <v>5</v>
      </c>
      <c r="H29" s="1">
        <v>8</v>
      </c>
      <c r="I29" s="11">
        <v>-33.206400000000002</v>
      </c>
      <c r="K29" s="3">
        <f t="shared" si="1"/>
        <v>3.8921412739712825E-4</v>
      </c>
    </row>
    <row r="30" spans="1:13" x14ac:dyDescent="0.25">
      <c r="A30" s="4">
        <v>0.999</v>
      </c>
      <c r="B30" s="4">
        <v>5</v>
      </c>
      <c r="C30" s="4">
        <v>13</v>
      </c>
      <c r="D30" s="1">
        <v>-1</v>
      </c>
      <c r="E30" s="1">
        <v>1.2924400000000001E-2</v>
      </c>
      <c r="F30" s="3">
        <f t="shared" si="0"/>
        <v>-1.2924400000000001E-2</v>
      </c>
      <c r="G30" s="1">
        <v>5</v>
      </c>
      <c r="H30" s="1">
        <v>13</v>
      </c>
      <c r="I30" s="11">
        <v>-33.206400000000002</v>
      </c>
      <c r="K30" s="3">
        <f t="shared" si="1"/>
        <v>3.8921412739712825E-4</v>
      </c>
    </row>
    <row r="31" spans="1:13" x14ac:dyDescent="0.25">
      <c r="F31" s="3"/>
      <c r="I31" s="11"/>
      <c r="K31" s="3"/>
    </row>
    <row r="32" spans="1:13" x14ac:dyDescent="0.25">
      <c r="A32" s="4">
        <v>0.99990000000000001</v>
      </c>
      <c r="B32" s="4">
        <v>0</v>
      </c>
      <c r="C32" s="4">
        <v>2</v>
      </c>
      <c r="D32" s="1">
        <v>-0.99990000000000001</v>
      </c>
      <c r="E32" s="1">
        <v>1.2921500000000001E-2</v>
      </c>
      <c r="F32" s="3">
        <f t="shared" si="0"/>
        <v>-1.292020785E-2</v>
      </c>
      <c r="G32" s="1">
        <v>0</v>
      </c>
      <c r="H32" s="1">
        <v>2</v>
      </c>
      <c r="I32" s="12">
        <v>-33.203099999999999</v>
      </c>
      <c r="J32" s="1">
        <f>SUM(I32:I40)</f>
        <v>-166.02870000000001</v>
      </c>
      <c r="K32" s="3">
        <f t="shared" si="1"/>
        <v>3.8912655294234577E-4</v>
      </c>
      <c r="L32" s="3">
        <f>J32-J42</f>
        <v>3.2999999999958618E-3</v>
      </c>
      <c r="M32" s="4">
        <f>L32/-0.0001</f>
        <v>-32.999999999958618</v>
      </c>
    </row>
    <row r="33" spans="1:11" x14ac:dyDescent="0.25">
      <c r="A33" s="4">
        <v>0.99990000000000001</v>
      </c>
      <c r="B33" s="4">
        <v>1</v>
      </c>
      <c r="C33" s="4">
        <v>6</v>
      </c>
      <c r="D33" s="1">
        <v>-1</v>
      </c>
      <c r="E33" s="1">
        <v>1.2921500000000001E-2</v>
      </c>
      <c r="F33" s="3">
        <f t="shared" si="0"/>
        <v>-1.2921500000000001E-2</v>
      </c>
      <c r="G33" s="1">
        <v>1</v>
      </c>
      <c r="H33" s="1">
        <v>6</v>
      </c>
      <c r="I33" s="11">
        <v>-33.206400000000002</v>
      </c>
      <c r="K33" s="3">
        <f t="shared" si="1"/>
        <v>3.8912679483473064E-4</v>
      </c>
    </row>
    <row r="34" spans="1:11" x14ac:dyDescent="0.25">
      <c r="A34" s="4">
        <v>0.99990000000000001</v>
      </c>
      <c r="B34" s="4">
        <v>1</v>
      </c>
      <c r="C34" s="4">
        <v>3</v>
      </c>
      <c r="D34" s="1">
        <v>-1</v>
      </c>
      <c r="E34" s="1">
        <v>1.2921500000000001E-2</v>
      </c>
      <c r="F34" s="3">
        <f t="shared" si="0"/>
        <v>-1.2921500000000001E-2</v>
      </c>
      <c r="G34" s="1">
        <v>1</v>
      </c>
      <c r="H34" s="1">
        <v>3</v>
      </c>
      <c r="I34" s="11">
        <v>-33.206400000000002</v>
      </c>
      <c r="K34" s="3">
        <f t="shared" si="1"/>
        <v>3.8912679483473064E-4</v>
      </c>
    </row>
    <row r="35" spans="1:11" x14ac:dyDescent="0.25">
      <c r="A35" s="4">
        <v>0.99990000000000001</v>
      </c>
      <c r="B35" s="4">
        <v>2</v>
      </c>
      <c r="C35" s="4">
        <v>4</v>
      </c>
      <c r="D35" s="1">
        <v>0.99990000000000001</v>
      </c>
      <c r="E35" s="1">
        <v>1.2921500000000001E-2</v>
      </c>
      <c r="F35" s="3">
        <f t="shared" si="0"/>
        <v>1.292020785E-2</v>
      </c>
      <c r="G35" s="1">
        <v>2</v>
      </c>
      <c r="H35" s="1">
        <v>4</v>
      </c>
      <c r="I35" s="11">
        <v>33.203099999999999</v>
      </c>
      <c r="K35" s="3">
        <f t="shared" si="1"/>
        <v>3.8912655294234577E-4</v>
      </c>
    </row>
    <row r="36" spans="1:11" x14ac:dyDescent="0.25">
      <c r="A36" s="4">
        <v>0.99990000000000001</v>
      </c>
      <c r="B36" s="4">
        <v>3</v>
      </c>
      <c r="C36" s="4">
        <v>7</v>
      </c>
      <c r="D36" s="1">
        <v>-0.99990000000000001</v>
      </c>
      <c r="E36" s="1">
        <v>1.2921500000000001E-2</v>
      </c>
      <c r="F36" s="3">
        <f t="shared" si="0"/>
        <v>-1.292020785E-2</v>
      </c>
      <c r="G36" s="1">
        <v>3</v>
      </c>
      <c r="H36" s="1">
        <v>7</v>
      </c>
      <c r="I36" s="11">
        <v>-33.203099999999999</v>
      </c>
      <c r="K36" s="3">
        <f t="shared" si="1"/>
        <v>3.8912655294234577E-4</v>
      </c>
    </row>
    <row r="37" spans="1:11" x14ac:dyDescent="0.25">
      <c r="A37" s="4">
        <v>0.99990000000000001</v>
      </c>
      <c r="B37" s="4">
        <v>3</v>
      </c>
      <c r="C37" s="4">
        <v>5</v>
      </c>
      <c r="D37" s="1">
        <v>1</v>
      </c>
      <c r="E37" s="1">
        <v>1.2921500000000001E-2</v>
      </c>
      <c r="F37" s="3">
        <f t="shared" ref="F37:F40" si="3">D37*E37</f>
        <v>1.2921500000000001E-2</v>
      </c>
      <c r="G37" s="1">
        <v>3</v>
      </c>
      <c r="H37" s="1">
        <v>5</v>
      </c>
      <c r="I37" s="11">
        <v>33.206400000000002</v>
      </c>
      <c r="K37" s="3">
        <f t="shared" ref="K37:K40" si="4">F37/I37</f>
        <v>3.8912679483473064E-4</v>
      </c>
    </row>
    <row r="38" spans="1:11" x14ac:dyDescent="0.25">
      <c r="A38" s="4">
        <v>0.99990000000000001</v>
      </c>
      <c r="B38" s="4">
        <v>4</v>
      </c>
      <c r="C38" s="4">
        <v>12</v>
      </c>
      <c r="D38" s="1">
        <v>-1</v>
      </c>
      <c r="E38" s="1">
        <v>1.2921500000000001E-2</v>
      </c>
      <c r="F38" s="3">
        <f t="shared" si="3"/>
        <v>-1.2921500000000001E-2</v>
      </c>
      <c r="G38" s="1">
        <v>4</v>
      </c>
      <c r="H38" s="1">
        <v>12</v>
      </c>
      <c r="I38" s="11">
        <v>-33.206400000000002</v>
      </c>
      <c r="K38" s="3">
        <f t="shared" si="4"/>
        <v>3.8912679483473064E-4</v>
      </c>
    </row>
    <row r="39" spans="1:11" x14ac:dyDescent="0.25">
      <c r="A39" s="4">
        <v>0.99990000000000001</v>
      </c>
      <c r="B39" s="4">
        <v>5</v>
      </c>
      <c r="C39" s="4">
        <v>8</v>
      </c>
      <c r="D39" s="1">
        <v>-1</v>
      </c>
      <c r="E39" s="1">
        <v>1.2921500000000001E-2</v>
      </c>
      <c r="F39" s="3">
        <f t="shared" si="3"/>
        <v>-1.2921500000000001E-2</v>
      </c>
      <c r="G39" s="1">
        <v>5</v>
      </c>
      <c r="H39" s="1">
        <v>8</v>
      </c>
      <c r="I39" s="11">
        <v>-33.206400000000002</v>
      </c>
      <c r="K39" s="3">
        <f t="shared" si="4"/>
        <v>3.8912679483473064E-4</v>
      </c>
    </row>
    <row r="40" spans="1:11" x14ac:dyDescent="0.25">
      <c r="A40" s="4">
        <v>0.99990000000000001</v>
      </c>
      <c r="B40" s="4">
        <v>5</v>
      </c>
      <c r="C40" s="4">
        <v>13</v>
      </c>
      <c r="D40" s="1">
        <v>-1</v>
      </c>
      <c r="E40" s="1">
        <v>1.2921500000000001E-2</v>
      </c>
      <c r="F40" s="3">
        <f t="shared" si="3"/>
        <v>-1.2921500000000001E-2</v>
      </c>
      <c r="G40" s="1">
        <v>5</v>
      </c>
      <c r="H40" s="1">
        <v>13</v>
      </c>
      <c r="I40" s="11">
        <v>-33.206400000000002</v>
      </c>
      <c r="K40" s="3">
        <f t="shared" si="4"/>
        <v>3.8912679483473064E-4</v>
      </c>
    </row>
    <row r="41" spans="1:11" x14ac:dyDescent="0.25">
      <c r="F41" s="3"/>
      <c r="I41" s="11"/>
      <c r="K41" s="3"/>
    </row>
    <row r="42" spans="1:11" x14ac:dyDescent="0.25">
      <c r="A42" s="4">
        <v>1</v>
      </c>
      <c r="B42" s="4">
        <v>0</v>
      </c>
      <c r="C42" s="4">
        <v>2</v>
      </c>
      <c r="D42" s="1">
        <v>-1</v>
      </c>
      <c r="E42" s="1">
        <v>1.2921200000000001E-2</v>
      </c>
      <c r="F42" s="3">
        <f t="shared" ref="F42:F50" si="5">D42*E42</f>
        <v>-1.2921200000000001E-2</v>
      </c>
      <c r="G42" s="1">
        <v>0</v>
      </c>
      <c r="H42" s="1">
        <v>2</v>
      </c>
      <c r="I42" s="12">
        <v>-33.206400000000002</v>
      </c>
      <c r="J42" s="1">
        <f>SUM(I42:I50)</f>
        <v>-166.03200000000001</v>
      </c>
      <c r="K42" s="3">
        <f t="shared" ref="K42:K50" si="6">F42/I42</f>
        <v>3.8911776043172401E-4</v>
      </c>
    </row>
    <row r="43" spans="1:11" x14ac:dyDescent="0.25">
      <c r="A43" s="4">
        <v>1</v>
      </c>
      <c r="B43" s="4">
        <v>1</v>
      </c>
      <c r="C43" s="4">
        <v>6</v>
      </c>
      <c r="D43" s="1">
        <v>-1</v>
      </c>
      <c r="E43" s="1">
        <v>1.2921200000000001E-2</v>
      </c>
      <c r="F43" s="3">
        <f t="shared" si="5"/>
        <v>-1.2921200000000001E-2</v>
      </c>
      <c r="G43" s="1">
        <v>1</v>
      </c>
      <c r="H43" s="1">
        <v>6</v>
      </c>
      <c r="I43" s="11">
        <v>-33.206400000000002</v>
      </c>
      <c r="K43" s="3">
        <f t="shared" si="6"/>
        <v>3.8911776043172401E-4</v>
      </c>
    </row>
    <row r="44" spans="1:11" x14ac:dyDescent="0.25">
      <c r="A44" s="4">
        <v>1</v>
      </c>
      <c r="B44" s="4">
        <v>1</v>
      </c>
      <c r="C44" s="4">
        <v>3</v>
      </c>
      <c r="D44" s="1">
        <v>-1</v>
      </c>
      <c r="E44" s="1">
        <v>1.2921200000000001E-2</v>
      </c>
      <c r="F44" s="3">
        <f t="shared" si="5"/>
        <v>-1.2921200000000001E-2</v>
      </c>
      <c r="G44" s="1">
        <v>1</v>
      </c>
      <c r="H44" s="1">
        <v>3</v>
      </c>
      <c r="I44" s="11">
        <v>-33.206400000000002</v>
      </c>
      <c r="K44" s="3">
        <f t="shared" si="6"/>
        <v>3.8911776043172401E-4</v>
      </c>
    </row>
    <row r="45" spans="1:11" x14ac:dyDescent="0.25">
      <c r="A45" s="4">
        <v>1</v>
      </c>
      <c r="B45" s="4">
        <v>2</v>
      </c>
      <c r="C45" s="4">
        <v>4</v>
      </c>
      <c r="D45" s="1">
        <v>1</v>
      </c>
      <c r="E45" s="1">
        <v>1.2921200000000001E-2</v>
      </c>
      <c r="F45" s="3">
        <f t="shared" si="5"/>
        <v>1.2921200000000001E-2</v>
      </c>
      <c r="G45" s="1">
        <v>2</v>
      </c>
      <c r="H45" s="1">
        <v>4</v>
      </c>
      <c r="I45" s="11">
        <v>33.206400000000002</v>
      </c>
      <c r="K45" s="3">
        <f t="shared" si="6"/>
        <v>3.8911776043172401E-4</v>
      </c>
    </row>
    <row r="46" spans="1:11" x14ac:dyDescent="0.25">
      <c r="A46" s="4">
        <v>1</v>
      </c>
      <c r="B46" s="4">
        <v>3</v>
      </c>
      <c r="C46" s="4">
        <v>7</v>
      </c>
      <c r="D46" s="1">
        <v>-1</v>
      </c>
      <c r="E46" s="1">
        <v>1.2921200000000001E-2</v>
      </c>
      <c r="F46" s="3">
        <f t="shared" si="5"/>
        <v>-1.2921200000000001E-2</v>
      </c>
      <c r="G46" s="1">
        <v>3</v>
      </c>
      <c r="H46" s="1">
        <v>7</v>
      </c>
      <c r="I46" s="11">
        <v>-33.206400000000002</v>
      </c>
      <c r="K46" s="3">
        <f t="shared" si="6"/>
        <v>3.8911776043172401E-4</v>
      </c>
    </row>
    <row r="47" spans="1:11" x14ac:dyDescent="0.25">
      <c r="A47" s="4">
        <v>1</v>
      </c>
      <c r="B47" s="4">
        <v>3</v>
      </c>
      <c r="C47" s="4">
        <v>5</v>
      </c>
      <c r="D47" s="1">
        <v>1</v>
      </c>
      <c r="E47" s="1">
        <v>1.2921200000000001E-2</v>
      </c>
      <c r="F47" s="3">
        <f t="shared" si="5"/>
        <v>1.2921200000000001E-2</v>
      </c>
      <c r="G47" s="1">
        <v>3</v>
      </c>
      <c r="H47" s="1">
        <v>5</v>
      </c>
      <c r="I47" s="11">
        <v>33.206400000000002</v>
      </c>
      <c r="K47" s="3">
        <f t="shared" si="6"/>
        <v>3.8911776043172401E-4</v>
      </c>
    </row>
    <row r="48" spans="1:11" x14ac:dyDescent="0.25">
      <c r="A48" s="4">
        <v>1</v>
      </c>
      <c r="B48" s="4">
        <v>4</v>
      </c>
      <c r="C48" s="4">
        <v>12</v>
      </c>
      <c r="D48" s="1">
        <v>-1</v>
      </c>
      <c r="E48" s="1">
        <v>1.2921200000000001E-2</v>
      </c>
      <c r="F48" s="3">
        <f t="shared" si="5"/>
        <v>-1.2921200000000001E-2</v>
      </c>
      <c r="G48" s="1">
        <v>4</v>
      </c>
      <c r="H48" s="1">
        <v>12</v>
      </c>
      <c r="I48" s="11">
        <v>-33.206400000000002</v>
      </c>
      <c r="K48" s="3">
        <f t="shared" si="6"/>
        <v>3.8911776043172401E-4</v>
      </c>
    </row>
    <row r="49" spans="1:11" x14ac:dyDescent="0.25">
      <c r="A49" s="4">
        <v>1</v>
      </c>
      <c r="B49" s="4">
        <v>5</v>
      </c>
      <c r="C49" s="4">
        <v>8</v>
      </c>
      <c r="D49" s="1">
        <v>-1</v>
      </c>
      <c r="E49" s="1">
        <v>1.2921200000000001E-2</v>
      </c>
      <c r="F49" s="3">
        <f t="shared" si="5"/>
        <v>-1.2921200000000001E-2</v>
      </c>
      <c r="G49" s="1">
        <v>5</v>
      </c>
      <c r="H49" s="1">
        <v>8</v>
      </c>
      <c r="I49" s="11">
        <v>-33.206400000000002</v>
      </c>
      <c r="K49" s="3">
        <f t="shared" si="6"/>
        <v>3.8911776043172401E-4</v>
      </c>
    </row>
    <row r="50" spans="1:11" x14ac:dyDescent="0.25">
      <c r="A50" s="4">
        <v>1</v>
      </c>
      <c r="B50" s="4">
        <v>5</v>
      </c>
      <c r="C50" s="4">
        <v>13</v>
      </c>
      <c r="D50" s="1">
        <v>-1</v>
      </c>
      <c r="E50" s="1">
        <v>1.2921200000000001E-2</v>
      </c>
      <c r="F50" s="3">
        <f t="shared" si="5"/>
        <v>-1.2921200000000001E-2</v>
      </c>
      <c r="G50" s="1">
        <v>5</v>
      </c>
      <c r="H50" s="1">
        <v>13</v>
      </c>
      <c r="I50" s="11">
        <v>-33.206400000000002</v>
      </c>
      <c r="K50" s="3">
        <f t="shared" si="6"/>
        <v>3.8911776043172401E-4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5" x14ac:dyDescent="0.25"/>
  <cols>
    <col min="1" max="1" width="17.140625" customWidth="1"/>
    <col min="2" max="2" width="17" customWidth="1"/>
    <col min="3" max="3" width="18" customWidth="1"/>
    <col min="4" max="4" width="21.7109375" customWidth="1"/>
    <col min="5" max="5" width="18.28515625" customWidth="1"/>
  </cols>
  <sheetData>
    <row r="1" spans="1:5" x14ac:dyDescent="0.25">
      <c r="A1" s="16" t="s">
        <v>5</v>
      </c>
      <c r="B1" s="16" t="s">
        <v>19</v>
      </c>
      <c r="C1" s="16" t="s">
        <v>18</v>
      </c>
      <c r="D1" s="16" t="s">
        <v>20</v>
      </c>
      <c r="E1" s="17"/>
    </row>
    <row r="2" spans="1:5" x14ac:dyDescent="0.25">
      <c r="A2" s="18">
        <v>-162.71122</v>
      </c>
      <c r="B2" s="18">
        <v>3.3206399999999974</v>
      </c>
      <c r="C2" s="18">
        <v>-0.1</v>
      </c>
      <c r="D2" s="19">
        <v>-33.206399999999974</v>
      </c>
      <c r="E2" s="17"/>
    </row>
    <row r="3" spans="1:5" x14ac:dyDescent="0.25">
      <c r="A3" s="18">
        <v>-165.69979000000001</v>
      </c>
      <c r="B3" s="18">
        <v>0.33206999999998743</v>
      </c>
      <c r="C3" s="18">
        <v>-0.01</v>
      </c>
      <c r="D3" s="19">
        <v>-33.206999999998743</v>
      </c>
      <c r="E3" s="17"/>
    </row>
    <row r="4" spans="1:5" x14ac:dyDescent="0.25">
      <c r="A4" s="18">
        <v>-165.99865</v>
      </c>
      <c r="B4" s="18">
        <v>3.3209999999996853E-2</v>
      </c>
      <c r="C4" s="18">
        <v>-1E-3</v>
      </c>
      <c r="D4" s="19">
        <v>-33.209999999996853</v>
      </c>
      <c r="E4" s="17"/>
    </row>
    <row r="5" spans="1:5" x14ac:dyDescent="0.25">
      <c r="A5" s="18">
        <v>-166.02852999999999</v>
      </c>
      <c r="B5" s="18">
        <v>3.3300000000053842E-3</v>
      </c>
      <c r="C5" s="18">
        <v>-1E-4</v>
      </c>
      <c r="D5" s="19">
        <v>-33.300000000053842</v>
      </c>
      <c r="E5" s="17"/>
    </row>
    <row r="6" spans="1:5" x14ac:dyDescent="0.25">
      <c r="A6" s="18">
        <v>-166.03185999999999</v>
      </c>
      <c r="B6" s="18">
        <v>0</v>
      </c>
      <c r="C6" s="18">
        <v>0</v>
      </c>
      <c r="D6" s="16"/>
      <c r="E6" s="17"/>
    </row>
    <row r="7" spans="1:5" x14ac:dyDescent="0.25">
      <c r="A7" s="20"/>
      <c r="B7" s="20"/>
      <c r="C7" s="20"/>
      <c r="D7" s="20"/>
      <c r="E7" s="20"/>
    </row>
    <row r="8" spans="1:5" x14ac:dyDescent="0.25">
      <c r="A8" s="21" t="s">
        <v>15</v>
      </c>
      <c r="B8" s="21" t="s">
        <v>16</v>
      </c>
      <c r="C8" s="21" t="s">
        <v>18</v>
      </c>
      <c r="D8" s="21" t="s">
        <v>17</v>
      </c>
      <c r="E8" s="17"/>
    </row>
    <row r="9" spans="1:5" x14ac:dyDescent="0.25">
      <c r="A9" s="21">
        <v>-162.71121793779997</v>
      </c>
      <c r="B9" s="21">
        <v>3.3206370622000065</v>
      </c>
      <c r="C9" s="21">
        <v>-0.1</v>
      </c>
      <c r="D9" s="22">
        <v>-33.206370622000065</v>
      </c>
      <c r="E9" s="19">
        <v>-33.206370622000065</v>
      </c>
    </row>
    <row r="10" spans="1:5" x14ac:dyDescent="0.25">
      <c r="A10" s="21">
        <v>-165.69979129145798</v>
      </c>
      <c r="B10" s="21">
        <v>0.33206370854199463</v>
      </c>
      <c r="C10" s="21">
        <v>-0.01</v>
      </c>
      <c r="D10" s="22">
        <v>-33.206370854199463</v>
      </c>
      <c r="E10" s="19">
        <v>-33.206370854199463</v>
      </c>
    </row>
    <row r="11" spans="1:5" x14ac:dyDescent="0.25">
      <c r="A11" s="21">
        <v>-165.99864862999996</v>
      </c>
      <c r="B11" s="21">
        <v>3.320637000001625E-2</v>
      </c>
      <c r="C11" s="21">
        <v>-1E-3</v>
      </c>
      <c r="D11" s="22">
        <v>-33.20637000001625</v>
      </c>
      <c r="E11" s="19">
        <v>-33.20637000001625</v>
      </c>
    </row>
    <row r="12" spans="1:5" x14ac:dyDescent="0.25">
      <c r="A12" s="21">
        <v>-166.02853435999998</v>
      </c>
      <c r="B12" s="21">
        <v>3.3206399999983205E-3</v>
      </c>
      <c r="C12" s="21">
        <v>-1E-4</v>
      </c>
      <c r="D12" s="22">
        <v>-33.206399999983205</v>
      </c>
      <c r="E12" s="19">
        <v>-33.206399999983205</v>
      </c>
    </row>
    <row r="13" spans="1:5" x14ac:dyDescent="0.25">
      <c r="A13" s="21">
        <v>-166.03185499999998</v>
      </c>
      <c r="B13" s="21">
        <v>0</v>
      </c>
      <c r="C13" s="21">
        <v>0</v>
      </c>
      <c r="D13" s="21"/>
      <c r="E13" s="17"/>
    </row>
    <row r="14" spans="1:5" x14ac:dyDescent="0.25">
      <c r="A14" s="16"/>
      <c r="B14" s="16"/>
      <c r="C14" s="16"/>
      <c r="D14" s="16"/>
      <c r="E14" s="17"/>
    </row>
    <row r="15" spans="1:5" x14ac:dyDescent="0.25">
      <c r="A15" s="16"/>
      <c r="B15" s="16"/>
      <c r="C15" s="16"/>
      <c r="D15" s="16"/>
      <c r="E15" s="17"/>
    </row>
    <row r="16" spans="1:5" x14ac:dyDescent="0.25">
      <c r="A16" s="16"/>
      <c r="B16" s="16"/>
      <c r="C16" s="16"/>
      <c r="D16" s="16"/>
      <c r="E16" s="17"/>
    </row>
    <row r="17" spans="1:5" x14ac:dyDescent="0.25">
      <c r="A17" s="16"/>
      <c r="B17" s="16"/>
      <c r="C17" s="16" t="s">
        <v>12</v>
      </c>
      <c r="D17" s="18">
        <v>332.06371000000001</v>
      </c>
      <c r="E17" s="17"/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1" sqref="C1:G16"/>
    </sheetView>
  </sheetViews>
  <sheetFormatPr defaultRowHeight="15" x14ac:dyDescent="0.25"/>
  <cols>
    <col min="1" max="1" width="20.42578125" style="7" customWidth="1"/>
    <col min="2" max="2" width="21.140625" style="7" customWidth="1"/>
    <col min="3" max="3" width="21.7109375" style="7" customWidth="1"/>
    <col min="4" max="5" width="21.28515625" style="7" customWidth="1"/>
    <col min="6" max="6" width="17.5703125" style="7" customWidth="1"/>
    <col min="7" max="7" width="23" style="1" customWidth="1"/>
    <col min="8" max="8" width="20.42578125" style="1" customWidth="1"/>
    <col min="9" max="16384" width="9.140625" style="1"/>
  </cols>
  <sheetData>
    <row r="1" spans="1:7" x14ac:dyDescent="0.25">
      <c r="A1" s="6" t="s">
        <v>5</v>
      </c>
      <c r="B1" s="7" t="s">
        <v>15</v>
      </c>
      <c r="C1" s="7" t="s">
        <v>5</v>
      </c>
      <c r="D1" s="7" t="s">
        <v>19</v>
      </c>
      <c r="E1" s="7" t="s">
        <v>18</v>
      </c>
      <c r="F1" s="7" t="s">
        <v>20</v>
      </c>
    </row>
    <row r="2" spans="1:7" x14ac:dyDescent="0.25">
      <c r="A2" s="8">
        <v>-29.885733933899999</v>
      </c>
      <c r="B2" s="7">
        <f>SUM(A2:A10)</f>
        <v>-162.71121793779997</v>
      </c>
      <c r="C2" s="14">
        <v>-162.71122</v>
      </c>
      <c r="D2" s="14">
        <f>C2-$C$6</f>
        <v>3.3206399999999974</v>
      </c>
      <c r="E2" s="14">
        <v>-0.1</v>
      </c>
      <c r="F2" s="15">
        <f>D2/E2</f>
        <v>-33.206399999999974</v>
      </c>
    </row>
    <row r="3" spans="1:7" x14ac:dyDescent="0.25">
      <c r="A3" s="6">
        <v>-33.206370999999997</v>
      </c>
      <c r="C3" s="14">
        <v>-165.69979000000001</v>
      </c>
      <c r="D3" s="14">
        <f t="shared" ref="D3:D6" si="0">C3-$C$6</f>
        <v>0.33206999999998743</v>
      </c>
      <c r="E3" s="14">
        <v>-0.01</v>
      </c>
      <c r="F3" s="15">
        <f t="shared" ref="F3:F5" si="1">D3/E3</f>
        <v>-33.206999999998743</v>
      </c>
    </row>
    <row r="4" spans="1:7" x14ac:dyDescent="0.25">
      <c r="A4" s="6">
        <v>-33.206370999999997</v>
      </c>
      <c r="C4" s="14">
        <v>-165.99865</v>
      </c>
      <c r="D4" s="14">
        <f t="shared" si="0"/>
        <v>3.3209999999996853E-2</v>
      </c>
      <c r="E4" s="14">
        <v>-1E-3</v>
      </c>
      <c r="F4" s="15">
        <f t="shared" si="1"/>
        <v>-33.209999999996853</v>
      </c>
    </row>
    <row r="5" spans="1:7" x14ac:dyDescent="0.25">
      <c r="A5" s="6">
        <v>29.885733930000001</v>
      </c>
      <c r="C5" s="14">
        <v>-166.02852999999999</v>
      </c>
      <c r="D5" s="14">
        <f t="shared" si="0"/>
        <v>3.3300000000053842E-3</v>
      </c>
      <c r="E5" s="14">
        <v>-1E-4</v>
      </c>
      <c r="F5" s="15">
        <f t="shared" si="1"/>
        <v>-33.300000000053842</v>
      </c>
    </row>
    <row r="6" spans="1:7" x14ac:dyDescent="0.25">
      <c r="A6" s="6">
        <v>-29.885733933899999</v>
      </c>
      <c r="C6" s="14">
        <v>-166.03185999999999</v>
      </c>
      <c r="D6" s="14">
        <f t="shared" si="0"/>
        <v>0</v>
      </c>
      <c r="E6" s="14">
        <v>0</v>
      </c>
    </row>
    <row r="7" spans="1:7" x14ac:dyDescent="0.25">
      <c r="A7" s="6">
        <v>33.206370999999997</v>
      </c>
      <c r="C7" s="10" t="s">
        <v>15</v>
      </c>
      <c r="D7" s="10" t="s">
        <v>16</v>
      </c>
      <c r="E7" s="10" t="s">
        <v>18</v>
      </c>
      <c r="F7" s="10" t="s">
        <v>17</v>
      </c>
    </row>
    <row r="8" spans="1:7" x14ac:dyDescent="0.25">
      <c r="A8" s="6">
        <v>-33.206370999999997</v>
      </c>
      <c r="C8" s="10">
        <v>-162.71121793779997</v>
      </c>
      <c r="D8" s="10">
        <f>C8-$C$12</f>
        <v>3.3206370622000065</v>
      </c>
      <c r="E8" s="10">
        <v>-0.1</v>
      </c>
      <c r="F8" s="9">
        <f>D8/E8</f>
        <v>-33.206370622000065</v>
      </c>
      <c r="G8" s="15">
        <v>-33.206370622000065</v>
      </c>
    </row>
    <row r="9" spans="1:7" x14ac:dyDescent="0.25">
      <c r="A9" s="6">
        <v>-33.206370999999997</v>
      </c>
      <c r="C9" s="10">
        <v>-165.69979129145798</v>
      </c>
      <c r="D9" s="10">
        <f>C9-$C$12</f>
        <v>0.33206370854199463</v>
      </c>
      <c r="E9" s="10">
        <v>-0.01</v>
      </c>
      <c r="F9" s="9">
        <f t="shared" ref="F9:G11" si="2">D9/E9</f>
        <v>-33.206370854199463</v>
      </c>
      <c r="G9" s="15">
        <v>-33.206370854199463</v>
      </c>
    </row>
    <row r="10" spans="1:7" x14ac:dyDescent="0.25">
      <c r="A10" s="6">
        <v>-33.206370999999997</v>
      </c>
      <c r="C10" s="10">
        <v>-165.99864862999996</v>
      </c>
      <c r="D10" s="10">
        <f>C10-$C$12</f>
        <v>3.320637000001625E-2</v>
      </c>
      <c r="E10" s="10">
        <v>-1E-3</v>
      </c>
      <c r="F10" s="9">
        <f t="shared" si="2"/>
        <v>-33.20637000001625</v>
      </c>
      <c r="G10" s="15">
        <v>-33.20637000001625</v>
      </c>
    </row>
    <row r="11" spans="1:7" x14ac:dyDescent="0.25">
      <c r="A11" s="6"/>
      <c r="C11" s="10">
        <v>-166.02853435999998</v>
      </c>
      <c r="D11" s="10">
        <f>C11-$C$12</f>
        <v>3.3206399999983205E-3</v>
      </c>
      <c r="E11" s="10">
        <v>-1E-4</v>
      </c>
      <c r="F11" s="9">
        <f t="shared" si="2"/>
        <v>-33.206399999983205</v>
      </c>
      <c r="G11" s="15">
        <v>-33.206399999983205</v>
      </c>
    </row>
    <row r="12" spans="1:7" x14ac:dyDescent="0.25">
      <c r="A12" s="8">
        <v>-32.874307290729</v>
      </c>
      <c r="B12" s="7">
        <f>SUM(A12:A20)</f>
        <v>-165.69979129145798</v>
      </c>
      <c r="C12" s="10">
        <v>-166.03185499999998</v>
      </c>
      <c r="D12" s="10">
        <f>C12-$C$12</f>
        <v>0</v>
      </c>
      <c r="E12" s="10">
        <v>0</v>
      </c>
      <c r="F12" s="10"/>
    </row>
    <row r="13" spans="1:7" x14ac:dyDescent="0.25">
      <c r="A13" s="6">
        <v>-33.206370999999997</v>
      </c>
    </row>
    <row r="14" spans="1:7" x14ac:dyDescent="0.25">
      <c r="A14" s="6">
        <v>-33.206370999999997</v>
      </c>
    </row>
    <row r="15" spans="1:7" x14ac:dyDescent="0.25">
      <c r="A15" s="6">
        <v>32.874307289999997</v>
      </c>
    </row>
    <row r="16" spans="1:7" x14ac:dyDescent="0.25">
      <c r="A16" s="6">
        <v>-32.874307290729</v>
      </c>
      <c r="E16" s="7" t="s">
        <v>12</v>
      </c>
      <c r="F16" s="14">
        <v>332.06371000000001</v>
      </c>
    </row>
    <row r="17" spans="1:2" x14ac:dyDescent="0.25">
      <c r="A17" s="6">
        <v>33.206370999999997</v>
      </c>
    </row>
    <row r="18" spans="1:2" x14ac:dyDescent="0.25">
      <c r="A18" s="6">
        <v>-33.206370999999997</v>
      </c>
    </row>
    <row r="19" spans="1:2" x14ac:dyDescent="0.25">
      <c r="A19" s="6">
        <v>-33.206370999999997</v>
      </c>
    </row>
    <row r="20" spans="1:2" x14ac:dyDescent="0.25">
      <c r="A20" s="6">
        <v>-33.206370999999997</v>
      </c>
    </row>
    <row r="21" spans="1:2" x14ac:dyDescent="0.25">
      <c r="A21" s="6"/>
    </row>
    <row r="22" spans="1:2" x14ac:dyDescent="0.25">
      <c r="A22" s="8">
        <v>-33.173164630000002</v>
      </c>
      <c r="B22" s="7">
        <f>SUM(A22:A30)</f>
        <v>-165.99864862999996</v>
      </c>
    </row>
    <row r="23" spans="1:2" x14ac:dyDescent="0.25">
      <c r="A23" s="6">
        <v>-33.206370999999997</v>
      </c>
    </row>
    <row r="24" spans="1:2" x14ac:dyDescent="0.25">
      <c r="A24" s="6">
        <v>-33.206370999999997</v>
      </c>
    </row>
    <row r="25" spans="1:2" x14ac:dyDescent="0.25">
      <c r="A25" s="6">
        <v>33.173164630000002</v>
      </c>
    </row>
    <row r="26" spans="1:2" x14ac:dyDescent="0.25">
      <c r="A26" s="6">
        <v>-33.173164630000002</v>
      </c>
    </row>
    <row r="27" spans="1:2" x14ac:dyDescent="0.25">
      <c r="A27" s="6">
        <v>33.206370999999997</v>
      </c>
    </row>
    <row r="28" spans="1:2" x14ac:dyDescent="0.25">
      <c r="A28" s="6">
        <v>-33.206370999999997</v>
      </c>
    </row>
    <row r="29" spans="1:2" x14ac:dyDescent="0.25">
      <c r="A29" s="6">
        <v>-33.206370999999997</v>
      </c>
    </row>
    <row r="30" spans="1:2" x14ac:dyDescent="0.25">
      <c r="A30" s="6">
        <v>-33.206370999999997</v>
      </c>
    </row>
    <row r="31" spans="1:2" x14ac:dyDescent="0.25">
      <c r="A31" s="6"/>
    </row>
    <row r="32" spans="1:2" x14ac:dyDescent="0.25">
      <c r="A32" s="8">
        <v>-33.203050359999999</v>
      </c>
      <c r="B32" s="7">
        <f>SUM(A32:A40)</f>
        <v>-166.02853435999998</v>
      </c>
    </row>
    <row r="33" spans="1:2" x14ac:dyDescent="0.25">
      <c r="A33" s="6">
        <v>-33.206370999999997</v>
      </c>
    </row>
    <row r="34" spans="1:2" x14ac:dyDescent="0.25">
      <c r="A34" s="6">
        <v>-33.206370999999997</v>
      </c>
    </row>
    <row r="35" spans="1:2" x14ac:dyDescent="0.25">
      <c r="A35" s="6">
        <v>33.203050359999999</v>
      </c>
    </row>
    <row r="36" spans="1:2" x14ac:dyDescent="0.25">
      <c r="A36" s="6">
        <v>-33.203050359999999</v>
      </c>
    </row>
    <row r="37" spans="1:2" x14ac:dyDescent="0.25">
      <c r="A37" s="6">
        <v>33.206370999999997</v>
      </c>
    </row>
    <row r="38" spans="1:2" x14ac:dyDescent="0.25">
      <c r="A38" s="6">
        <v>-33.206370999999997</v>
      </c>
    </row>
    <row r="39" spans="1:2" x14ac:dyDescent="0.25">
      <c r="A39" s="6">
        <v>-33.206370999999997</v>
      </c>
    </row>
    <row r="40" spans="1:2" x14ac:dyDescent="0.25">
      <c r="A40" s="6">
        <v>-33.206370999999997</v>
      </c>
    </row>
    <row r="41" spans="1:2" x14ac:dyDescent="0.25">
      <c r="A41" s="6"/>
    </row>
    <row r="42" spans="1:2" x14ac:dyDescent="0.25">
      <c r="A42" s="8">
        <v>-33.206370999999997</v>
      </c>
      <c r="B42" s="7">
        <f>SUM(A42:A50)</f>
        <v>-166.03185499999998</v>
      </c>
    </row>
    <row r="43" spans="1:2" x14ac:dyDescent="0.25">
      <c r="A43" s="6">
        <v>-33.206370999999997</v>
      </c>
    </row>
    <row r="44" spans="1:2" x14ac:dyDescent="0.25">
      <c r="A44" s="6">
        <v>-33.206370999999997</v>
      </c>
    </row>
    <row r="45" spans="1:2" x14ac:dyDescent="0.25">
      <c r="A45" s="6">
        <v>33.206370999999997</v>
      </c>
    </row>
    <row r="46" spans="1:2" x14ac:dyDescent="0.25">
      <c r="A46" s="6">
        <v>-33.206370999999997</v>
      </c>
    </row>
    <row r="47" spans="1:2" x14ac:dyDescent="0.25">
      <c r="A47" s="6">
        <v>33.206370999999997</v>
      </c>
    </row>
    <row r="48" spans="1:2" x14ac:dyDescent="0.25">
      <c r="A48" s="6">
        <v>-33.206370999999997</v>
      </c>
    </row>
    <row r="49" spans="1:1" x14ac:dyDescent="0.25">
      <c r="A49" s="6">
        <v>-33.206370999999997</v>
      </c>
    </row>
    <row r="50" spans="1:1" x14ac:dyDescent="0.25">
      <c r="A50" s="6">
        <v>-33.206370999999997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Sheet3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2014-07-29T23:13:30Z</cp:lastPrinted>
  <dcterms:created xsi:type="dcterms:W3CDTF">2014-07-29T21:00:02Z</dcterms:created>
  <dcterms:modified xsi:type="dcterms:W3CDTF">2014-07-31T04:12:17Z</dcterms:modified>
</cp:coreProperties>
</file>