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VLOOKUP\"/>
    </mc:Choice>
  </mc:AlternateContent>
  <xr:revisionPtr revIDLastSave="0" documentId="13_ncr:1_{8C64EB17-FDB2-4308-A3D2-8C306D17C2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1" i="1"/>
  <c r="I5" i="2"/>
  <c r="J5" i="2"/>
  <c r="K5" i="2"/>
  <c r="L5" i="2"/>
  <c r="L4" i="2"/>
  <c r="K4" i="2"/>
  <c r="J4" i="2"/>
  <c r="I4" i="2"/>
  <c r="J5" i="1"/>
  <c r="K5" i="1"/>
  <c r="L5" i="1"/>
  <c r="L4" i="1"/>
  <c r="K4" i="1"/>
  <c r="J4" i="1"/>
  <c r="I5" i="1"/>
  <c r="I4" i="1"/>
</calcChain>
</file>

<file path=xl/sharedStrings.xml><?xml version="1.0" encoding="utf-8"?>
<sst xmlns="http://schemas.openxmlformats.org/spreadsheetml/2006/main" count="67" uniqueCount="24">
  <si>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</si>
  <si>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</si>
  <si>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</si>
  <si>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</si>
  <si>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</si>
  <si>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</si>
  <si>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</si>
  <si>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</si>
  <si>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</si>
  <si>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</si>
  <si>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</si>
  <si>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</si>
  <si>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</si>
  <si>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</si>
  <si>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</si>
  <si>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</si>
  <si>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</si>
  <si>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</si>
  <si>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</si>
  <si>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</si>
  <si>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</si>
  <si>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</si>
  <si>
    <t>count teams with points less than 60</t>
  </si>
  <si>
    <t>count team who played ucl and have points greater than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</si>
</sst>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workbookViewId="0">
      <selection activeCell="H24" sqref="H24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7" width="9.109375" style="2"/>
    <col min="8" max="8" width="11" style="2" customWidth="1"/>
    <col min="9" max="9" width="8.109375" style="2" bestFit="1" customWidth="1"/>
    <col min="10" max="10" width="10.5546875" style="2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0</v>
      </c>
    </row>
    <row r="3" spans="2:12" ht="24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VLOOKUP($H4,$B$4:$F$12,2,FALSE)</f>
        <v>Italy</v>
      </c>
      <c r="J4" s="2" t="str">
        <f>VLOOKUP($H4,$B$4:$F$12,3,FALSE)</f>
        <v>No</v>
      </c>
      <c r="K4" s="2">
        <f>VLOOKUP($H4,$B$4:$F$12,4,FALSE)</f>
        <v>38</v>
      </c>
      <c r="L4" s="2">
        <f>VLOOKUP($H4,$B$4:$F$12,5,FALSE)</f>
        <v>56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VLOOKUP($H5,$B$4:$F$12,2,FALSE)</f>
        <v>Germany</v>
      </c>
      <c r="J5" s="2" t="str">
        <f>VLOOKUP($H5,$B$4:$F$12,3,FALSE)</f>
        <v>Yes</v>
      </c>
      <c r="K5" s="2">
        <f>VLOOKUP($H5,$B$4:$F$12,4,FALSE)</f>
        <v>34</v>
      </c>
      <c r="L5" s="2">
        <f>VLOOKUP($H5,$B$4:$F$12,5,FALSE)</f>
        <v>71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  <row r="21" spans="4:8" x14ac:dyDescent="0.2">
      <c r="D21" s="2" t="s">
        <v>22</v>
      </c>
      <c r="H21" s="2">
        <f>COUNTIF(F4:F12,"&lt;60")</f>
        <v>3</v>
      </c>
    </row>
    <row r="23" spans="4:8" x14ac:dyDescent="0.2">
      <c r="D23" s="2" t="s">
        <v>23</v>
      </c>
      <c r="H23" s="2">
        <f>COUNTIFS(D4:D12,"Yes",F4:F12,"&gt;60")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I4" sqref="I4:L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5.109375" style="2" bestFit="1" customWidth="1"/>
    <col min="5" max="5" width="15.88671875" style="2" bestFit="1" customWidth="1"/>
    <col min="6" max="6" width="10" style="2" bestFit="1" customWidth="1"/>
    <col min="7" max="7" width="9.109375" style="2"/>
    <col min="8" max="8" width="10" style="2" bestFit="1" customWidth="1"/>
    <col min="9" max="9" width="9.109375" style="2"/>
    <col min="10" max="10" width="10.109375" style="2" bestFit="1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21</v>
      </c>
    </row>
    <row r="3" spans="2:12" ht="24.6" thickBot="1" x14ac:dyDescent="0.3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ht="12" x14ac:dyDescent="0.25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HLOOKUP($H4,$C$3:$F$7,2,FALSE)</f>
        <v>Italy</v>
      </c>
      <c r="J4" s="8" t="str">
        <f>HLOOKUP($H4,$C$3:$F$7,3,FALSE)</f>
        <v>Yes</v>
      </c>
      <c r="K4" s="8">
        <f>HLOOKUP($H4,$C$3:$F$7,4,FALSE)</f>
        <v>38</v>
      </c>
      <c r="L4" s="8">
        <f>HLOOKUP($H4,$C$3:$F$7,5,FALSE)</f>
        <v>57</v>
      </c>
    </row>
    <row r="5" spans="2:12" ht="12" x14ac:dyDescent="0.25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  <c r="I5" s="8" t="str">
        <f>HLOOKUP($H5,$C$3:$F$7,2,FALSE)</f>
        <v>Germany</v>
      </c>
      <c r="J5" s="8" t="str">
        <f>HLOOKUP($H5,$C$3:$F$7,3,FALSE)</f>
        <v>No</v>
      </c>
      <c r="K5" s="8">
        <f>HLOOKUP($H5,$C$3:$F$7,4,FALSE)</f>
        <v>34</v>
      </c>
      <c r="L5" s="8">
        <f>HLOOKUP($H5,$C$3:$F$7,5,FALSE)</f>
        <v>27</v>
      </c>
    </row>
    <row r="6" spans="2:12" ht="12" x14ac:dyDescent="0.25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ht="12" x14ac:dyDescent="0.25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2016-02-25T19:54:00Z</dcterms:created>
  <dcterms:modified xsi:type="dcterms:W3CDTF">2020-04-19T06:46:43Z</dcterms:modified>
</cp:coreProperties>
</file>