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F:\Data Science Course\Statistics\Standard deviation\"/>
    </mc:Choice>
  </mc:AlternateContent>
  <xr:revisionPtr revIDLastSave="0" documentId="13_ncr:1_{37876D94-9B1E-4B1D-A8B3-604134179C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L13" i="1"/>
  <c r="L14" i="1" s="1"/>
  <c r="J13" i="1" l="1"/>
  <c r="J14" i="1" s="1"/>
  <c r="J15" i="1" s="1"/>
  <c r="L12" i="1"/>
  <c r="L15" i="1" s="1"/>
  <c r="J12" i="1"/>
</calcChain>
</file>

<file path=xl/sharedStrings.xml><?xml version="1.0" encoding="utf-8"?>
<sst xmlns="http://schemas.openxmlformats.org/spreadsheetml/2006/main" count="27" uniqueCount="26">
  <si>
    <t>Annual income USA</t>
  </si>
  <si>
    <t>Annual income Denmark</t>
  </si>
  <si>
    <t>mean</t>
  </si>
  <si>
    <t>Variance</t>
  </si>
  <si>
    <t>Standard Deviation</t>
  </si>
  <si>
    <t>Co-efficient of variation</t>
  </si>
  <si>
    <t>US</t>
  </si>
  <si>
    <t>Denmark</t>
  </si>
  <si>
    <t>kr.^2</t>
  </si>
  <si>
    <t xml:space="preserve"> kr.</t>
  </si>
  <si>
    <t>Kr.</t>
  </si>
  <si>
    <t xml:space="preserve">Denmark is a much more egalitarian country than the USA. </t>
  </si>
  <si>
    <t>Not only the variance is smaller, but also the standard deviation of salaries.</t>
  </si>
  <si>
    <t>You can get the feeling that almost all people in the country gravitate around the same income.</t>
  </si>
  <si>
    <t>We can further calculate the median income to see if they differ.</t>
  </si>
  <si>
    <t>Median US</t>
  </si>
  <si>
    <t>Median Denmark</t>
  </si>
  <si>
    <t>500,179.17 kr.</t>
  </si>
  <si>
    <t>According to this sample, the average salary in the US is much higher ( $ 189,848 to 504,929.85 kr. = $75,642.41)</t>
  </si>
  <si>
    <t>However, on the average American earns less than the average Danish, which is evident from the median salary.</t>
  </si>
  <si>
    <t>Finally, the coefficients of variation of the salaries in the two countries are very different.</t>
  </si>
  <si>
    <t>In the USA we have much higher variability of income, evident from the coeffcients of variation. In the USA the value is 1.92, while in Denmark it is 0.09.</t>
  </si>
  <si>
    <t xml:space="preserve">By all means, a coefficient of variation of 1.92 is extremely high, while 0.09 is extremely low. </t>
  </si>
  <si>
    <t xml:space="preserve">Note that we only needed the coefficient of variation, because the currencies we used were different. </t>
  </si>
  <si>
    <t>Had the salaries been in expressed in dollars for both datasets, a comparison of the standard deviations would be sufficient.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</si>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</sst>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\²\ * #,##0.00_);_(&quot;$&quot;* \(#,##0.00\);_(&quot;$&quot;* &quot;-&quot;??_);_(@_)"/>
    <numFmt numFmtId="167" formatCode="#,##0.00\ [$kr.-406]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2060"/>
      </right>
      <top/>
      <bottom/>
      <diagonal/>
    </border>
    <border>
      <left/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/>
      <bottom/>
      <diagonal/>
    </border>
    <border>
      <left style="thick">
        <color rgb="FF002060"/>
      </left>
      <right style="thick">
        <color rgb="FF002060"/>
      </right>
      <top/>
      <bottom style="thick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5" xfId="0" applyFill="1" applyBorder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0" fontId="3" fillId="2" borderId="1" xfId="0" applyFont="1" applyFill="1" applyBorder="1" applyAlignment="1">
      <alignment horizontal="right"/>
    </xf>
    <xf numFmtId="167" fontId="2" fillId="2" borderId="0" xfId="0" applyNumberFormat="1" applyFont="1" applyFill="1"/>
    <xf numFmtId="167" fontId="2" fillId="2" borderId="2" xfId="0" applyNumberFormat="1" applyFont="1" applyFill="1" applyBorder="1"/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4" fontId="0" fillId="2" borderId="6" xfId="0" applyNumberFormat="1" applyFill="1" applyBorder="1"/>
    <xf numFmtId="164" fontId="0" fillId="2" borderId="6" xfId="0" applyNumberFormat="1" applyFill="1" applyBorder="1"/>
    <xf numFmtId="43" fontId="0" fillId="2" borderId="0" xfId="0" applyNumberFormat="1" applyFill="1"/>
    <xf numFmtId="44" fontId="0" fillId="2" borderId="0" xfId="0" applyNumberFormat="1" applyFill="1" applyBorder="1"/>
    <xf numFmtId="164" fontId="0" fillId="2" borderId="0" xfId="0" applyNumberFormat="1" applyFill="1" applyBorder="1"/>
    <xf numFmtId="0" fontId="0" fillId="2" borderId="0" xfId="0" applyFill="1" applyBorder="1"/>
    <xf numFmtId="2" fontId="0" fillId="2" borderId="6" xfId="0" applyNumberFormat="1" applyFill="1" applyBorder="1"/>
    <xf numFmtId="4" fontId="0" fillId="2" borderId="0" xfId="0" applyNumberFormat="1" applyFill="1"/>
    <xf numFmtId="8" fontId="0" fillId="2" borderId="0" xfId="0" applyNumberFormat="1" applyFill="1"/>
    <xf numFmtId="44" fontId="2" fillId="3" borderId="0" xfId="1" applyFont="1" applyFill="1"/>
    <xf numFmtId="44" fontId="2" fillId="2" borderId="1" xfId="1" applyFont="1" applyFill="1" applyBorder="1"/>
    <xf numFmtId="44" fontId="2" fillId="2" borderId="0" xfId="1" applyFont="1" applyFill="1" applyBorder="1"/>
    <xf numFmtId="167" fontId="2" fillId="3" borderId="0" xfId="0" applyNumberFormat="1" applyFont="1" applyFill="1" applyBorder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M32"/>
  <sheetViews>
    <sheetView tabSelected="1" topLeftCell="A7" workbookViewId="0">
      <selection activeCell="F21" sqref="F21"/>
    </sheetView>
  </sheetViews>
  <sheetFormatPr defaultRowHeight="14.4" x14ac:dyDescent="0.3"/>
  <cols>
    <col min="1" max="1" width="3.109375" style="1" customWidth="1"/>
    <col min="2" max="2" width="8.88671875" style="1"/>
    <col min="3" max="3" width="17.33203125" style="1" customWidth="1"/>
    <col min="4" max="5" width="8.88671875" style="1"/>
    <col min="6" max="6" width="23.5546875" style="1" customWidth="1"/>
    <col min="7" max="8" width="8.88671875" style="1"/>
    <col min="9" max="9" width="22.44140625" style="1" customWidth="1"/>
    <col min="10" max="10" width="23.21875" style="1" customWidth="1"/>
    <col min="11" max="11" width="6.109375" style="1" customWidth="1"/>
    <col min="12" max="12" width="29.33203125" style="1" customWidth="1"/>
    <col min="13" max="16384" width="8.88671875" style="1"/>
  </cols>
  <sheetData>
    <row r="8" spans="2:12" ht="15" thickBot="1" x14ac:dyDescent="0.35">
      <c r="C8" s="4" t="s">
        <v>0</v>
      </c>
      <c r="F8" s="6" t="s">
        <v>1</v>
      </c>
    </row>
    <row r="9" spans="2:12" x14ac:dyDescent="0.3">
      <c r="C9" s="5">
        <v>48000</v>
      </c>
      <c r="F9" s="7">
        <v>425525.56139512663</v>
      </c>
    </row>
    <row r="10" spans="2:12" x14ac:dyDescent="0.3">
      <c r="C10" s="5">
        <v>49000</v>
      </c>
      <c r="F10" s="7">
        <v>462852.36502627813</v>
      </c>
    </row>
    <row r="11" spans="2:12" ht="15" thickBot="1" x14ac:dyDescent="0.35">
      <c r="C11" s="5">
        <v>51000</v>
      </c>
      <c r="F11" s="7">
        <v>470317.72575250838</v>
      </c>
      <c r="I11" s="3"/>
      <c r="J11" s="9" t="s">
        <v>6</v>
      </c>
      <c r="K11" s="10"/>
      <c r="L11" s="10" t="s">
        <v>7</v>
      </c>
    </row>
    <row r="12" spans="2:12" ht="15" thickTop="1" x14ac:dyDescent="0.3">
      <c r="C12" s="22">
        <v>53000</v>
      </c>
      <c r="F12" s="7">
        <v>492713.80793119926</v>
      </c>
      <c r="I12" s="2" t="s">
        <v>2</v>
      </c>
      <c r="J12" s="11">
        <f>SUM(C9:C19)/COUNT(C9:C19)</f>
        <v>189848.18181818182</v>
      </c>
      <c r="K12" s="14" t="s">
        <v>10</v>
      </c>
      <c r="L12" s="18">
        <f>SUM(F9:F19)/COUNT(F9:F19)</f>
        <v>504929.85275593976</v>
      </c>
    </row>
    <row r="13" spans="2:12" x14ac:dyDescent="0.3">
      <c r="C13" s="5">
        <v>54330</v>
      </c>
      <c r="F13" s="7">
        <v>500179.16865742957</v>
      </c>
      <c r="I13" s="2" t="s">
        <v>3</v>
      </c>
      <c r="J13" s="12">
        <f>_xlfn.VAR.S(C9:C19)</f>
        <v>133433409536.36362</v>
      </c>
      <c r="K13" s="15" t="s">
        <v>8</v>
      </c>
      <c r="L13" s="13">
        <f>_xlfn.VAR.S(F9:F19)</f>
        <v>2098548471.0972359</v>
      </c>
    </row>
    <row r="14" spans="2:12" x14ac:dyDescent="0.3">
      <c r="B14" s="24" t="s">
        <v>25</v>
      </c>
      <c r="C14" s="20">
        <v>55000</v>
      </c>
      <c r="E14" s="24" t="s">
        <v>25</v>
      </c>
      <c r="F14" s="23">
        <v>500179.16865742957</v>
      </c>
      <c r="I14" s="2" t="s">
        <v>4</v>
      </c>
      <c r="J14" s="11">
        <f>SQRT(J13)</f>
        <v>365285.38095078978</v>
      </c>
      <c r="K14" s="16" t="s">
        <v>9</v>
      </c>
      <c r="L14" s="1">
        <f>SQRT(L13)</f>
        <v>45809.91673314017</v>
      </c>
    </row>
    <row r="15" spans="2:12" x14ac:dyDescent="0.3">
      <c r="C15" s="5">
        <v>62000</v>
      </c>
      <c r="F15" s="7">
        <v>507644.52938365989</v>
      </c>
      <c r="I15" s="2" t="s">
        <v>5</v>
      </c>
      <c r="J15" s="17">
        <f>J14/J12</f>
        <v>1.9240920690018759</v>
      </c>
      <c r="K15" s="16"/>
      <c r="L15" s="18">
        <f>L14/L12</f>
        <v>9.0725308640609556E-2</v>
      </c>
    </row>
    <row r="16" spans="2:12" x14ac:dyDescent="0.3">
      <c r="C16" s="5">
        <v>64000</v>
      </c>
      <c r="F16" s="7">
        <v>515109.89010989014</v>
      </c>
    </row>
    <row r="17" spans="3:13" x14ac:dyDescent="0.3">
      <c r="C17" s="5">
        <v>64000</v>
      </c>
      <c r="F17" s="7">
        <v>522575.25083612045</v>
      </c>
    </row>
    <row r="18" spans="3:13" x14ac:dyDescent="0.3">
      <c r="C18" s="5">
        <v>324000</v>
      </c>
      <c r="F18" s="7">
        <v>567367.41519350221</v>
      </c>
    </row>
    <row r="19" spans="3:13" ht="15" thickBot="1" x14ac:dyDescent="0.35">
      <c r="C19" s="21">
        <v>1264000</v>
      </c>
      <c r="F19" s="8">
        <v>589763.49737219303</v>
      </c>
    </row>
    <row r="20" spans="3:13" x14ac:dyDescent="0.3">
      <c r="I20" s="1" t="s">
        <v>11</v>
      </c>
    </row>
    <row r="21" spans="3:13" x14ac:dyDescent="0.3">
      <c r="I21" s="1" t="s">
        <v>12</v>
      </c>
    </row>
    <row r="22" spans="3:13" x14ac:dyDescent="0.3">
      <c r="I22" s="1" t="s">
        <v>13</v>
      </c>
    </row>
    <row r="23" spans="3:13" x14ac:dyDescent="0.3">
      <c r="C23" s="1" t="str">
        <f>"n = "&amp;COUNT(C9:C19)</f>
        <v>n = 11</v>
      </c>
      <c r="I23" s="1" t="s">
        <v>14</v>
      </c>
    </row>
    <row r="24" spans="3:13" x14ac:dyDescent="0.3">
      <c r="C24" s="1" t="str">
        <f>"median = "&amp;(11+1)/2</f>
        <v>median = 6</v>
      </c>
      <c r="I24" s="1" t="s">
        <v>15</v>
      </c>
      <c r="J24" s="19">
        <v>55000</v>
      </c>
      <c r="L24" s="1" t="s">
        <v>16</v>
      </c>
      <c r="M24" s="1" t="s">
        <v>17</v>
      </c>
    </row>
    <row r="25" spans="3:13" x14ac:dyDescent="0.3">
      <c r="I25" s="1" t="s">
        <v>18</v>
      </c>
    </row>
    <row r="26" spans="3:13" x14ac:dyDescent="0.3">
      <c r="I26" s="1" t="s">
        <v>19</v>
      </c>
    </row>
    <row r="27" spans="3:13" x14ac:dyDescent="0.3">
      <c r="I27" s="1" t="s">
        <v>20</v>
      </c>
    </row>
    <row r="28" spans="3:13" x14ac:dyDescent="0.3">
      <c r="I28" s="1" t="s">
        <v>21</v>
      </c>
    </row>
    <row r="29" spans="3:13" x14ac:dyDescent="0.3">
      <c r="I29" s="1" t="s">
        <v>22</v>
      </c>
    </row>
    <row r="31" spans="3:13" x14ac:dyDescent="0.3">
      <c r="I31" s="1" t="s">
        <v>23</v>
      </c>
    </row>
    <row r="32" spans="3:13" x14ac:dyDescent="0.3">
      <c r="I32" s="1" t="s">
        <v>24</v>
      </c>
    </row>
  </sheetData>
  <sortState xmlns:xlrd2="http://schemas.microsoft.com/office/spreadsheetml/2017/richdata2" ref="F9:F19">
    <sortCondition ref="F9:F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Rafid Raiyan</dc:creator>
  <cp:lastModifiedBy>DOLPHIN</cp:lastModifiedBy>
  <dcterms:created xsi:type="dcterms:W3CDTF">2015-06-05T18:17:20Z</dcterms:created>
  <dcterms:modified xsi:type="dcterms:W3CDTF">2021-08-17T07:15:16Z</dcterms:modified>
</cp:coreProperties>
</file>