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L\Downloads\"/>
    </mc:Choice>
  </mc:AlternateContent>
  <xr:revisionPtr revIDLastSave="0" documentId="13_ncr:1_{A9D905F4-8910-424F-8F3B-48969762355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ummary" sheetId="1" r:id="rId1"/>
    <sheet name="Present Bugs" sheetId="2" r:id="rId2"/>
    <sheet name="Fixed Bugs" sheetId="3" r:id="rId3"/>
    <sheet name="BackLog" sheetId="4" r:id="rId4"/>
    <sheet name="Jira Ticket Test M1" sheetId="7" r:id="rId5"/>
  </sheets>
  <calcPr calcId="191029"/>
</workbook>
</file>

<file path=xl/calcChain.xml><?xml version="1.0" encoding="utf-8"?>
<calcChain xmlns="http://schemas.openxmlformats.org/spreadsheetml/2006/main">
  <c r="A46" i="4" l="1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9" i="1"/>
  <c r="E9" i="1"/>
  <c r="D9" i="1"/>
  <c r="F9" i="1" s="1"/>
  <c r="H8" i="1"/>
  <c r="G8" i="1"/>
  <c r="G10" i="1" s="1"/>
  <c r="E8" i="1"/>
  <c r="E10" i="1" s="1"/>
  <c r="D8" i="1"/>
  <c r="F8" i="1" s="1"/>
  <c r="F10" i="1" s="1"/>
  <c r="D10" i="1" l="1"/>
</calcChain>
</file>

<file path=xl/sharedStrings.xml><?xml version="1.0" encoding="utf-8"?>
<sst xmlns="http://schemas.openxmlformats.org/spreadsheetml/2006/main" count="603" uniqueCount="143">
  <si>
    <t>Bug Summary</t>
  </si>
  <si>
    <t>Milestone No</t>
  </si>
  <si>
    <t>Total Fixed Minor Bug</t>
  </si>
  <si>
    <t>Total Fixed MajorBug</t>
  </si>
  <si>
    <t>Total Bug</t>
  </si>
  <si>
    <t>Total Backlog</t>
  </si>
  <si>
    <t>Total Completed Jira Ticket</t>
  </si>
  <si>
    <t>Fleetbox Web</t>
  </si>
  <si>
    <t>Mobile Application</t>
  </si>
  <si>
    <t>Total</t>
  </si>
  <si>
    <t>Bug No</t>
  </si>
  <si>
    <t>Jira Ticket No</t>
  </si>
  <si>
    <t>Bug Titel</t>
  </si>
  <si>
    <t>Bug Priority</t>
  </si>
  <si>
    <t>Status</t>
  </si>
  <si>
    <t>Assign Team</t>
  </si>
  <si>
    <t>Devoloper Name</t>
  </si>
  <si>
    <t>M1-123</t>
  </si>
  <si>
    <t xml:space="preserve">No Vehicles Displayed and Search Option Not Working in Catalogues
</t>
  </si>
  <si>
    <t>Major</t>
  </si>
  <si>
    <t>Not Fixed</t>
  </si>
  <si>
    <t>FrontEnd</t>
  </si>
  <si>
    <t>Munimul Islam</t>
  </si>
  <si>
    <t>M1-133</t>
  </si>
  <si>
    <t>No Vehicles are Displayed and Search Option also Not Working in Catalogues -&gt; Exchanges</t>
  </si>
  <si>
    <t>M1-136</t>
  </si>
  <si>
    <t>In Summary Plans &amp; packages Extras Section "-" &amp;"+"  button are not working properly</t>
  </si>
  <si>
    <t>Minor</t>
  </si>
  <si>
    <t>M1-137</t>
  </si>
  <si>
    <t>Optional Policy Delete Button is not working properly</t>
  </si>
  <si>
    <t>M1-138</t>
  </si>
  <si>
    <t xml:space="preserve">Pubsilsh Catalogs -&gt; Plans &amp; packages [Protection plan] Before clicking the customize button "Edit selected coverages" button is clickable
</t>
  </si>
  <si>
    <t>M1-139</t>
  </si>
  <si>
    <t>Latency Issue After Saving Customizations in "Publish Catalogs -&gt; Policies &amp; Agreements"</t>
  </si>
  <si>
    <t>Link</t>
  </si>
  <si>
    <t>Boundary Value Limit for Location Description in "Service Points" Settings</t>
  </si>
  <si>
    <t>Boundary Value Limit for Location Description in "Locations"  Brand Settings</t>
  </si>
  <si>
    <t>Spelling Mistake in Compatibility Questions Answers</t>
  </si>
  <si>
    <t>M1-205</t>
  </si>
  <si>
    <t>Resend OTP Not Functioning for Invite Employee Signup</t>
  </si>
  <si>
    <t>Medium</t>
  </si>
  <si>
    <t>M1-204</t>
  </si>
  <si>
    <t>Date Selection Fails to Display Tasks for Selected Day</t>
  </si>
  <si>
    <t>Missing Task Time on Task Details Page</t>
  </si>
  <si>
    <t>Task Edit Functionality Not Working</t>
  </si>
  <si>
    <t>Incorrect Assigned Tasks Count in Overview Section on Employee Profile Page</t>
  </si>
  <si>
    <t>Comment</t>
  </si>
  <si>
    <t>Incorrect Data in API Payload for Dynamic Pricing with Multiple Locations</t>
  </si>
  <si>
    <t>Optional Fields for Social Links in Links -&gt; Social Links Section</t>
  </si>
  <si>
    <t>M1-229</t>
  </si>
  <si>
    <t>Country Flag Mismatch in Brand Info Subsection</t>
  </si>
  <si>
    <t>M1-240-Comment</t>
  </si>
  <si>
    <t>Missing Validation for Change Password Fields in Employee App</t>
  </si>
  <si>
    <t>App Developer</t>
  </si>
  <si>
    <t>Sujit Kumar Sarkar</t>
  </si>
  <si>
    <t>M1-241</t>
  </si>
  <si>
    <t>Frontend Displays Dummy Data Instead of AI Model API Response</t>
  </si>
  <si>
    <t>M1-2</t>
  </si>
  <si>
    <t>Developer Name</t>
  </si>
  <si>
    <t>No Space Between "Don’t have an account?" and "Sign up" Options</t>
  </si>
  <si>
    <t>Fixed</t>
  </si>
  <si>
    <t>No Space Between "Have an account?" and "Login" Options</t>
  </si>
  <si>
    <t>In Set up your brand page Address 01 and Address02
need to space between Address and 01</t>
  </si>
  <si>
    <t>Incorrect Error Message When Image Exceeds Size Limit</t>
  </si>
  <si>
    <t>Spacing and Typo Issue Between "Address 02" and "(Optional)" on Brand Setup Page</t>
  </si>
  <si>
    <t>On Comment</t>
  </si>
  <si>
    <t>Reminder Title &amp; Notes Input Boundary Value Error</t>
  </si>
  <si>
    <t>"Save Changes" Issue When Editing Reminder</t>
  </si>
  <si>
    <t>Reminder :  Mileage Input Value Error</t>
  </si>
  <si>
    <t>Show incorrectly schedule after set date in reminder date field</t>
  </si>
  <si>
    <t>Signup-&gt;Set up your brand-&gt; Contact person Issue</t>
  </si>
  <si>
    <t>BackEnd</t>
  </si>
  <si>
    <t>Gazi Fayaz Ahmed</t>
  </si>
  <si>
    <t>Comment Link</t>
  </si>
  <si>
    <t>Reminder Section:  Date &amp; Mileage Remind Value Calculation are wrong</t>
  </si>
  <si>
    <t>M1-145</t>
  </si>
  <si>
    <t>For Designation Delete First OTP does not delete after send Resend OTP</t>
  </si>
  <si>
    <t>Sheikh Shahariar Siam</t>
  </si>
  <si>
    <t>M1-98</t>
  </si>
  <si>
    <t>Task "Download CSV" Button Not Working in "My Team" Section</t>
  </si>
  <si>
    <t xml:space="preserve">Publish Catalogs -&gt; Plans &amp; packages [Protection plan] Before clicking the customize button "Edit selected coverages" button is clickable
</t>
  </si>
  <si>
    <t>M1-143</t>
  </si>
  <si>
    <t>Some Cosmetic Bugs in My Team Feature</t>
  </si>
  <si>
    <t>M1-153</t>
  </si>
  <si>
    <t>Some Cosmetic Bugs In Employee Application [03 bugs]</t>
  </si>
  <si>
    <t>M1-199</t>
  </si>
  <si>
    <t>Default Notifications and Verification Settings for New Accounts</t>
  </si>
  <si>
    <t>On Call</t>
  </si>
  <si>
    <t xml:space="preserve">Designation Delete OTP does not send </t>
  </si>
  <si>
    <t>M1-228</t>
  </si>
  <si>
    <t>Missing Upgrade Icon in Certain Areas on the Vehicles Page</t>
  </si>
  <si>
    <t>On call</t>
  </si>
  <si>
    <t>Customer-&gt;Subscription &amp; Brand-&gt; Website Builder don't show update plane</t>
  </si>
  <si>
    <t>M1-230</t>
  </si>
  <si>
    <t>Clicking the Logo Does Not Redirect to the Home Page</t>
  </si>
  <si>
    <t>SOUMIK</t>
  </si>
  <si>
    <t>Add a Default Logo Next to the Phone Number Field</t>
  </si>
  <si>
    <t>Set a Boundary Value for the Phone Number Input Field</t>
  </si>
  <si>
    <t>Redirect to Incompatibility Page for Incompatible VIN</t>
  </si>
  <si>
    <t>Add Proper Email Validation</t>
  </si>
  <si>
    <t>I Can't Find My Car Brand Button Not Functioning</t>
  </si>
  <si>
    <t>Country Selection is Not Mandatory for Proceeding</t>
  </si>
  <si>
    <t>Input Validation for VIN in Check Compatibility</t>
  </si>
  <si>
    <t>Deepu</t>
  </si>
  <si>
    <t>Close Phone Number Code Dropdown When Clicking Outside</t>
  </si>
  <si>
    <t>Clear Cache When User Changes Country</t>
  </si>
  <si>
    <t>Add Proper Email Validation on the Not-Compatible Page</t>
  </si>
  <si>
    <t>This Function Was Removed</t>
  </si>
  <si>
    <t>Error in Additional Phone Field in Contact Person Subsection</t>
  </si>
  <si>
    <t>Country Field Not Displaying in Brand Info Subsection</t>
  </si>
  <si>
    <t>Habibur Rahman</t>
  </si>
  <si>
    <t xml:space="preserve">Undesignated Employee show in General Employee section
</t>
  </si>
  <si>
    <t>Undesignated Employee Popup Does Not Close When Clicking Outside</t>
  </si>
  <si>
    <t>Image</t>
  </si>
  <si>
    <t>When User can send picture without text Show as text N/A</t>
  </si>
  <si>
    <t>Image1010</t>
  </si>
  <si>
    <t>Owner's Message Received by Fleet Manager as Self-Message</t>
  </si>
  <si>
    <t>M1-237</t>
  </si>
  <si>
    <t>Automatic Login After Logout then Current Page Refresh</t>
  </si>
  <si>
    <t>Image1011</t>
  </si>
  <si>
    <t>"Need Anything" Popup Text Does Not Close After Clicking the X Icon</t>
  </si>
  <si>
    <t xml:space="preserve">Sobuz </t>
  </si>
  <si>
    <t>Image1012</t>
  </si>
  <si>
    <t xml:space="preserve"> Chat Box Does Not Sync in Real-Time</t>
  </si>
  <si>
    <t>Image1013</t>
  </si>
  <si>
    <t>Create or Reply Conversation API Does Not Work</t>
  </si>
  <si>
    <t>"Terms of Service" and "Privacy Policy" Pages Do Not Open</t>
  </si>
  <si>
    <t>Backlog</t>
  </si>
  <si>
    <t>Dark Mode Not Functioning</t>
  </si>
  <si>
    <t>Missing Search Option in Inbox Section</t>
  </si>
  <si>
    <t>Jira Ticket Title</t>
  </si>
  <si>
    <t>Jira Ticket Link</t>
  </si>
  <si>
    <t>Total Bug Find</t>
  </si>
  <si>
    <t>Staues</t>
  </si>
  <si>
    <t>Complete</t>
  </si>
  <si>
    <t>Resent OTP Functionality</t>
  </si>
  <si>
    <t>Forgot Password Functionality</t>
  </si>
  <si>
    <t>Show the proper error messages on registration page</t>
  </si>
  <si>
    <t>Modification required on registration API documentation</t>
  </si>
  <si>
    <t>Authentication Function Login/Register of Admin(Some Dependencies Have been pending, all are complete, but on next milestone the dependencies will be done)</t>
  </si>
  <si>
    <t xml:space="preserve">Vehicle Reminder Functionality
</t>
  </si>
  <si>
    <t>Brand Creating Functionality with Contact Person</t>
  </si>
  <si>
    <t>vehicle list update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</si>
</sst>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i/>
      <sz val="13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b/>
      <i/>
      <sz val="10"/>
      <color theme="1"/>
      <name val="Oswald"/>
    </font>
    <font>
      <b/>
      <i/>
      <sz val="12"/>
      <color theme="1"/>
      <name val="Times New Roman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b/>
      <sz val="8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rgb="FF34A853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fter20solutions.atlassian.net/browse/M1-129?focusedCommentId=11745" TargetMode="External"/><Relationship Id="rId13" Type="http://schemas.openxmlformats.org/officeDocument/2006/relationships/hyperlink" Target="https://after20solutions.atlassian.net/browse/M1-204" TargetMode="External"/><Relationship Id="rId18" Type="http://schemas.openxmlformats.org/officeDocument/2006/relationships/hyperlink" Target="https://after20solutions.atlassian.net/browse/M1-240?focusedCommentId=11927" TargetMode="External"/><Relationship Id="rId3" Type="http://schemas.openxmlformats.org/officeDocument/2006/relationships/hyperlink" Target="https://after20solutions.atlassian.net/browse/M1-136" TargetMode="External"/><Relationship Id="rId7" Type="http://schemas.openxmlformats.org/officeDocument/2006/relationships/hyperlink" Target="https://after20solutions.atlassian.net/browse/M1-129?focusedCommentId=11739" TargetMode="External"/><Relationship Id="rId12" Type="http://schemas.openxmlformats.org/officeDocument/2006/relationships/hyperlink" Target="https://after20solutions.atlassian.net/browse/M1-204" TargetMode="External"/><Relationship Id="rId17" Type="http://schemas.openxmlformats.org/officeDocument/2006/relationships/hyperlink" Target="https://after20solutions.atlassian.net/browse/M1-229" TargetMode="External"/><Relationship Id="rId2" Type="http://schemas.openxmlformats.org/officeDocument/2006/relationships/hyperlink" Target="https://after20solutions.atlassian.net/browse/M1-133" TargetMode="External"/><Relationship Id="rId16" Type="http://schemas.openxmlformats.org/officeDocument/2006/relationships/hyperlink" Target="https://after20solutions.atlassian.net/browse/M1-201?focusedCommentId=11771" TargetMode="External"/><Relationship Id="rId1" Type="http://schemas.openxmlformats.org/officeDocument/2006/relationships/hyperlink" Target="https://after20solutions.atlassian.net/browse/M1-123" TargetMode="External"/><Relationship Id="rId6" Type="http://schemas.openxmlformats.org/officeDocument/2006/relationships/hyperlink" Target="https://after20solutions.atlassian.net/browse/M1-139" TargetMode="External"/><Relationship Id="rId11" Type="http://schemas.openxmlformats.org/officeDocument/2006/relationships/hyperlink" Target="https://after20solutions.atlassian.net/browse/M1-204" TargetMode="External"/><Relationship Id="rId5" Type="http://schemas.openxmlformats.org/officeDocument/2006/relationships/hyperlink" Target="https://after20solutions.atlassian.net/browse/M1-138" TargetMode="External"/><Relationship Id="rId15" Type="http://schemas.openxmlformats.org/officeDocument/2006/relationships/hyperlink" Target="https://after20solutions.atlassian.net/browse/M1-130?focusedCommentId=11770" TargetMode="External"/><Relationship Id="rId10" Type="http://schemas.openxmlformats.org/officeDocument/2006/relationships/hyperlink" Target="https://after20solutions.atlassian.net/browse/M1-205" TargetMode="External"/><Relationship Id="rId19" Type="http://schemas.openxmlformats.org/officeDocument/2006/relationships/hyperlink" Target="https://after20solutions.atlassian.net/browse/M1-241" TargetMode="External"/><Relationship Id="rId4" Type="http://schemas.openxmlformats.org/officeDocument/2006/relationships/hyperlink" Target="https://after20solutions.atlassian.net/browse/M1-137" TargetMode="External"/><Relationship Id="rId9" Type="http://schemas.openxmlformats.org/officeDocument/2006/relationships/hyperlink" Target="https://after20solutions.atlassian.net/browse/M1-128?focusedCommentId=11748" TargetMode="External"/><Relationship Id="rId14" Type="http://schemas.openxmlformats.org/officeDocument/2006/relationships/hyperlink" Target="https://after20solutions.atlassian.net/browse/M1-204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fter20solutions.atlassian.net/browse/M1-138" TargetMode="External"/><Relationship Id="rId18" Type="http://schemas.openxmlformats.org/officeDocument/2006/relationships/hyperlink" Target="https://after20solutions.atlassian.net/browse/M1-228" TargetMode="External"/><Relationship Id="rId26" Type="http://schemas.openxmlformats.org/officeDocument/2006/relationships/hyperlink" Target="https://after20solutions.atlassian.net/browse/M1-230" TargetMode="External"/><Relationship Id="rId39" Type="http://schemas.openxmlformats.org/officeDocument/2006/relationships/hyperlink" Target="https://drive.google.com/file/d/1PEyv8aWPBhUmL7dHfZuZuqzVw68uuZ8W/view?usp=drive_link" TargetMode="External"/><Relationship Id="rId21" Type="http://schemas.openxmlformats.org/officeDocument/2006/relationships/hyperlink" Target="https://after20solutions.atlassian.net/browse/M1-230" TargetMode="External"/><Relationship Id="rId34" Type="http://schemas.openxmlformats.org/officeDocument/2006/relationships/hyperlink" Target="https://drive.google.com/file/d/1cj6f16jyM4I-7yZMFo5SMRepq7sr7mx6/view?usp=drive_link" TargetMode="External"/><Relationship Id="rId7" Type="http://schemas.openxmlformats.org/officeDocument/2006/relationships/hyperlink" Target="https://after20solutions.atlassian.net/browse/M1-123" TargetMode="External"/><Relationship Id="rId12" Type="http://schemas.openxmlformats.org/officeDocument/2006/relationships/hyperlink" Target="https://after20solutions.atlassian.net/browse/M1-137" TargetMode="External"/><Relationship Id="rId17" Type="http://schemas.openxmlformats.org/officeDocument/2006/relationships/hyperlink" Target="https://after20solutions.atlassian.net/browse/M1-199" TargetMode="External"/><Relationship Id="rId25" Type="http://schemas.openxmlformats.org/officeDocument/2006/relationships/hyperlink" Target="https://after20solutions.atlassian.net/browse/M1-230" TargetMode="External"/><Relationship Id="rId33" Type="http://schemas.openxmlformats.org/officeDocument/2006/relationships/hyperlink" Target="https://drive.google.com/file/d/19m6LeOn5IJ2i3bRpP4iSk2mOOGQTdDUE/view?usp=drive_link" TargetMode="External"/><Relationship Id="rId38" Type="http://schemas.openxmlformats.org/officeDocument/2006/relationships/hyperlink" Target="https://drive.google.com/file/d/17_q4Um5GieUiX2gYEKSFN_STRO_KSfwW/view?usp=drive_link" TargetMode="External"/><Relationship Id="rId2" Type="http://schemas.openxmlformats.org/officeDocument/2006/relationships/hyperlink" Target="https://after20solutions.atlassian.net/browse/M1-24?atlOrigin=eyJpIjoiMTNiOTE2Yjc4ODY0NDA1Yzk4NDcxMmZkOTI2NGM1YWMiLCJwIjoiaiJ9" TargetMode="External"/><Relationship Id="rId16" Type="http://schemas.openxmlformats.org/officeDocument/2006/relationships/hyperlink" Target="https://after20solutions.atlassian.net/browse/M1-151" TargetMode="External"/><Relationship Id="rId20" Type="http://schemas.openxmlformats.org/officeDocument/2006/relationships/hyperlink" Target="https://after20solutions.atlassian.net/browse/M1-230" TargetMode="External"/><Relationship Id="rId29" Type="http://schemas.openxmlformats.org/officeDocument/2006/relationships/hyperlink" Target="https://after20solutions.atlassian.net/browse/M1-230" TargetMode="External"/><Relationship Id="rId1" Type="http://schemas.openxmlformats.org/officeDocument/2006/relationships/hyperlink" Target="https://after20solutions.atlassian.net/browse/M1-24?atlOrigin=eyJpIjoiMTNiOTE2Yjc4ODY0NDA1Yzk4NDcxMmZkOTI2NGM1YWMiLCJwIjoiaiJ9" TargetMode="External"/><Relationship Id="rId6" Type="http://schemas.openxmlformats.org/officeDocument/2006/relationships/hyperlink" Target="https://after20solutions.atlassian.net/browse/M1-24?focusedCommentId=11579" TargetMode="External"/><Relationship Id="rId11" Type="http://schemas.openxmlformats.org/officeDocument/2006/relationships/hyperlink" Target="https://after20solutions.atlassian.net/browse/M1-136" TargetMode="External"/><Relationship Id="rId24" Type="http://schemas.openxmlformats.org/officeDocument/2006/relationships/hyperlink" Target="https://after20solutions.atlassian.net/browse/M1-230" TargetMode="External"/><Relationship Id="rId32" Type="http://schemas.openxmlformats.org/officeDocument/2006/relationships/hyperlink" Target="https://after20solutions.atlassian.net/browse/M1-241" TargetMode="External"/><Relationship Id="rId37" Type="http://schemas.openxmlformats.org/officeDocument/2006/relationships/hyperlink" Target="https://drive.google.com/file/d/1ODt9Gxidg1wJki_qB3IFbk1kSNXusFrM/view?usp=drive_link" TargetMode="External"/><Relationship Id="rId5" Type="http://schemas.openxmlformats.org/officeDocument/2006/relationships/hyperlink" Target="https://after20solutions.atlassian.net/browse/M1-121?atlOrigin=eyJpIjoiOTdlZmQ5OTU4YzdkNGUxZGI5MzUxOTNiMGUxYmYzNWUiLCJwIjoiaiJ9" TargetMode="External"/><Relationship Id="rId15" Type="http://schemas.openxmlformats.org/officeDocument/2006/relationships/hyperlink" Target="https://after20solutions.atlassian.net/browse/M1-143" TargetMode="External"/><Relationship Id="rId23" Type="http://schemas.openxmlformats.org/officeDocument/2006/relationships/hyperlink" Target="https://after20solutions.atlassian.net/browse/M1-230" TargetMode="External"/><Relationship Id="rId28" Type="http://schemas.openxmlformats.org/officeDocument/2006/relationships/hyperlink" Target="https://after20solutions.atlassian.net/browse/M1-230" TargetMode="External"/><Relationship Id="rId36" Type="http://schemas.openxmlformats.org/officeDocument/2006/relationships/hyperlink" Target="https://after20solutions.atlassian.net/browse/M1-237" TargetMode="External"/><Relationship Id="rId10" Type="http://schemas.openxmlformats.org/officeDocument/2006/relationships/hyperlink" Target="https://after20solutions.atlassian.net/browse/M1-133" TargetMode="External"/><Relationship Id="rId19" Type="http://schemas.openxmlformats.org/officeDocument/2006/relationships/hyperlink" Target="https://after20solutions.atlassian.net/browse/M1-98" TargetMode="External"/><Relationship Id="rId31" Type="http://schemas.openxmlformats.org/officeDocument/2006/relationships/hyperlink" Target="https://after20solutions.atlassian.net/browse/M1-230" TargetMode="External"/><Relationship Id="rId4" Type="http://schemas.openxmlformats.org/officeDocument/2006/relationships/hyperlink" Target="https://after20solutions.atlassian.net/browse/M1-24?atlOrigin=eyJpIjoiMTNiOTE2Yjc4ODY0NDA1Yzk4NDcxMmZkOTI2NGM1YWMiLCJwIjoiaiJ9" TargetMode="External"/><Relationship Id="rId9" Type="http://schemas.openxmlformats.org/officeDocument/2006/relationships/hyperlink" Target="https://after20solutions.atlassian.net/browse/M1-98" TargetMode="External"/><Relationship Id="rId14" Type="http://schemas.openxmlformats.org/officeDocument/2006/relationships/hyperlink" Target="https://after20solutions.atlassian.net/browse/M1-139" TargetMode="External"/><Relationship Id="rId22" Type="http://schemas.openxmlformats.org/officeDocument/2006/relationships/hyperlink" Target="https://after20solutions.atlassian.net/browse/M1-230" TargetMode="External"/><Relationship Id="rId27" Type="http://schemas.openxmlformats.org/officeDocument/2006/relationships/hyperlink" Target="https://after20solutions.atlassian.net/browse/M1-41?focusedCommentId=11884" TargetMode="External"/><Relationship Id="rId30" Type="http://schemas.openxmlformats.org/officeDocument/2006/relationships/hyperlink" Target="https://after20solutions.atlassian.net/browse/M1-230" TargetMode="External"/><Relationship Id="rId35" Type="http://schemas.openxmlformats.org/officeDocument/2006/relationships/hyperlink" Target="https://drive.google.com/file/d/1GzMJhFz4q4TjWu10kJmf2dW7LDgGomv9/view?usp=drive_link" TargetMode="External"/><Relationship Id="rId8" Type="http://schemas.openxmlformats.org/officeDocument/2006/relationships/hyperlink" Target="https://after20solutions.atlassian.net/browse/M1-145" TargetMode="External"/><Relationship Id="rId3" Type="http://schemas.openxmlformats.org/officeDocument/2006/relationships/hyperlink" Target="https://after20solutions.atlassian.net/browse/M1-24?atlOrigin=eyJpIjoiMTNiOTE2Yjc4ODY0NDA1Yzk4NDcxMmZkOTI2NGM1YWMiLCJwIjoiaiJ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fter20solutions.atlassian.net/browse/M1-17" TargetMode="External"/><Relationship Id="rId3" Type="http://schemas.openxmlformats.org/officeDocument/2006/relationships/hyperlink" Target="https://after20solutions.atlassian.net/browse/M1-6" TargetMode="External"/><Relationship Id="rId7" Type="http://schemas.openxmlformats.org/officeDocument/2006/relationships/hyperlink" Target="https://after20solutions.atlassian.net/browse/M1-14" TargetMode="External"/><Relationship Id="rId2" Type="http://schemas.openxmlformats.org/officeDocument/2006/relationships/hyperlink" Target="https://after20solutions.atlassian.net/browse/M1-13" TargetMode="External"/><Relationship Id="rId1" Type="http://schemas.openxmlformats.org/officeDocument/2006/relationships/hyperlink" Target="https://after20solutions.atlassian.net/browse/M1-19" TargetMode="External"/><Relationship Id="rId6" Type="http://schemas.openxmlformats.org/officeDocument/2006/relationships/hyperlink" Target="https://after20solutions.atlassian.net/browse/M1-24?atlOrigin=eyJpIjoiODg3ODViN2NhZjdlNDM4MzlmYmY5MTk0YTA5ZGZlNzAiLCJwIjoiaiJ9" TargetMode="External"/><Relationship Id="rId5" Type="http://schemas.openxmlformats.org/officeDocument/2006/relationships/hyperlink" Target="https://after20solutions.atlassian.net/browse/M1-1?atlOrigin=eyJpIjoiOTUxNzBhZWJlNGJhNGU4NDhmMzExNzM1NWQ5NDBhN2UiLCJwIjoiaiJ9" TargetMode="External"/><Relationship Id="rId4" Type="http://schemas.openxmlformats.org/officeDocument/2006/relationships/hyperlink" Target="https://after20solutions.atlassian.net/browse/M1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H10"/>
  <sheetViews>
    <sheetView tabSelected="1" workbookViewId="0">
      <selection activeCell="H20" sqref="H20"/>
    </sheetView>
  </sheetViews>
  <sheetFormatPr defaultColWidth="12.6640625" defaultRowHeight="15.75" customHeight="1"/>
  <cols>
    <col min="3" max="3" width="19" customWidth="1"/>
    <col min="4" max="4" width="22.21875" customWidth="1"/>
    <col min="5" max="5" width="24" customWidth="1"/>
    <col min="6" max="6" width="15.33203125" customWidth="1"/>
    <col min="7" max="7" width="14.6640625" customWidth="1"/>
    <col min="8" max="8" width="34.44140625" customWidth="1"/>
  </cols>
  <sheetData>
    <row r="4" spans="3:8" ht="15.75" customHeight="1">
      <c r="C4" s="1"/>
      <c r="D4" s="1"/>
      <c r="E4" s="1"/>
      <c r="F4" s="1"/>
    </row>
    <row r="5" spans="3:8">
      <c r="C5" s="23" t="s">
        <v>0</v>
      </c>
      <c r="D5" s="24"/>
      <c r="E5" s="24"/>
      <c r="F5" s="24"/>
      <c r="G5" s="24"/>
      <c r="H5" s="25"/>
    </row>
    <row r="6" spans="3:8">
      <c r="C6" s="26"/>
      <c r="D6" s="24"/>
      <c r="E6" s="24"/>
      <c r="F6" s="24"/>
      <c r="G6" s="25"/>
    </row>
    <row r="7" spans="3:8"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</row>
    <row r="8" spans="3:8">
      <c r="C8" s="3" t="s">
        <v>7</v>
      </c>
      <c r="D8" s="3">
        <f>COUNTIFS('Fixed Bugs'!D2:D199, "Minor", 'Fixed Bugs'!E2:E199, "Fixed")
+ COUNTIFS('Fixed Bugs'!D2:D199, "Medium", 'Fixed Bugs'!E2:E199, "Fixed")
+ COUNTIFS('Fixed Bugs'!D2:D199, "Cosmetic", 'Fixed Bugs'!E2:E199, "Fixed")</f>
        <v>26</v>
      </c>
      <c r="E8" s="3">
        <f>COUNTIFS('Fixed Bugs'!D2:D199, "Major", 'Fixed Bugs'!E2:E199, "Fixed")</f>
        <v>14</v>
      </c>
      <c r="F8" s="4">
        <f t="shared" ref="F8:F9" si="0">SUM(D8:E8)</f>
        <v>40</v>
      </c>
      <c r="G8" s="3">
        <f>COUNTIFS(BackLog!E2:E200, "Backlog", BackLog!F2:F200, "BackEnd")
+ COUNTIFS(BackLog!E2:E200, "Backlog", BackLog!F2:F200, "FrontEnd")</f>
        <v>1</v>
      </c>
      <c r="H8" s="27" t="e">
        <f>COUNTIFS(#REF!, "Complete") + COUNTIFS('Jira Ticket Test M1'!D2:D181, "Complete")</f>
        <v>#REF!</v>
      </c>
    </row>
    <row r="9" spans="3:8">
      <c r="C9" s="3" t="s">
        <v>8</v>
      </c>
      <c r="D9" s="4">
        <f>COUNTIFS('Fixed Bugs'!D2:D199, "Minor", 'Fixed Bugs'!E2:E199, "Fixed", 'Fixed Bugs'!G2:G199, "Sujit Kumar Sarkar")
+ COUNTIFS('Fixed Bugs'!D2:D199, "Medium", 'Fixed Bugs'!E2:E199, "Fixed", 'Fixed Bugs'!G2:G199, "Sujit Kumar Sarkar")
+ COUNTIFS('Fixed Bugs'!D2:D199, "Cosmetic", 'Fixed Bugs'!E2:E199, "Fixed", 'Fixed Bugs'!G2:G199, "Sujit Kumar Sarkar")</f>
        <v>2</v>
      </c>
      <c r="E9" s="4">
        <f>COUNTIFS('Fixed Bugs'!D2:D199, "Major", 'Fixed Bugs'!E2:E199, "Fixed", 'Fixed Bugs'!G2:G199, "Sujit Kumar Sarkar")</f>
        <v>0</v>
      </c>
      <c r="F9" s="4">
        <f t="shared" si="0"/>
        <v>2</v>
      </c>
      <c r="G9" s="3">
        <f>COUNTIFS(BackLog!E2:E200, "Backlog", BackLog!F2:F200, "App Developer")</f>
        <v>2</v>
      </c>
      <c r="H9" s="28"/>
    </row>
    <row r="10" spans="3:8">
      <c r="C10" s="5" t="s">
        <v>9</v>
      </c>
      <c r="D10" s="6">
        <f t="shared" ref="D10:G10" si="1">SUM(D8:D9)</f>
        <v>28</v>
      </c>
      <c r="E10" s="6">
        <f t="shared" si="1"/>
        <v>14</v>
      </c>
      <c r="F10" s="6">
        <f t="shared" si="1"/>
        <v>42</v>
      </c>
      <c r="G10" s="6">
        <f t="shared" si="1"/>
        <v>3</v>
      </c>
      <c r="H10" s="29"/>
    </row>
  </sheetData>
  <mergeCells count="3">
    <mergeCell ref="C5:H5"/>
    <mergeCell ref="C6:G6"/>
    <mergeCell ref="H8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5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2" width="18.77734375" customWidth="1"/>
    <col min="3" max="3" width="59.44140625" customWidth="1"/>
    <col min="4" max="4" width="23" customWidth="1"/>
    <col min="5" max="6" width="18" customWidth="1"/>
    <col min="7" max="7" width="23" customWidth="1"/>
  </cols>
  <sheetData>
    <row r="1" spans="1: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3">
        <f t="shared" ref="A2:A45" si="0">ROW() - 1</f>
        <v>1</v>
      </c>
      <c r="B2" s="9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3">
        <f t="shared" si="0"/>
        <v>2</v>
      </c>
      <c r="B3" s="9" t="s">
        <v>23</v>
      </c>
      <c r="C3" s="3" t="s">
        <v>24</v>
      </c>
      <c r="D3" s="3" t="s">
        <v>19</v>
      </c>
      <c r="E3" s="3" t="s">
        <v>20</v>
      </c>
      <c r="F3" s="3" t="s">
        <v>21</v>
      </c>
      <c r="G3" s="3" t="s">
        <v>22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3">
        <f t="shared" si="0"/>
        <v>3</v>
      </c>
      <c r="B4" s="9" t="s">
        <v>25</v>
      </c>
      <c r="C4" s="3" t="s">
        <v>26</v>
      </c>
      <c r="D4" s="3" t="s">
        <v>27</v>
      </c>
      <c r="E4" s="3" t="s">
        <v>20</v>
      </c>
      <c r="F4" s="3" t="s">
        <v>21</v>
      </c>
      <c r="G4" s="3" t="s">
        <v>22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3">
        <f t="shared" si="0"/>
        <v>4</v>
      </c>
      <c r="B5" s="9" t="s">
        <v>28</v>
      </c>
      <c r="C5" s="3" t="s">
        <v>29</v>
      </c>
      <c r="D5" s="3" t="s">
        <v>27</v>
      </c>
      <c r="E5" s="3" t="s">
        <v>20</v>
      </c>
      <c r="F5" s="3" t="s">
        <v>21</v>
      </c>
      <c r="G5" s="3" t="s">
        <v>22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3">
        <f t="shared" si="0"/>
        <v>5</v>
      </c>
      <c r="B6" s="9" t="s">
        <v>30</v>
      </c>
      <c r="C6" s="3" t="s">
        <v>31</v>
      </c>
      <c r="D6" s="3" t="s">
        <v>27</v>
      </c>
      <c r="E6" s="3" t="s">
        <v>20</v>
      </c>
      <c r="F6" s="3" t="s">
        <v>21</v>
      </c>
      <c r="G6" s="3" t="s">
        <v>22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3">
        <f t="shared" si="0"/>
        <v>6</v>
      </c>
      <c r="B7" s="9" t="s">
        <v>32</v>
      </c>
      <c r="C7" s="3" t="s">
        <v>33</v>
      </c>
      <c r="D7" s="3" t="s">
        <v>27</v>
      </c>
      <c r="E7" s="3" t="s">
        <v>20</v>
      </c>
      <c r="F7" s="3" t="s">
        <v>21</v>
      </c>
      <c r="G7" s="3" t="s">
        <v>22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3">
        <f t="shared" si="0"/>
        <v>7</v>
      </c>
      <c r="B8" s="9" t="s">
        <v>34</v>
      </c>
      <c r="C8" s="3" t="s">
        <v>35</v>
      </c>
      <c r="D8" s="3" t="s">
        <v>27</v>
      </c>
      <c r="E8" s="3" t="s">
        <v>20</v>
      </c>
      <c r="F8" s="3" t="s">
        <v>21</v>
      </c>
      <c r="G8" s="3" t="s">
        <v>22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3">
        <f t="shared" si="0"/>
        <v>8</v>
      </c>
      <c r="B9" s="9" t="s">
        <v>34</v>
      </c>
      <c r="C9" s="3" t="s">
        <v>36</v>
      </c>
      <c r="D9" s="3" t="s">
        <v>27</v>
      </c>
      <c r="E9" s="3" t="s">
        <v>20</v>
      </c>
      <c r="F9" s="3" t="s">
        <v>21</v>
      </c>
      <c r="G9" s="3" t="s">
        <v>22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3">
        <f t="shared" si="0"/>
        <v>9</v>
      </c>
      <c r="B10" s="9" t="s">
        <v>34</v>
      </c>
      <c r="C10" s="3" t="s">
        <v>37</v>
      </c>
      <c r="D10" s="3" t="s">
        <v>27</v>
      </c>
      <c r="E10" s="3" t="s">
        <v>20</v>
      </c>
      <c r="F10" s="3" t="s">
        <v>21</v>
      </c>
      <c r="G10" s="3" t="s">
        <v>22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3">
        <f t="shared" si="0"/>
        <v>10</v>
      </c>
      <c r="B11" s="9" t="s">
        <v>38</v>
      </c>
      <c r="C11" s="3" t="s">
        <v>39</v>
      </c>
      <c r="D11" s="3" t="s">
        <v>40</v>
      </c>
      <c r="E11" s="3" t="s">
        <v>20</v>
      </c>
      <c r="F11" s="3" t="s">
        <v>21</v>
      </c>
      <c r="G11" s="3" t="s">
        <v>22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3">
        <f t="shared" si="0"/>
        <v>11</v>
      </c>
      <c r="B12" s="9" t="s">
        <v>41</v>
      </c>
      <c r="C12" s="3" t="s">
        <v>42</v>
      </c>
      <c r="D12" s="3" t="s">
        <v>27</v>
      </c>
      <c r="E12" s="3" t="s">
        <v>20</v>
      </c>
      <c r="F12" s="3" t="s">
        <v>21</v>
      </c>
      <c r="G12" s="3" t="s">
        <v>22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3">
        <f t="shared" si="0"/>
        <v>12</v>
      </c>
      <c r="B13" s="9" t="s">
        <v>41</v>
      </c>
      <c r="C13" s="3" t="s">
        <v>43</v>
      </c>
      <c r="D13" s="3" t="s">
        <v>27</v>
      </c>
      <c r="E13" s="3" t="s">
        <v>20</v>
      </c>
      <c r="F13" s="3" t="s">
        <v>21</v>
      </c>
      <c r="G13" s="3" t="s">
        <v>22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3">
        <f t="shared" si="0"/>
        <v>13</v>
      </c>
      <c r="B14" s="9" t="s">
        <v>41</v>
      </c>
      <c r="C14" s="3" t="s">
        <v>44</v>
      </c>
      <c r="D14" s="3" t="s">
        <v>40</v>
      </c>
      <c r="E14" s="3" t="s">
        <v>20</v>
      </c>
      <c r="F14" s="3" t="s">
        <v>21</v>
      </c>
      <c r="G14" s="3" t="s">
        <v>22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3">
        <f t="shared" si="0"/>
        <v>14</v>
      </c>
      <c r="B15" s="9" t="s">
        <v>41</v>
      </c>
      <c r="C15" s="3" t="s">
        <v>45</v>
      </c>
      <c r="D15" s="3" t="s">
        <v>40</v>
      </c>
      <c r="E15" s="3" t="s">
        <v>20</v>
      </c>
      <c r="F15" s="3" t="s">
        <v>21</v>
      </c>
      <c r="G15" s="3" t="s">
        <v>22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3">
        <f t="shared" si="0"/>
        <v>15</v>
      </c>
      <c r="B16" s="9" t="s">
        <v>46</v>
      </c>
      <c r="C16" s="11" t="s">
        <v>47</v>
      </c>
      <c r="D16" s="3" t="s">
        <v>40</v>
      </c>
      <c r="E16" s="3" t="s">
        <v>20</v>
      </c>
      <c r="F16" s="3" t="s">
        <v>21</v>
      </c>
      <c r="G16" s="3" t="s">
        <v>22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3">
        <f t="shared" si="0"/>
        <v>16</v>
      </c>
      <c r="B17" s="9" t="s">
        <v>46</v>
      </c>
      <c r="C17" s="12" t="s">
        <v>48</v>
      </c>
      <c r="D17" s="3" t="s">
        <v>40</v>
      </c>
      <c r="E17" s="3" t="s">
        <v>20</v>
      </c>
      <c r="F17" s="3" t="s">
        <v>21</v>
      </c>
      <c r="G17" s="3" t="s">
        <v>22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3">
        <f t="shared" si="0"/>
        <v>17</v>
      </c>
      <c r="B18" s="9" t="s">
        <v>49</v>
      </c>
      <c r="C18" s="3" t="s">
        <v>50</v>
      </c>
      <c r="D18" s="3" t="s">
        <v>19</v>
      </c>
      <c r="E18" s="3" t="s">
        <v>20</v>
      </c>
      <c r="F18" s="3" t="s">
        <v>21</v>
      </c>
      <c r="G18" s="3" t="s">
        <v>22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3">
        <f t="shared" si="0"/>
        <v>18</v>
      </c>
      <c r="B19" s="9" t="s">
        <v>51</v>
      </c>
      <c r="C19" s="3" t="s">
        <v>52</v>
      </c>
      <c r="D19" s="3" t="s">
        <v>19</v>
      </c>
      <c r="E19" s="3" t="s">
        <v>20</v>
      </c>
      <c r="F19" s="3" t="s">
        <v>53</v>
      </c>
      <c r="G19" s="3" t="s">
        <v>54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3">
        <f t="shared" si="0"/>
        <v>19</v>
      </c>
      <c r="B20" s="9" t="s">
        <v>55</v>
      </c>
      <c r="C20" s="3" t="s">
        <v>56</v>
      </c>
      <c r="D20" s="3" t="s">
        <v>19</v>
      </c>
      <c r="E20" s="3" t="s">
        <v>20</v>
      </c>
      <c r="F20" s="3" t="s">
        <v>21</v>
      </c>
      <c r="G20" s="3" t="s">
        <v>22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3">
        <f t="shared" si="0"/>
        <v>20</v>
      </c>
      <c r="B21" s="3" t="s">
        <v>57</v>
      </c>
      <c r="C21" s="4"/>
      <c r="D21" s="3"/>
      <c r="E21" s="3"/>
      <c r="F21" s="3"/>
      <c r="G21" s="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3">
        <f t="shared" si="0"/>
        <v>21</v>
      </c>
      <c r="B22" s="3" t="s">
        <v>57</v>
      </c>
      <c r="C22" s="4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3">
        <f t="shared" si="0"/>
        <v>22</v>
      </c>
      <c r="B23" s="3" t="s">
        <v>57</v>
      </c>
      <c r="C23" s="4"/>
      <c r="D23" s="3"/>
      <c r="E23" s="3"/>
      <c r="F23" s="3"/>
      <c r="G23" s="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3">
        <f t="shared" si="0"/>
        <v>23</v>
      </c>
      <c r="B24" s="3" t="s">
        <v>57</v>
      </c>
      <c r="C24" s="4"/>
      <c r="D24" s="3"/>
      <c r="E24" s="3"/>
      <c r="F24" s="3"/>
      <c r="G24" s="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3">
        <f t="shared" si="0"/>
        <v>24</v>
      </c>
      <c r="B25" s="3" t="s">
        <v>57</v>
      </c>
      <c r="C25" s="4"/>
      <c r="D25" s="3"/>
      <c r="E25" s="3"/>
      <c r="F25" s="3"/>
      <c r="G25" s="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3">
        <f t="shared" si="0"/>
        <v>25</v>
      </c>
      <c r="B26" s="3" t="s">
        <v>57</v>
      </c>
      <c r="C26" s="4"/>
      <c r="D26" s="3"/>
      <c r="E26" s="3"/>
      <c r="F26" s="3"/>
      <c r="G26" s="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3">
        <f t="shared" si="0"/>
        <v>26</v>
      </c>
      <c r="B27" s="3" t="s">
        <v>57</v>
      </c>
      <c r="C27" s="4"/>
      <c r="D27" s="3"/>
      <c r="E27" s="3"/>
      <c r="F27" s="3"/>
      <c r="G27" s="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3">
        <f t="shared" si="0"/>
        <v>27</v>
      </c>
      <c r="B28" s="3" t="s">
        <v>57</v>
      </c>
      <c r="C28" s="4"/>
      <c r="D28" s="3"/>
      <c r="E28" s="3"/>
      <c r="F28" s="3"/>
      <c r="G28" s="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3">
        <f t="shared" si="0"/>
        <v>28</v>
      </c>
      <c r="B29" s="3" t="s">
        <v>57</v>
      </c>
      <c r="C29" s="4"/>
      <c r="D29" s="3"/>
      <c r="E29" s="3"/>
      <c r="F29" s="3"/>
      <c r="G29" s="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3">
        <f t="shared" si="0"/>
        <v>29</v>
      </c>
      <c r="B30" s="3" t="s">
        <v>57</v>
      </c>
      <c r="C30" s="4"/>
      <c r="D30" s="3"/>
      <c r="E30" s="3"/>
      <c r="F30" s="3"/>
      <c r="G30" s="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3">
        <f t="shared" si="0"/>
        <v>30</v>
      </c>
      <c r="B31" s="3" t="s">
        <v>57</v>
      </c>
      <c r="C31" s="4"/>
      <c r="D31" s="3"/>
      <c r="E31" s="3"/>
      <c r="F31" s="3"/>
      <c r="G31" s="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3">
        <f t="shared" si="0"/>
        <v>31</v>
      </c>
      <c r="B32" s="3" t="s">
        <v>57</v>
      </c>
      <c r="C32" s="4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3">
        <f t="shared" si="0"/>
        <v>32</v>
      </c>
      <c r="B33" s="3" t="s">
        <v>57</v>
      </c>
      <c r="C33" s="4"/>
      <c r="D33" s="3"/>
      <c r="E33" s="3"/>
      <c r="F33" s="3"/>
      <c r="G33" s="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3">
        <f t="shared" si="0"/>
        <v>33</v>
      </c>
      <c r="B34" s="3" t="s">
        <v>57</v>
      </c>
      <c r="C34" s="4"/>
      <c r="D34" s="3"/>
      <c r="E34" s="3"/>
      <c r="F34" s="3"/>
      <c r="G34" s="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3">
        <f t="shared" si="0"/>
        <v>34</v>
      </c>
      <c r="B35" s="3" t="s">
        <v>57</v>
      </c>
      <c r="C35" s="4"/>
      <c r="D35" s="3"/>
      <c r="E35" s="3"/>
      <c r="F35" s="3"/>
      <c r="G35" s="3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3">
        <f t="shared" si="0"/>
        <v>35</v>
      </c>
      <c r="B36" s="3" t="s">
        <v>57</v>
      </c>
      <c r="C36" s="4"/>
      <c r="D36" s="3"/>
      <c r="E36" s="3"/>
      <c r="F36" s="3"/>
      <c r="G36" s="3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3">
        <f t="shared" si="0"/>
        <v>36</v>
      </c>
      <c r="B37" s="3" t="s">
        <v>57</v>
      </c>
      <c r="C37" s="4"/>
      <c r="D37" s="3"/>
      <c r="E37" s="3"/>
      <c r="F37" s="3"/>
      <c r="G37" s="3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3">
        <f t="shared" si="0"/>
        <v>37</v>
      </c>
      <c r="B38" s="3" t="s">
        <v>57</v>
      </c>
      <c r="C38" s="4"/>
      <c r="D38" s="3"/>
      <c r="E38" s="3"/>
      <c r="F38" s="3"/>
      <c r="G38" s="3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3">
        <f t="shared" si="0"/>
        <v>38</v>
      </c>
      <c r="B39" s="3" t="s">
        <v>57</v>
      </c>
      <c r="C39" s="4"/>
      <c r="D39" s="3"/>
      <c r="E39" s="3"/>
      <c r="F39" s="3"/>
      <c r="G39" s="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3">
        <f t="shared" si="0"/>
        <v>39</v>
      </c>
      <c r="B40" s="3" t="s">
        <v>57</v>
      </c>
      <c r="C40" s="4"/>
      <c r="D40" s="3"/>
      <c r="E40" s="3"/>
      <c r="F40" s="3"/>
      <c r="G40" s="3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3">
        <f t="shared" si="0"/>
        <v>40</v>
      </c>
      <c r="B41" s="3" t="s">
        <v>57</v>
      </c>
      <c r="C41" s="4"/>
      <c r="D41" s="3"/>
      <c r="E41" s="3"/>
      <c r="F41" s="3"/>
      <c r="G41" s="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3">
        <f t="shared" si="0"/>
        <v>41</v>
      </c>
      <c r="B42" s="3" t="s">
        <v>57</v>
      </c>
      <c r="C42" s="4"/>
      <c r="D42" s="3"/>
      <c r="E42" s="3"/>
      <c r="F42" s="3"/>
      <c r="G42" s="3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3">
        <f t="shared" si="0"/>
        <v>42</v>
      </c>
      <c r="B43" s="3" t="s">
        <v>57</v>
      </c>
      <c r="C43" s="4"/>
      <c r="D43" s="3"/>
      <c r="E43" s="3"/>
      <c r="F43" s="3"/>
      <c r="G43" s="3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3">
        <f t="shared" si="0"/>
        <v>43</v>
      </c>
      <c r="B44" s="3" t="s">
        <v>57</v>
      </c>
      <c r="C44" s="4"/>
      <c r="D44" s="3"/>
      <c r="E44" s="3"/>
      <c r="F44" s="3"/>
      <c r="G44" s="3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3">
        <f t="shared" si="0"/>
        <v>44</v>
      </c>
      <c r="B45" s="3" t="s">
        <v>57</v>
      </c>
      <c r="C45" s="4"/>
      <c r="D45" s="3"/>
      <c r="E45" s="3"/>
      <c r="F45" s="3"/>
      <c r="G45" s="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</sheetData>
  <dataValidations count="6">
    <dataValidation type="list" allowBlank="1" showErrorMessage="1" sqref="F2:F45" xr:uid="{00000000-0002-0000-0100-000000000000}">
      <formula1>"FrontEnd,BackEnd,DevOps,App Developer"</formula1>
    </dataValidation>
    <dataValidation type="list" allowBlank="1" showErrorMessage="1" sqref="D2:D45" xr:uid="{00000000-0002-0000-0100-000001000000}">
      <formula1>"Minor,Medium,Major,Cosmetic"</formula1>
    </dataValidation>
    <dataValidation type="list" allowBlank="1" showErrorMessage="1" sqref="E2:E15 E17:E45" xr:uid="{00000000-0002-0000-0100-000002000000}">
      <formula1>"Not Fixed,Fixed,Backlog,QA"</formula1>
    </dataValidation>
    <dataValidation type="list" allowBlank="1" showErrorMessage="1" sqref="G2:G15 G17:G45" xr:uid="{00000000-0002-0000-0100-000003000000}">
      <formula1>"Munimul Islam,Gazi Fayaz Ahmed,Habibur Rahman,Sujit Kumar Sarkar,Sheikh Shahariar Siam,Deepu"</formula1>
    </dataValidation>
    <dataValidation type="list" allowBlank="1" showErrorMessage="1" sqref="G16" xr:uid="{00000000-0002-0000-0100-000004000000}">
      <formula1>"Munimul Islam,Gazi Fayaz Ahmed,Habibur Rahman"</formula1>
    </dataValidation>
    <dataValidation type="list" allowBlank="1" showErrorMessage="1" sqref="E16" xr:uid="{00000000-0002-0000-0100-000005000000}">
      <formula1>"Not Fixed,Fixed,Backlog"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1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2" width="18.77734375" customWidth="1"/>
    <col min="3" max="3" width="59.44140625" customWidth="1"/>
    <col min="4" max="4" width="23" customWidth="1"/>
    <col min="5" max="6" width="18" customWidth="1"/>
    <col min="7" max="7" width="23" customWidth="1"/>
  </cols>
  <sheetData>
    <row r="1" spans="1: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58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3">
        <f t="shared" ref="A2:A101" si="0">ROW() - 1</f>
        <v>1</v>
      </c>
      <c r="B2" s="4"/>
      <c r="C2" s="3" t="s">
        <v>59</v>
      </c>
      <c r="D2" s="3" t="s">
        <v>27</v>
      </c>
      <c r="E2" s="3" t="s">
        <v>60</v>
      </c>
      <c r="F2" s="3" t="s">
        <v>21</v>
      </c>
      <c r="G2" s="3" t="s">
        <v>22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3">
        <f t="shared" si="0"/>
        <v>2</v>
      </c>
      <c r="B3" s="4"/>
      <c r="C3" s="3" t="s">
        <v>61</v>
      </c>
      <c r="D3" s="3" t="s">
        <v>27</v>
      </c>
      <c r="E3" s="3" t="s">
        <v>60</v>
      </c>
      <c r="F3" s="3" t="s">
        <v>21</v>
      </c>
      <c r="G3" s="3" t="s">
        <v>22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3">
        <f t="shared" si="0"/>
        <v>3</v>
      </c>
      <c r="B4" s="4"/>
      <c r="C4" s="3" t="s">
        <v>62</v>
      </c>
      <c r="D4" s="3" t="s">
        <v>27</v>
      </c>
      <c r="E4" s="3" t="s">
        <v>60</v>
      </c>
      <c r="F4" s="3" t="s">
        <v>21</v>
      </c>
      <c r="G4" s="3" t="s">
        <v>22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3">
        <f t="shared" si="0"/>
        <v>4</v>
      </c>
      <c r="B5" s="4"/>
      <c r="C5" s="3" t="s">
        <v>63</v>
      </c>
      <c r="D5" s="3" t="s">
        <v>27</v>
      </c>
      <c r="E5" s="3" t="s">
        <v>60</v>
      </c>
      <c r="F5" s="3" t="s">
        <v>21</v>
      </c>
      <c r="G5" s="3" t="s">
        <v>22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3">
        <f t="shared" si="0"/>
        <v>5</v>
      </c>
      <c r="B6" s="4"/>
      <c r="C6" s="3" t="s">
        <v>64</v>
      </c>
      <c r="D6" s="3" t="s">
        <v>27</v>
      </c>
      <c r="E6" s="3" t="s">
        <v>60</v>
      </c>
      <c r="F6" s="3" t="s">
        <v>21</v>
      </c>
      <c r="G6" s="3" t="s">
        <v>22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3">
        <f t="shared" si="0"/>
        <v>6</v>
      </c>
      <c r="B7" s="9" t="s">
        <v>65</v>
      </c>
      <c r="C7" s="3" t="s">
        <v>66</v>
      </c>
      <c r="D7" s="3" t="s">
        <v>19</v>
      </c>
      <c r="E7" s="3" t="s">
        <v>60</v>
      </c>
      <c r="F7" s="3" t="s">
        <v>21</v>
      </c>
      <c r="G7" s="3" t="s">
        <v>22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3">
        <f t="shared" si="0"/>
        <v>7</v>
      </c>
      <c r="B8" s="9" t="s">
        <v>65</v>
      </c>
      <c r="C8" s="3" t="s">
        <v>67</v>
      </c>
      <c r="D8" s="3" t="s">
        <v>27</v>
      </c>
      <c r="E8" s="3" t="s">
        <v>60</v>
      </c>
      <c r="F8" s="3" t="s">
        <v>21</v>
      </c>
      <c r="G8" s="3" t="s">
        <v>22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3">
        <f t="shared" si="0"/>
        <v>8</v>
      </c>
      <c r="B9" s="9" t="s">
        <v>65</v>
      </c>
      <c r="C9" s="3" t="s">
        <v>68</v>
      </c>
      <c r="D9" s="3" t="s">
        <v>27</v>
      </c>
      <c r="E9" s="3" t="s">
        <v>60</v>
      </c>
      <c r="F9" s="3" t="s">
        <v>21</v>
      </c>
      <c r="G9" s="3" t="s">
        <v>22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3">
        <f t="shared" si="0"/>
        <v>9</v>
      </c>
      <c r="B10" s="9" t="s">
        <v>65</v>
      </c>
      <c r="C10" s="3" t="s">
        <v>69</v>
      </c>
      <c r="D10" s="3" t="s">
        <v>27</v>
      </c>
      <c r="E10" s="3" t="s">
        <v>60</v>
      </c>
      <c r="F10" s="3" t="s">
        <v>21</v>
      </c>
      <c r="G10" s="3" t="s">
        <v>22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3">
        <f t="shared" si="0"/>
        <v>10</v>
      </c>
      <c r="B11" s="9" t="s">
        <v>34</v>
      </c>
      <c r="C11" s="3" t="s">
        <v>70</v>
      </c>
      <c r="D11" s="3" t="s">
        <v>27</v>
      </c>
      <c r="E11" s="3" t="s">
        <v>60</v>
      </c>
      <c r="F11" s="3" t="s">
        <v>71</v>
      </c>
      <c r="G11" s="3" t="s">
        <v>72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3">
        <f t="shared" si="0"/>
        <v>11</v>
      </c>
      <c r="B12" s="9" t="s">
        <v>73</v>
      </c>
      <c r="C12" s="3" t="s">
        <v>74</v>
      </c>
      <c r="D12" s="3" t="s">
        <v>27</v>
      </c>
      <c r="E12" s="3" t="s">
        <v>60</v>
      </c>
      <c r="F12" s="3" t="s">
        <v>21</v>
      </c>
      <c r="G12" s="3" t="s">
        <v>22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3">
        <f t="shared" si="0"/>
        <v>12</v>
      </c>
      <c r="B13" s="9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3" t="s">
        <v>22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3">
        <f t="shared" si="0"/>
        <v>13</v>
      </c>
      <c r="B14" s="9" t="s">
        <v>75</v>
      </c>
      <c r="C14" s="3" t="s">
        <v>76</v>
      </c>
      <c r="D14" s="3" t="s">
        <v>19</v>
      </c>
      <c r="E14" s="3" t="s">
        <v>60</v>
      </c>
      <c r="F14" s="3" t="s">
        <v>71</v>
      </c>
      <c r="G14" s="13" t="s">
        <v>77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3">
        <f t="shared" si="0"/>
        <v>14</v>
      </c>
      <c r="B15" s="9" t="s">
        <v>78</v>
      </c>
      <c r="C15" s="3" t="s">
        <v>79</v>
      </c>
      <c r="D15" s="3" t="s">
        <v>19</v>
      </c>
      <c r="E15" s="3" t="s">
        <v>20</v>
      </c>
      <c r="F15" s="3" t="s">
        <v>21</v>
      </c>
      <c r="G15" s="3" t="s">
        <v>22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3">
        <f t="shared" si="0"/>
        <v>15</v>
      </c>
      <c r="B16" s="9" t="s">
        <v>23</v>
      </c>
      <c r="C16" s="3" t="s">
        <v>24</v>
      </c>
      <c r="D16" s="3" t="s">
        <v>19</v>
      </c>
      <c r="E16" s="3" t="s">
        <v>20</v>
      </c>
      <c r="F16" s="3" t="s">
        <v>21</v>
      </c>
      <c r="G16" s="3" t="s">
        <v>22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3">
        <f t="shared" si="0"/>
        <v>16</v>
      </c>
      <c r="B17" s="9" t="s">
        <v>25</v>
      </c>
      <c r="C17" s="3" t="s">
        <v>26</v>
      </c>
      <c r="D17" s="3" t="s">
        <v>27</v>
      </c>
      <c r="E17" s="3" t="s">
        <v>20</v>
      </c>
      <c r="F17" s="3" t="s">
        <v>21</v>
      </c>
      <c r="G17" s="3" t="s">
        <v>22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3">
        <f t="shared" si="0"/>
        <v>17</v>
      </c>
      <c r="B18" s="9" t="s">
        <v>28</v>
      </c>
      <c r="C18" s="3" t="s">
        <v>29</v>
      </c>
      <c r="D18" s="3" t="s">
        <v>27</v>
      </c>
      <c r="E18" s="3" t="s">
        <v>20</v>
      </c>
      <c r="F18" s="3" t="s">
        <v>21</v>
      </c>
      <c r="G18" s="3" t="s">
        <v>22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3">
        <f t="shared" si="0"/>
        <v>18</v>
      </c>
      <c r="B19" s="9" t="s">
        <v>30</v>
      </c>
      <c r="C19" s="3" t="s">
        <v>80</v>
      </c>
      <c r="D19" s="3" t="s">
        <v>27</v>
      </c>
      <c r="E19" s="3" t="s">
        <v>20</v>
      </c>
      <c r="F19" s="3" t="s">
        <v>21</v>
      </c>
      <c r="G19" s="3" t="s">
        <v>22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3">
        <f t="shared" si="0"/>
        <v>19</v>
      </c>
      <c r="B20" s="9" t="s">
        <v>32</v>
      </c>
      <c r="C20" s="3" t="s">
        <v>33</v>
      </c>
      <c r="D20" s="3" t="s">
        <v>27</v>
      </c>
      <c r="E20" s="3" t="s">
        <v>20</v>
      </c>
      <c r="F20" s="3" t="s">
        <v>21</v>
      </c>
      <c r="G20" s="3" t="s">
        <v>22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3">
        <f t="shared" si="0"/>
        <v>20</v>
      </c>
      <c r="B21" s="9" t="s">
        <v>81</v>
      </c>
      <c r="C21" s="3" t="s">
        <v>82</v>
      </c>
      <c r="D21" s="3" t="s">
        <v>27</v>
      </c>
      <c r="E21" s="3" t="s">
        <v>60</v>
      </c>
      <c r="F21" s="3" t="s">
        <v>21</v>
      </c>
      <c r="G21" s="3" t="s">
        <v>22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3">
        <f t="shared" si="0"/>
        <v>21</v>
      </c>
      <c r="B22" s="9" t="s">
        <v>83</v>
      </c>
      <c r="C22" s="3" t="s">
        <v>84</v>
      </c>
      <c r="D22" s="3" t="s">
        <v>27</v>
      </c>
      <c r="E22" s="3" t="s">
        <v>60</v>
      </c>
      <c r="F22" s="3" t="s">
        <v>53</v>
      </c>
      <c r="G22" s="3" t="s">
        <v>54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3">
        <f t="shared" si="0"/>
        <v>22</v>
      </c>
      <c r="B23" s="9" t="s">
        <v>85</v>
      </c>
      <c r="C23" s="3" t="s">
        <v>86</v>
      </c>
      <c r="D23" s="3" t="s">
        <v>19</v>
      </c>
      <c r="E23" s="3" t="s">
        <v>60</v>
      </c>
      <c r="F23" s="3" t="s">
        <v>71</v>
      </c>
      <c r="G23" s="13" t="s">
        <v>77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3">
        <f t="shared" si="0"/>
        <v>23</v>
      </c>
      <c r="B24" s="3" t="s">
        <v>87</v>
      </c>
      <c r="C24" s="3" t="s">
        <v>88</v>
      </c>
      <c r="D24" s="3" t="s">
        <v>40</v>
      </c>
      <c r="E24" s="3" t="s">
        <v>60</v>
      </c>
      <c r="F24" s="3" t="s">
        <v>21</v>
      </c>
      <c r="G24" s="3" t="s">
        <v>77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3">
        <f t="shared" si="0"/>
        <v>24</v>
      </c>
      <c r="B25" s="9" t="s">
        <v>89</v>
      </c>
      <c r="C25" s="14" t="s">
        <v>90</v>
      </c>
      <c r="D25" s="3" t="s">
        <v>40</v>
      </c>
      <c r="E25" s="3" t="s">
        <v>60</v>
      </c>
      <c r="F25" s="3" t="s">
        <v>21</v>
      </c>
      <c r="G25" s="3" t="s">
        <v>22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3">
        <f t="shared" si="0"/>
        <v>25</v>
      </c>
      <c r="B26" s="3" t="s">
        <v>91</v>
      </c>
      <c r="C26" s="3" t="s">
        <v>92</v>
      </c>
      <c r="D26" s="3" t="s">
        <v>19</v>
      </c>
      <c r="E26" s="3" t="s">
        <v>60</v>
      </c>
      <c r="F26" s="3" t="s">
        <v>21</v>
      </c>
      <c r="G26" s="3" t="s">
        <v>22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3">
        <f t="shared" si="0"/>
        <v>26</v>
      </c>
      <c r="B27" s="9" t="s">
        <v>78</v>
      </c>
      <c r="C27" s="3" t="s">
        <v>79</v>
      </c>
      <c r="D27" s="3" t="s">
        <v>19</v>
      </c>
      <c r="E27" s="3" t="s">
        <v>60</v>
      </c>
      <c r="F27" s="3" t="s">
        <v>71</v>
      </c>
      <c r="G27" s="3" t="s">
        <v>77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3">
        <f t="shared" si="0"/>
        <v>27</v>
      </c>
      <c r="B28" s="9" t="s">
        <v>93</v>
      </c>
      <c r="C28" s="3" t="s">
        <v>94</v>
      </c>
      <c r="D28" s="3" t="s">
        <v>27</v>
      </c>
      <c r="E28" s="3" t="s">
        <v>60</v>
      </c>
      <c r="F28" s="3" t="s">
        <v>21</v>
      </c>
      <c r="G28" s="3" t="s">
        <v>95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3">
        <f t="shared" si="0"/>
        <v>28</v>
      </c>
      <c r="B29" s="9" t="s">
        <v>93</v>
      </c>
      <c r="C29" s="3" t="s">
        <v>96</v>
      </c>
      <c r="D29" s="3" t="s">
        <v>40</v>
      </c>
      <c r="E29" s="3" t="s">
        <v>60</v>
      </c>
      <c r="F29" s="3" t="s">
        <v>21</v>
      </c>
      <c r="G29" s="3" t="s">
        <v>95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3">
        <f t="shared" si="0"/>
        <v>29</v>
      </c>
      <c r="B30" s="9" t="s">
        <v>93</v>
      </c>
      <c r="C30" s="3" t="s">
        <v>97</v>
      </c>
      <c r="D30" s="3" t="s">
        <v>40</v>
      </c>
      <c r="E30" s="3" t="s">
        <v>60</v>
      </c>
      <c r="F30" s="3" t="s">
        <v>21</v>
      </c>
      <c r="G30" s="3" t="s">
        <v>95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3">
        <f t="shared" si="0"/>
        <v>30</v>
      </c>
      <c r="B31" s="9" t="s">
        <v>93</v>
      </c>
      <c r="C31" s="3" t="s">
        <v>98</v>
      </c>
      <c r="D31" s="3" t="s">
        <v>40</v>
      </c>
      <c r="E31" s="3" t="s">
        <v>60</v>
      </c>
      <c r="F31" s="3" t="s">
        <v>21</v>
      </c>
      <c r="G31" s="3" t="s">
        <v>95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3">
        <f t="shared" si="0"/>
        <v>31</v>
      </c>
      <c r="B32" s="9" t="s">
        <v>93</v>
      </c>
      <c r="C32" s="3" t="s">
        <v>99</v>
      </c>
      <c r="D32" s="3" t="s">
        <v>40</v>
      </c>
      <c r="E32" s="3" t="s">
        <v>60</v>
      </c>
      <c r="F32" s="3" t="s">
        <v>21</v>
      </c>
      <c r="G32" s="3" t="s">
        <v>95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3">
        <f t="shared" si="0"/>
        <v>32</v>
      </c>
      <c r="B33" s="9" t="s">
        <v>93</v>
      </c>
      <c r="C33" s="3" t="s">
        <v>100</v>
      </c>
      <c r="D33" s="3" t="s">
        <v>40</v>
      </c>
      <c r="E33" s="3" t="s">
        <v>60</v>
      </c>
      <c r="F33" s="3" t="s">
        <v>21</v>
      </c>
      <c r="G33" s="3" t="s">
        <v>95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3">
        <f t="shared" si="0"/>
        <v>33</v>
      </c>
      <c r="B34" s="9" t="s">
        <v>93</v>
      </c>
      <c r="C34" s="3" t="s">
        <v>101</v>
      </c>
      <c r="D34" s="3" t="s">
        <v>19</v>
      </c>
      <c r="E34" s="3" t="s">
        <v>60</v>
      </c>
      <c r="F34" s="3" t="s">
        <v>21</v>
      </c>
      <c r="G34" s="3" t="s">
        <v>95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3">
        <f t="shared" si="0"/>
        <v>34</v>
      </c>
      <c r="B35" s="15" t="s">
        <v>46</v>
      </c>
      <c r="C35" s="16" t="s">
        <v>102</v>
      </c>
      <c r="D35" s="17" t="s">
        <v>19</v>
      </c>
      <c r="E35" s="16" t="s">
        <v>60</v>
      </c>
      <c r="F35" s="17" t="s">
        <v>21</v>
      </c>
      <c r="G35" s="16" t="s">
        <v>103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3">
        <f t="shared" si="0"/>
        <v>35</v>
      </c>
      <c r="B36" s="9" t="s">
        <v>93</v>
      </c>
      <c r="C36" s="3" t="s">
        <v>104</v>
      </c>
      <c r="D36" s="3" t="s">
        <v>27</v>
      </c>
      <c r="E36" s="16" t="s">
        <v>60</v>
      </c>
      <c r="F36" s="17" t="s">
        <v>21</v>
      </c>
      <c r="G36" s="16" t="s">
        <v>103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3">
        <f t="shared" si="0"/>
        <v>36</v>
      </c>
      <c r="B37" s="9" t="s">
        <v>93</v>
      </c>
      <c r="C37" s="3" t="s">
        <v>105</v>
      </c>
      <c r="D37" s="3" t="s">
        <v>19</v>
      </c>
      <c r="E37" s="16" t="s">
        <v>60</v>
      </c>
      <c r="F37" s="17" t="s">
        <v>21</v>
      </c>
      <c r="G37" s="3" t="s">
        <v>95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3">
        <f t="shared" si="0"/>
        <v>37</v>
      </c>
      <c r="B38" s="9" t="s">
        <v>93</v>
      </c>
      <c r="C38" s="3" t="s">
        <v>101</v>
      </c>
      <c r="D38" s="3" t="s">
        <v>19</v>
      </c>
      <c r="E38" s="16" t="s">
        <v>60</v>
      </c>
      <c r="F38" s="17" t="s">
        <v>21</v>
      </c>
      <c r="G38" s="3" t="s">
        <v>95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3">
        <f t="shared" si="0"/>
        <v>38</v>
      </c>
      <c r="B39" s="9" t="s">
        <v>93</v>
      </c>
      <c r="C39" s="3" t="s">
        <v>106</v>
      </c>
      <c r="D39" s="3" t="s">
        <v>19</v>
      </c>
      <c r="E39" s="16" t="s">
        <v>60</v>
      </c>
      <c r="F39" s="17" t="s">
        <v>21</v>
      </c>
      <c r="G39" s="3" t="s">
        <v>95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3">
        <f t="shared" si="0"/>
        <v>39</v>
      </c>
      <c r="B40" s="18" t="s">
        <v>107</v>
      </c>
      <c r="C40" s="3" t="s">
        <v>108</v>
      </c>
      <c r="D40" s="3" t="s">
        <v>19</v>
      </c>
      <c r="E40" s="3" t="s">
        <v>60</v>
      </c>
      <c r="F40" s="3" t="s">
        <v>21</v>
      </c>
      <c r="G40" s="3" t="s">
        <v>22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3">
        <f t="shared" si="0"/>
        <v>40</v>
      </c>
      <c r="B41" s="4"/>
      <c r="C41" s="3" t="s">
        <v>109</v>
      </c>
      <c r="D41" s="3" t="s">
        <v>19</v>
      </c>
      <c r="E41" s="3" t="s">
        <v>60</v>
      </c>
      <c r="F41" s="3" t="s">
        <v>71</v>
      </c>
      <c r="G41" s="3" t="s">
        <v>110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3">
        <f t="shared" si="0"/>
        <v>41</v>
      </c>
      <c r="B42" s="9" t="s">
        <v>55</v>
      </c>
      <c r="C42" s="3" t="s">
        <v>56</v>
      </c>
      <c r="D42" s="3" t="s">
        <v>19</v>
      </c>
      <c r="E42" s="3" t="s">
        <v>20</v>
      </c>
      <c r="F42" s="3" t="s">
        <v>21</v>
      </c>
      <c r="G42" s="3" t="s">
        <v>22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3">
        <f t="shared" si="0"/>
        <v>42</v>
      </c>
      <c r="B43" s="19" t="s">
        <v>91</v>
      </c>
      <c r="C43" s="3" t="s">
        <v>111</v>
      </c>
      <c r="D43" s="3" t="s">
        <v>40</v>
      </c>
      <c r="E43" s="3" t="s">
        <v>60</v>
      </c>
      <c r="F43" s="3" t="s">
        <v>71</v>
      </c>
      <c r="G43" s="3" t="s">
        <v>77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3">
        <f t="shared" si="0"/>
        <v>43</v>
      </c>
      <c r="B44" s="20" t="s">
        <v>91</v>
      </c>
      <c r="C44" s="3" t="s">
        <v>112</v>
      </c>
      <c r="D44" s="3" t="s">
        <v>40</v>
      </c>
      <c r="E44" s="3" t="s">
        <v>60</v>
      </c>
      <c r="F44" s="3" t="s">
        <v>21</v>
      </c>
      <c r="G44" s="3" t="s">
        <v>22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3">
        <f t="shared" si="0"/>
        <v>44</v>
      </c>
      <c r="B45" s="9" t="s">
        <v>113</v>
      </c>
      <c r="C45" s="3" t="s">
        <v>114</v>
      </c>
      <c r="D45" s="3" t="s">
        <v>40</v>
      </c>
      <c r="E45" s="3" t="s">
        <v>60</v>
      </c>
      <c r="F45" s="3" t="s">
        <v>53</v>
      </c>
      <c r="G45" s="3" t="s">
        <v>54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3">
        <f t="shared" si="0"/>
        <v>45</v>
      </c>
      <c r="B46" s="9" t="s">
        <v>115</v>
      </c>
      <c r="C46" s="3" t="s">
        <v>116</v>
      </c>
      <c r="D46" s="3" t="s">
        <v>19</v>
      </c>
      <c r="E46" s="3" t="s">
        <v>60</v>
      </c>
      <c r="F46" s="3" t="s">
        <v>71</v>
      </c>
      <c r="G46" s="3" t="s">
        <v>77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3">
        <f t="shared" si="0"/>
        <v>46</v>
      </c>
      <c r="B47" s="9" t="s">
        <v>117</v>
      </c>
      <c r="C47" s="3" t="s">
        <v>118</v>
      </c>
      <c r="D47" s="3" t="s">
        <v>19</v>
      </c>
      <c r="E47" s="3" t="s">
        <v>60</v>
      </c>
      <c r="F47" s="3" t="s">
        <v>21</v>
      </c>
      <c r="G47" s="3" t="s">
        <v>22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3">
        <f t="shared" si="0"/>
        <v>47</v>
      </c>
      <c r="B48" s="9" t="s">
        <v>119</v>
      </c>
      <c r="C48" s="3" t="s">
        <v>120</v>
      </c>
      <c r="D48" s="3" t="s">
        <v>27</v>
      </c>
      <c r="E48" s="3" t="s">
        <v>60</v>
      </c>
      <c r="F48" s="3" t="s">
        <v>21</v>
      </c>
      <c r="G48" s="3" t="s">
        <v>121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3">
        <f t="shared" si="0"/>
        <v>48</v>
      </c>
      <c r="B49" s="9" t="s">
        <v>122</v>
      </c>
      <c r="C49" s="3" t="s">
        <v>123</v>
      </c>
      <c r="D49" s="3" t="s">
        <v>19</v>
      </c>
      <c r="E49" s="3" t="s">
        <v>20</v>
      </c>
      <c r="F49" s="3" t="s">
        <v>21</v>
      </c>
      <c r="G49" s="3" t="s">
        <v>22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3">
        <f t="shared" si="0"/>
        <v>49</v>
      </c>
      <c r="B50" s="9" t="s">
        <v>124</v>
      </c>
      <c r="C50" s="3" t="s">
        <v>125</v>
      </c>
      <c r="D50" s="3" t="s">
        <v>40</v>
      </c>
      <c r="E50" s="3" t="s">
        <v>60</v>
      </c>
      <c r="F50" s="3" t="s">
        <v>71</v>
      </c>
      <c r="G50" s="3" t="s">
        <v>77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3">
        <f t="shared" si="0"/>
        <v>50</v>
      </c>
      <c r="B51" s="3" t="s">
        <v>57</v>
      </c>
      <c r="C51" s="4"/>
      <c r="D51" s="3"/>
      <c r="E51" s="3" t="s">
        <v>60</v>
      </c>
      <c r="F51" s="3"/>
      <c r="G51" s="3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3">
        <f t="shared" si="0"/>
        <v>51</v>
      </c>
      <c r="B52" s="3" t="s">
        <v>57</v>
      </c>
      <c r="C52" s="4"/>
      <c r="D52" s="3"/>
      <c r="E52" s="3" t="s">
        <v>60</v>
      </c>
      <c r="F52" s="3"/>
      <c r="G52" s="3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3">
        <f t="shared" si="0"/>
        <v>52</v>
      </c>
      <c r="B53" s="3" t="s">
        <v>57</v>
      </c>
      <c r="C53" s="4"/>
      <c r="D53" s="3"/>
      <c r="E53" s="3" t="s">
        <v>60</v>
      </c>
      <c r="F53" s="3"/>
      <c r="G53" s="3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3">
        <f t="shared" si="0"/>
        <v>53</v>
      </c>
      <c r="B54" s="3" t="s">
        <v>57</v>
      </c>
      <c r="C54" s="4"/>
      <c r="D54" s="3"/>
      <c r="E54" s="3" t="s">
        <v>60</v>
      </c>
      <c r="F54" s="3"/>
      <c r="G54" s="3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3">
        <f t="shared" si="0"/>
        <v>54</v>
      </c>
      <c r="B55" s="3" t="s">
        <v>57</v>
      </c>
      <c r="C55" s="4"/>
      <c r="D55" s="3"/>
      <c r="E55" s="3" t="s">
        <v>60</v>
      </c>
      <c r="F55" s="3"/>
      <c r="G55" s="3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3">
        <f t="shared" si="0"/>
        <v>55</v>
      </c>
      <c r="B56" s="3" t="s">
        <v>57</v>
      </c>
      <c r="C56" s="4"/>
      <c r="D56" s="3"/>
      <c r="E56" s="3" t="s">
        <v>60</v>
      </c>
      <c r="F56" s="3"/>
      <c r="G56" s="3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3">
        <f t="shared" si="0"/>
        <v>56</v>
      </c>
      <c r="B57" s="3" t="s">
        <v>57</v>
      </c>
      <c r="C57" s="4"/>
      <c r="D57" s="3"/>
      <c r="E57" s="3" t="s">
        <v>60</v>
      </c>
      <c r="F57" s="3"/>
      <c r="G57" s="3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3">
        <f t="shared" si="0"/>
        <v>57</v>
      </c>
      <c r="B58" s="3" t="s">
        <v>57</v>
      </c>
      <c r="C58" s="4"/>
      <c r="D58" s="3"/>
      <c r="E58" s="3" t="s">
        <v>60</v>
      </c>
      <c r="F58" s="3"/>
      <c r="G58" s="3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3">
        <f t="shared" si="0"/>
        <v>58</v>
      </c>
      <c r="B59" s="3" t="s">
        <v>57</v>
      </c>
      <c r="C59" s="4"/>
      <c r="D59" s="3"/>
      <c r="E59" s="3" t="s">
        <v>60</v>
      </c>
      <c r="F59" s="3"/>
      <c r="G59" s="3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3">
        <f t="shared" si="0"/>
        <v>59</v>
      </c>
      <c r="B60" s="3" t="s">
        <v>57</v>
      </c>
      <c r="C60" s="4"/>
      <c r="D60" s="3"/>
      <c r="E60" s="3" t="s">
        <v>60</v>
      </c>
      <c r="F60" s="3"/>
      <c r="G60" s="3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3">
        <f t="shared" si="0"/>
        <v>60</v>
      </c>
      <c r="B61" s="3" t="s">
        <v>57</v>
      </c>
      <c r="C61" s="4"/>
      <c r="D61" s="3"/>
      <c r="E61" s="3" t="s">
        <v>60</v>
      </c>
      <c r="F61" s="3"/>
      <c r="G61" s="3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3">
        <f t="shared" si="0"/>
        <v>61</v>
      </c>
      <c r="B62" s="3" t="s">
        <v>57</v>
      </c>
      <c r="C62" s="4"/>
      <c r="D62" s="3"/>
      <c r="E62" s="3" t="s">
        <v>60</v>
      </c>
      <c r="F62" s="3"/>
      <c r="G62" s="3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3">
        <f t="shared" si="0"/>
        <v>62</v>
      </c>
      <c r="B63" s="3" t="s">
        <v>57</v>
      </c>
      <c r="C63" s="4"/>
      <c r="D63" s="3"/>
      <c r="E63" s="3" t="s">
        <v>60</v>
      </c>
      <c r="F63" s="3"/>
      <c r="G63" s="3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3">
        <f t="shared" si="0"/>
        <v>63</v>
      </c>
      <c r="B64" s="3" t="s">
        <v>57</v>
      </c>
      <c r="C64" s="4"/>
      <c r="D64" s="3"/>
      <c r="E64" s="3" t="s">
        <v>60</v>
      </c>
      <c r="F64" s="3"/>
      <c r="G64" s="3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3">
        <f t="shared" si="0"/>
        <v>64</v>
      </c>
      <c r="B65" s="3" t="s">
        <v>57</v>
      </c>
      <c r="C65" s="4"/>
      <c r="D65" s="3"/>
      <c r="E65" s="3" t="s">
        <v>60</v>
      </c>
      <c r="F65" s="3"/>
      <c r="G65" s="3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3">
        <f t="shared" si="0"/>
        <v>65</v>
      </c>
      <c r="B66" s="3" t="s">
        <v>57</v>
      </c>
      <c r="C66" s="4"/>
      <c r="D66" s="3"/>
      <c r="E66" s="3" t="s">
        <v>60</v>
      </c>
      <c r="F66" s="3"/>
      <c r="G66" s="3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3">
        <f t="shared" si="0"/>
        <v>66</v>
      </c>
      <c r="B67" s="3" t="s">
        <v>57</v>
      </c>
      <c r="C67" s="4"/>
      <c r="D67" s="3"/>
      <c r="E67" s="3" t="s">
        <v>60</v>
      </c>
      <c r="F67" s="3"/>
      <c r="G67" s="3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3">
        <f t="shared" si="0"/>
        <v>67</v>
      </c>
      <c r="B68" s="3" t="s">
        <v>57</v>
      </c>
      <c r="C68" s="4"/>
      <c r="D68" s="3"/>
      <c r="E68" s="3" t="s">
        <v>60</v>
      </c>
      <c r="F68" s="3"/>
      <c r="G68" s="3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3">
        <f t="shared" si="0"/>
        <v>68</v>
      </c>
      <c r="B69" s="3" t="s">
        <v>57</v>
      </c>
      <c r="C69" s="4"/>
      <c r="D69" s="3"/>
      <c r="E69" s="3" t="s">
        <v>60</v>
      </c>
      <c r="F69" s="3"/>
      <c r="G69" s="3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3">
        <f t="shared" si="0"/>
        <v>69</v>
      </c>
      <c r="B70" s="3" t="s">
        <v>57</v>
      </c>
      <c r="C70" s="4"/>
      <c r="D70" s="3"/>
      <c r="E70" s="3" t="s">
        <v>60</v>
      </c>
      <c r="F70" s="3"/>
      <c r="G70" s="3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3">
        <f t="shared" si="0"/>
        <v>70</v>
      </c>
      <c r="B71" s="3" t="s">
        <v>57</v>
      </c>
      <c r="C71" s="4"/>
      <c r="D71" s="3"/>
      <c r="E71" s="3" t="s">
        <v>60</v>
      </c>
      <c r="F71" s="3"/>
      <c r="G71" s="3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3">
        <f t="shared" si="0"/>
        <v>71</v>
      </c>
      <c r="B72" s="3" t="s">
        <v>57</v>
      </c>
      <c r="C72" s="4"/>
      <c r="D72" s="3"/>
      <c r="E72" s="3" t="s">
        <v>60</v>
      </c>
      <c r="F72" s="3"/>
      <c r="G72" s="3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3">
        <f t="shared" si="0"/>
        <v>72</v>
      </c>
      <c r="B73" s="3" t="s">
        <v>57</v>
      </c>
      <c r="C73" s="4"/>
      <c r="D73" s="3"/>
      <c r="E73" s="3" t="s">
        <v>60</v>
      </c>
      <c r="F73" s="3"/>
      <c r="G73" s="3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3">
        <f t="shared" si="0"/>
        <v>73</v>
      </c>
      <c r="B74" s="3" t="s">
        <v>57</v>
      </c>
      <c r="C74" s="4"/>
      <c r="D74" s="3"/>
      <c r="E74" s="3" t="s">
        <v>60</v>
      </c>
      <c r="F74" s="3"/>
      <c r="G74" s="3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3">
        <f t="shared" si="0"/>
        <v>74</v>
      </c>
      <c r="B75" s="3" t="s">
        <v>57</v>
      </c>
      <c r="C75" s="4"/>
      <c r="D75" s="3"/>
      <c r="E75" s="3" t="s">
        <v>60</v>
      </c>
      <c r="F75" s="3"/>
      <c r="G75" s="3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3">
        <f t="shared" si="0"/>
        <v>75</v>
      </c>
      <c r="B76" s="3" t="s">
        <v>57</v>
      </c>
      <c r="C76" s="4"/>
      <c r="D76" s="3"/>
      <c r="E76" s="3" t="s">
        <v>60</v>
      </c>
      <c r="F76" s="3"/>
      <c r="G76" s="3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3">
        <f t="shared" si="0"/>
        <v>76</v>
      </c>
      <c r="B77" s="3" t="s">
        <v>57</v>
      </c>
      <c r="C77" s="4"/>
      <c r="D77" s="3"/>
      <c r="E77" s="3" t="s">
        <v>60</v>
      </c>
      <c r="F77" s="3"/>
      <c r="G77" s="3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3">
        <f t="shared" si="0"/>
        <v>77</v>
      </c>
      <c r="B78" s="3" t="s">
        <v>57</v>
      </c>
      <c r="C78" s="4"/>
      <c r="D78" s="3"/>
      <c r="E78" s="3" t="s">
        <v>60</v>
      </c>
      <c r="F78" s="3"/>
      <c r="G78" s="3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3">
        <f t="shared" si="0"/>
        <v>78</v>
      </c>
      <c r="B79" s="3" t="s">
        <v>57</v>
      </c>
      <c r="C79" s="4"/>
      <c r="D79" s="3"/>
      <c r="E79" s="3" t="s">
        <v>60</v>
      </c>
      <c r="F79" s="3"/>
      <c r="G79" s="3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3">
        <f t="shared" si="0"/>
        <v>79</v>
      </c>
      <c r="B80" s="3" t="s">
        <v>57</v>
      </c>
      <c r="C80" s="4"/>
      <c r="D80" s="3"/>
      <c r="E80" s="3" t="s">
        <v>60</v>
      </c>
      <c r="F80" s="3"/>
      <c r="G80" s="3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3">
        <f t="shared" si="0"/>
        <v>80</v>
      </c>
      <c r="B81" s="3" t="s">
        <v>57</v>
      </c>
      <c r="C81" s="4"/>
      <c r="D81" s="3"/>
      <c r="E81" s="3" t="s">
        <v>60</v>
      </c>
      <c r="F81" s="3"/>
      <c r="G81" s="3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3">
        <f t="shared" si="0"/>
        <v>81</v>
      </c>
      <c r="B82" s="3" t="s">
        <v>57</v>
      </c>
      <c r="C82" s="4"/>
      <c r="D82" s="3"/>
      <c r="E82" s="3" t="s">
        <v>60</v>
      </c>
      <c r="F82" s="3"/>
      <c r="G82" s="3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3">
        <f t="shared" si="0"/>
        <v>82</v>
      </c>
      <c r="B83" s="3" t="s">
        <v>57</v>
      </c>
      <c r="C83" s="4"/>
      <c r="D83" s="3"/>
      <c r="E83" s="3" t="s">
        <v>60</v>
      </c>
      <c r="F83" s="3"/>
      <c r="G83" s="3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3">
        <f t="shared" si="0"/>
        <v>83</v>
      </c>
      <c r="B84" s="3" t="s">
        <v>57</v>
      </c>
      <c r="C84" s="4"/>
      <c r="D84" s="3"/>
      <c r="E84" s="3" t="s">
        <v>60</v>
      </c>
      <c r="F84" s="3"/>
      <c r="G84" s="3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3">
        <f t="shared" si="0"/>
        <v>84</v>
      </c>
      <c r="B85" s="3" t="s">
        <v>57</v>
      </c>
      <c r="C85" s="4"/>
      <c r="D85" s="3"/>
      <c r="E85" s="3" t="s">
        <v>60</v>
      </c>
      <c r="F85" s="3"/>
      <c r="G85" s="3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3">
        <f t="shared" si="0"/>
        <v>85</v>
      </c>
      <c r="B86" s="3" t="s">
        <v>57</v>
      </c>
      <c r="C86" s="4"/>
      <c r="D86" s="3"/>
      <c r="E86" s="3" t="s">
        <v>60</v>
      </c>
      <c r="F86" s="3"/>
      <c r="G86" s="3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3">
        <f t="shared" si="0"/>
        <v>86</v>
      </c>
      <c r="B87" s="3" t="s">
        <v>57</v>
      </c>
      <c r="C87" s="4"/>
      <c r="D87" s="3"/>
      <c r="E87" s="3" t="s">
        <v>60</v>
      </c>
      <c r="F87" s="3"/>
      <c r="G87" s="3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3">
        <f t="shared" si="0"/>
        <v>87</v>
      </c>
      <c r="B88" s="3" t="s">
        <v>57</v>
      </c>
      <c r="C88" s="4"/>
      <c r="D88" s="3"/>
      <c r="E88" s="3" t="s">
        <v>60</v>
      </c>
      <c r="F88" s="3"/>
      <c r="G88" s="3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3">
        <f t="shared" si="0"/>
        <v>88</v>
      </c>
      <c r="B89" s="3" t="s">
        <v>57</v>
      </c>
      <c r="C89" s="4"/>
      <c r="D89" s="3"/>
      <c r="E89" s="3" t="s">
        <v>60</v>
      </c>
      <c r="F89" s="3"/>
      <c r="G89" s="3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3">
        <f t="shared" si="0"/>
        <v>89</v>
      </c>
      <c r="B90" s="3" t="s">
        <v>57</v>
      </c>
      <c r="C90" s="4"/>
      <c r="D90" s="3"/>
      <c r="E90" s="3" t="s">
        <v>60</v>
      </c>
      <c r="F90" s="3"/>
      <c r="G90" s="3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3">
        <f t="shared" si="0"/>
        <v>90</v>
      </c>
      <c r="B91" s="3" t="s">
        <v>57</v>
      </c>
      <c r="C91" s="4"/>
      <c r="D91" s="3"/>
      <c r="E91" s="3" t="s">
        <v>60</v>
      </c>
      <c r="F91" s="3"/>
      <c r="G91" s="3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3">
        <f t="shared" si="0"/>
        <v>91</v>
      </c>
      <c r="B92" s="3" t="s">
        <v>57</v>
      </c>
      <c r="C92" s="4"/>
      <c r="D92" s="3"/>
      <c r="E92" s="3" t="s">
        <v>60</v>
      </c>
      <c r="F92" s="3"/>
      <c r="G92" s="3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3">
        <f t="shared" si="0"/>
        <v>92</v>
      </c>
      <c r="B93" s="3" t="s">
        <v>57</v>
      </c>
      <c r="C93" s="4"/>
      <c r="D93" s="3"/>
      <c r="E93" s="3" t="s">
        <v>60</v>
      </c>
      <c r="F93" s="3"/>
      <c r="G93" s="3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3">
        <f t="shared" si="0"/>
        <v>93</v>
      </c>
      <c r="B94" s="3" t="s">
        <v>57</v>
      </c>
      <c r="C94" s="4"/>
      <c r="D94" s="3"/>
      <c r="E94" s="3" t="s">
        <v>60</v>
      </c>
      <c r="F94" s="3"/>
      <c r="G94" s="3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3">
        <f t="shared" si="0"/>
        <v>94</v>
      </c>
      <c r="B95" s="3" t="s">
        <v>57</v>
      </c>
      <c r="C95" s="4"/>
      <c r="D95" s="3"/>
      <c r="E95" s="3" t="s">
        <v>60</v>
      </c>
      <c r="F95" s="3"/>
      <c r="G95" s="3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3">
        <f t="shared" si="0"/>
        <v>95</v>
      </c>
      <c r="B96" s="3" t="s">
        <v>57</v>
      </c>
      <c r="C96" s="4"/>
      <c r="D96" s="3"/>
      <c r="E96" s="3" t="s">
        <v>60</v>
      </c>
      <c r="F96" s="3"/>
      <c r="G96" s="3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3">
        <f t="shared" si="0"/>
        <v>96</v>
      </c>
      <c r="B97" s="3" t="s">
        <v>57</v>
      </c>
      <c r="C97" s="4"/>
      <c r="D97" s="3"/>
      <c r="E97" s="3" t="s">
        <v>60</v>
      </c>
      <c r="F97" s="3"/>
      <c r="G97" s="3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3">
        <f t="shared" si="0"/>
        <v>97</v>
      </c>
      <c r="B98" s="3" t="s">
        <v>57</v>
      </c>
      <c r="C98" s="4"/>
      <c r="D98" s="3"/>
      <c r="E98" s="3" t="s">
        <v>60</v>
      </c>
      <c r="F98" s="3"/>
      <c r="G98" s="3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3">
        <f t="shared" si="0"/>
        <v>98</v>
      </c>
      <c r="B99" s="3" t="s">
        <v>57</v>
      </c>
      <c r="C99" s="4"/>
      <c r="D99" s="3"/>
      <c r="E99" s="3" t="s">
        <v>60</v>
      </c>
      <c r="F99" s="3"/>
      <c r="G99" s="3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3">
        <f t="shared" si="0"/>
        <v>99</v>
      </c>
      <c r="B100" s="3" t="s">
        <v>57</v>
      </c>
      <c r="C100" s="4"/>
      <c r="D100" s="3"/>
      <c r="E100" s="3" t="s">
        <v>60</v>
      </c>
      <c r="F100" s="3"/>
      <c r="G100" s="3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3">
        <f t="shared" si="0"/>
        <v>100</v>
      </c>
      <c r="B101" s="3" t="s">
        <v>57</v>
      </c>
      <c r="C101" s="4"/>
      <c r="D101" s="3"/>
      <c r="E101" s="3" t="s">
        <v>60</v>
      </c>
      <c r="F101" s="3"/>
      <c r="G101" s="3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spans="1: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spans="1: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spans="1: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spans="1: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spans="1: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spans="1: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 spans="1: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 spans="1: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 spans="1: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 spans="1: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 spans="1: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  <row r="1007" spans="1: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</row>
    <row r="1008" spans="1: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</row>
    <row r="1009" spans="1: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</row>
    <row r="1010" spans="1: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</row>
  </sheetData>
  <dataValidations count="10">
    <dataValidation type="list" allowBlank="1" showErrorMessage="1" sqref="F2:F101" xr:uid="{00000000-0002-0000-0200-000000000000}">
      <formula1>"FrontEnd,BackEnd,DevOps,App Developer"</formula1>
    </dataValidation>
    <dataValidation type="list" allowBlank="1" showErrorMessage="1" sqref="D2:D12" xr:uid="{00000000-0002-0000-0200-000001000000}">
      <formula1>"Minor,Major"</formula1>
    </dataValidation>
    <dataValidation type="list" allowBlank="1" showErrorMessage="1" sqref="D13:D23" xr:uid="{00000000-0002-0000-0200-000002000000}">
      <formula1>"Minor,Major,Cosmetic"</formula1>
    </dataValidation>
    <dataValidation type="list" allowBlank="1" showErrorMessage="1" sqref="G14 G23:G25 G27:G34 G37:G39" xr:uid="{00000000-0002-0000-0200-000003000000}">
      <formula1>"Munimul Islam,Gazi Fayaz Ahmed,Habibur Rahman,Sujit Kumar Sarkar,Sheikh Shahariar Siam,SOUMIK"</formula1>
    </dataValidation>
    <dataValidation type="list" allowBlank="1" showErrorMessage="1" sqref="D24:D101" xr:uid="{00000000-0002-0000-0200-000004000000}">
      <formula1>"Minor,Medium,Major,Cosmetic"</formula1>
    </dataValidation>
    <dataValidation type="list" allowBlank="1" showErrorMessage="1" sqref="E22:E25 E27:E101" xr:uid="{00000000-0002-0000-0200-000005000000}">
      <formula1>"Not Fixed,Fixed,Backlog,QA"</formula1>
    </dataValidation>
    <dataValidation type="list" allowBlank="1" showErrorMessage="1" sqref="G2:G13 G15:G21 G26" xr:uid="{00000000-0002-0000-0200-000006000000}">
      <formula1>"Munimul Islam,Gazi Fayaz Ahmed,Habibur Rahman"</formula1>
    </dataValidation>
    <dataValidation type="list" allowBlank="1" showErrorMessage="1" sqref="E2:E21 E26" xr:uid="{00000000-0002-0000-0200-000007000000}">
      <formula1>"Not Fixed,Fixed,Backlog"</formula1>
    </dataValidation>
    <dataValidation type="list" allowBlank="1" showErrorMessage="1" sqref="G22" xr:uid="{00000000-0002-0000-0200-000008000000}">
      <formula1>"Munimul Islam,Gazi Fayaz Ahmed,Habibur Rahman,Sujit Kumar Sarkar"</formula1>
    </dataValidation>
    <dataValidation type="list" allowBlank="1" showErrorMessage="1" sqref="G35:G36 G40:G101" xr:uid="{00000000-0002-0000-0200-000009000000}">
      <formula1>"Munimul Islam,Gazi Fayaz Ahmed,Habibur Rahman,Sujit Kumar Sarkar,Sheikh Shahariar Siam,Deepu,Sobuz "</formula1>
    </dataValidation>
  </dataValidations>
  <hyperlinks>
    <hyperlink ref="B7" r:id="rId1" xr:uid="{00000000-0004-0000-0200-000000000000}"/>
    <hyperlink ref="B8" r:id="rId2" xr:uid="{00000000-0004-0000-0200-000001000000}"/>
    <hyperlink ref="B9" r:id="rId3" xr:uid="{00000000-0004-0000-0200-000002000000}"/>
    <hyperlink ref="B10" r:id="rId4" xr:uid="{00000000-0004-0000-0200-000003000000}"/>
    <hyperlink ref="B11" r:id="rId5" xr:uid="{00000000-0004-0000-0200-000004000000}"/>
    <hyperlink ref="B12" r:id="rId6" xr:uid="{00000000-0004-0000-0200-000005000000}"/>
    <hyperlink ref="B13" r:id="rId7" xr:uid="{00000000-0004-0000-0200-000006000000}"/>
    <hyperlink ref="B14" r:id="rId8" xr:uid="{00000000-0004-0000-0200-000007000000}"/>
    <hyperlink ref="B15" r:id="rId9" xr:uid="{00000000-0004-0000-0200-000008000000}"/>
    <hyperlink ref="B16" r:id="rId10" xr:uid="{00000000-0004-0000-0200-000009000000}"/>
    <hyperlink ref="B17" r:id="rId11" xr:uid="{00000000-0004-0000-0200-00000A000000}"/>
    <hyperlink ref="B18" r:id="rId12" xr:uid="{00000000-0004-0000-0200-00000B000000}"/>
    <hyperlink ref="B19" r:id="rId13" xr:uid="{00000000-0004-0000-0200-00000C000000}"/>
    <hyperlink ref="B20" r:id="rId14" xr:uid="{00000000-0004-0000-0200-00000D000000}"/>
    <hyperlink ref="B21" r:id="rId15" xr:uid="{00000000-0004-0000-0200-00000E000000}"/>
    <hyperlink ref="B22" r:id="rId16" xr:uid="{00000000-0004-0000-0200-00000F000000}"/>
    <hyperlink ref="B23" r:id="rId17" xr:uid="{00000000-0004-0000-0200-000010000000}"/>
    <hyperlink ref="B25" r:id="rId18" xr:uid="{00000000-0004-0000-0200-000011000000}"/>
    <hyperlink ref="B27" r:id="rId19" xr:uid="{00000000-0004-0000-0200-000012000000}"/>
    <hyperlink ref="B28" r:id="rId20" xr:uid="{00000000-0004-0000-0200-000013000000}"/>
    <hyperlink ref="B29" r:id="rId21" xr:uid="{00000000-0004-0000-0200-000014000000}"/>
    <hyperlink ref="B30" r:id="rId22" xr:uid="{00000000-0004-0000-0200-000015000000}"/>
    <hyperlink ref="B31" r:id="rId23" xr:uid="{00000000-0004-0000-0200-000016000000}"/>
    <hyperlink ref="B32" r:id="rId24" xr:uid="{00000000-0004-0000-0200-000017000000}"/>
    <hyperlink ref="B33" r:id="rId25" xr:uid="{00000000-0004-0000-0200-000018000000}"/>
    <hyperlink ref="B34" r:id="rId26" xr:uid="{00000000-0004-0000-0200-000019000000}"/>
    <hyperlink ref="B35" r:id="rId27" xr:uid="{00000000-0004-0000-0200-00001A000000}"/>
    <hyperlink ref="B36" r:id="rId28" xr:uid="{00000000-0004-0000-0200-00001B000000}"/>
    <hyperlink ref="B37" r:id="rId29" xr:uid="{00000000-0004-0000-0200-00001C000000}"/>
    <hyperlink ref="B38" r:id="rId30" xr:uid="{00000000-0004-0000-0200-00001D000000}"/>
    <hyperlink ref="B39" r:id="rId31" xr:uid="{00000000-0004-0000-0200-00001E000000}"/>
    <hyperlink ref="B42" r:id="rId32" xr:uid="{00000000-0004-0000-0200-00001F000000}"/>
    <hyperlink ref="B44" r:id="rId33" xr:uid="{00000000-0004-0000-0200-000020000000}"/>
    <hyperlink ref="B45" r:id="rId34" xr:uid="{00000000-0004-0000-0200-000021000000}"/>
    <hyperlink ref="B46" r:id="rId35" xr:uid="{00000000-0004-0000-0200-000022000000}"/>
    <hyperlink ref="B47" r:id="rId36" xr:uid="{00000000-0004-0000-0200-000023000000}"/>
    <hyperlink ref="B48" r:id="rId37" xr:uid="{00000000-0004-0000-0200-000024000000}"/>
    <hyperlink ref="B49" r:id="rId38" xr:uid="{00000000-0004-0000-0200-000025000000}"/>
    <hyperlink ref="B50" r:id="rId39" xr:uid="{00000000-0004-0000-0200-00002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9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2" width="18.77734375" customWidth="1"/>
    <col min="3" max="3" width="59.44140625" customWidth="1"/>
    <col min="4" max="4" width="23" customWidth="1"/>
    <col min="5" max="6" width="18" customWidth="1"/>
    <col min="7" max="7" width="23" customWidth="1"/>
  </cols>
  <sheetData>
    <row r="1" spans="1: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3">
        <f t="shared" ref="A2:A46" si="0">ROW() - 1</f>
        <v>1</v>
      </c>
      <c r="B2" s="13"/>
      <c r="C2" s="3"/>
      <c r="D2" s="3"/>
      <c r="E2" s="3"/>
      <c r="F2" s="3"/>
      <c r="G2" s="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3">
        <f t="shared" si="0"/>
        <v>2</v>
      </c>
      <c r="B3" s="13"/>
      <c r="C3" s="3" t="s">
        <v>126</v>
      </c>
      <c r="D3" s="3" t="s">
        <v>27</v>
      </c>
      <c r="E3" s="3" t="s">
        <v>127</v>
      </c>
      <c r="F3" s="3" t="s">
        <v>21</v>
      </c>
      <c r="G3" s="3" t="s">
        <v>22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3">
        <f t="shared" si="0"/>
        <v>3</v>
      </c>
      <c r="B4" s="13"/>
      <c r="C4" s="3" t="s">
        <v>128</v>
      </c>
      <c r="D4" s="3" t="s">
        <v>40</v>
      </c>
      <c r="E4" s="3" t="s">
        <v>127</v>
      </c>
      <c r="F4" s="3" t="s">
        <v>53</v>
      </c>
      <c r="G4" s="3" t="s">
        <v>54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>
      <c r="A5" s="3">
        <f t="shared" si="0"/>
        <v>4</v>
      </c>
      <c r="B5" s="13"/>
      <c r="C5" s="3" t="s">
        <v>129</v>
      </c>
      <c r="D5" s="3" t="s">
        <v>40</v>
      </c>
      <c r="E5" s="3" t="s">
        <v>127</v>
      </c>
      <c r="F5" s="3" t="s">
        <v>53</v>
      </c>
      <c r="G5" s="3" t="s">
        <v>54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>
      <c r="A6" s="3">
        <f t="shared" si="0"/>
        <v>5</v>
      </c>
      <c r="B6" s="13"/>
      <c r="C6" s="3"/>
      <c r="D6" s="3"/>
      <c r="E6" s="3"/>
      <c r="F6" s="3"/>
      <c r="G6" s="3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>
      <c r="A7" s="3">
        <f t="shared" si="0"/>
        <v>6</v>
      </c>
      <c r="B7" s="13"/>
      <c r="C7" s="3"/>
      <c r="D7" s="3"/>
      <c r="E7" s="3"/>
      <c r="F7" s="3"/>
      <c r="G7" s="3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>
      <c r="A8" s="3">
        <f t="shared" si="0"/>
        <v>7</v>
      </c>
      <c r="B8" s="13"/>
      <c r="C8" s="3"/>
      <c r="D8" s="3"/>
      <c r="E8" s="3"/>
      <c r="F8" s="3"/>
      <c r="G8" s="3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>
      <c r="A9" s="3">
        <f t="shared" si="0"/>
        <v>8</v>
      </c>
      <c r="B9" s="13"/>
      <c r="C9" s="3"/>
      <c r="D9" s="3"/>
      <c r="E9" s="3"/>
      <c r="F9" s="3"/>
      <c r="G9" s="3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3">
        <f t="shared" si="0"/>
        <v>9</v>
      </c>
      <c r="B10" s="13"/>
      <c r="C10" s="3"/>
      <c r="D10" s="3"/>
      <c r="E10" s="3"/>
      <c r="F10" s="3"/>
      <c r="G10" s="3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3">
        <f t="shared" si="0"/>
        <v>10</v>
      </c>
      <c r="B11" s="13"/>
      <c r="C11" s="3"/>
      <c r="D11" s="3"/>
      <c r="E11" s="3"/>
      <c r="F11" s="3"/>
      <c r="G11" s="3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>
      <c r="A12" s="3">
        <f t="shared" si="0"/>
        <v>11</v>
      </c>
      <c r="B12" s="13"/>
      <c r="C12" s="3"/>
      <c r="D12" s="3"/>
      <c r="E12" s="3"/>
      <c r="F12" s="3"/>
      <c r="G12" s="3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>
      <c r="A13" s="3">
        <f t="shared" si="0"/>
        <v>12</v>
      </c>
      <c r="B13" s="13"/>
      <c r="C13" s="3"/>
      <c r="D13" s="3"/>
      <c r="E13" s="3"/>
      <c r="F13" s="3"/>
      <c r="G13" s="3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>
      <c r="A14" s="3">
        <f t="shared" si="0"/>
        <v>13</v>
      </c>
      <c r="B14" s="13"/>
      <c r="C14" s="3"/>
      <c r="D14" s="3"/>
      <c r="E14" s="3"/>
      <c r="F14" s="3"/>
      <c r="G14" s="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>
      <c r="A15" s="3">
        <f t="shared" si="0"/>
        <v>14</v>
      </c>
      <c r="B15" s="13"/>
      <c r="C15" s="3"/>
      <c r="D15" s="3"/>
      <c r="E15" s="3"/>
      <c r="F15" s="3"/>
      <c r="G15" s="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>
      <c r="A16" s="3">
        <f t="shared" si="0"/>
        <v>15</v>
      </c>
      <c r="B16" s="13"/>
      <c r="C16" s="11"/>
      <c r="D16" s="3"/>
      <c r="E16" s="3"/>
      <c r="F16" s="3"/>
      <c r="G16" s="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>
      <c r="A17" s="3">
        <f t="shared" si="0"/>
        <v>16</v>
      </c>
      <c r="B17" s="4"/>
      <c r="C17" s="4"/>
      <c r="D17" s="3"/>
      <c r="E17" s="3"/>
      <c r="F17" s="3"/>
      <c r="G17" s="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>
      <c r="A18" s="3">
        <f t="shared" si="0"/>
        <v>17</v>
      </c>
      <c r="B18" s="4"/>
      <c r="C18" s="4"/>
      <c r="D18" s="3"/>
      <c r="E18" s="3"/>
      <c r="F18" s="3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>
      <c r="A19" s="3">
        <f t="shared" si="0"/>
        <v>18</v>
      </c>
      <c r="B19" s="4"/>
      <c r="C19" s="4"/>
      <c r="D19" s="3"/>
      <c r="E19" s="3"/>
      <c r="F19" s="3"/>
      <c r="G19" s="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>
      <c r="A20" s="3">
        <f t="shared" si="0"/>
        <v>19</v>
      </c>
      <c r="B20" s="4"/>
      <c r="C20" s="4"/>
      <c r="D20" s="3"/>
      <c r="E20" s="3"/>
      <c r="F20" s="3"/>
      <c r="G20" s="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>
      <c r="A21" s="3">
        <f t="shared" si="0"/>
        <v>20</v>
      </c>
      <c r="B21" s="4"/>
      <c r="C21" s="4"/>
      <c r="D21" s="3"/>
      <c r="E21" s="3"/>
      <c r="F21" s="3"/>
      <c r="G21" s="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>
      <c r="A22" s="3">
        <f t="shared" si="0"/>
        <v>21</v>
      </c>
      <c r="B22" s="4"/>
      <c r="C22" s="4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>
      <c r="A23" s="3">
        <f t="shared" si="0"/>
        <v>22</v>
      </c>
      <c r="B23" s="4"/>
      <c r="C23" s="4"/>
      <c r="D23" s="3"/>
      <c r="E23" s="3"/>
      <c r="F23" s="3"/>
      <c r="G23" s="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>
      <c r="A24" s="3">
        <f t="shared" si="0"/>
        <v>23</v>
      </c>
      <c r="B24" s="4"/>
      <c r="C24" s="4"/>
      <c r="D24" s="3"/>
      <c r="E24" s="3"/>
      <c r="F24" s="3"/>
      <c r="G24" s="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>
      <c r="A25" s="3">
        <f t="shared" si="0"/>
        <v>24</v>
      </c>
      <c r="B25" s="4"/>
      <c r="C25" s="4"/>
      <c r="D25" s="3"/>
      <c r="E25" s="3"/>
      <c r="F25" s="3"/>
      <c r="G25" s="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>
      <c r="A26" s="3">
        <f t="shared" si="0"/>
        <v>25</v>
      </c>
      <c r="B26" s="4"/>
      <c r="C26" s="4"/>
      <c r="D26" s="3"/>
      <c r="E26" s="3"/>
      <c r="F26" s="3"/>
      <c r="G26" s="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>
      <c r="A27" s="3">
        <f t="shared" si="0"/>
        <v>26</v>
      </c>
      <c r="B27" s="4"/>
      <c r="C27" s="4"/>
      <c r="D27" s="3"/>
      <c r="E27" s="3"/>
      <c r="F27" s="3"/>
      <c r="G27" s="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>
      <c r="A28" s="3">
        <f t="shared" si="0"/>
        <v>27</v>
      </c>
      <c r="B28" s="4"/>
      <c r="C28" s="4"/>
      <c r="D28" s="3"/>
      <c r="E28" s="3"/>
      <c r="F28" s="3"/>
      <c r="G28" s="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>
      <c r="A29" s="3">
        <f t="shared" si="0"/>
        <v>28</v>
      </c>
      <c r="B29" s="4"/>
      <c r="C29" s="4"/>
      <c r="D29" s="3"/>
      <c r="E29" s="3"/>
      <c r="F29" s="3"/>
      <c r="G29" s="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>
      <c r="A30" s="3">
        <f t="shared" si="0"/>
        <v>29</v>
      </c>
      <c r="B30" s="4"/>
      <c r="C30" s="4"/>
      <c r="D30" s="3"/>
      <c r="E30" s="3"/>
      <c r="F30" s="3"/>
      <c r="G30" s="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>
      <c r="A31" s="3">
        <f t="shared" si="0"/>
        <v>30</v>
      </c>
      <c r="B31" s="4"/>
      <c r="C31" s="4"/>
      <c r="D31" s="3"/>
      <c r="E31" s="3"/>
      <c r="F31" s="3"/>
      <c r="G31" s="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>
      <c r="A32" s="3">
        <f t="shared" si="0"/>
        <v>31</v>
      </c>
      <c r="B32" s="4"/>
      <c r="C32" s="4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>
      <c r="A33" s="3">
        <f t="shared" si="0"/>
        <v>32</v>
      </c>
      <c r="B33" s="4"/>
      <c r="C33" s="4"/>
      <c r="D33" s="3"/>
      <c r="E33" s="3"/>
      <c r="F33" s="3"/>
      <c r="G33" s="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>
      <c r="A34" s="3">
        <f t="shared" si="0"/>
        <v>33</v>
      </c>
      <c r="B34" s="4"/>
      <c r="C34" s="4"/>
      <c r="D34" s="3"/>
      <c r="E34" s="3"/>
      <c r="F34" s="3"/>
      <c r="G34" s="3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>
      <c r="A35" s="3">
        <f t="shared" si="0"/>
        <v>34</v>
      </c>
      <c r="B35" s="4"/>
      <c r="C35" s="4"/>
      <c r="D35" s="3"/>
      <c r="E35" s="3"/>
      <c r="F35" s="3"/>
      <c r="G35" s="3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>
      <c r="A36" s="3">
        <f t="shared" si="0"/>
        <v>35</v>
      </c>
      <c r="B36" s="4"/>
      <c r="C36" s="4"/>
      <c r="D36" s="3"/>
      <c r="E36" s="3"/>
      <c r="F36" s="3"/>
      <c r="G36" s="3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>
      <c r="A37" s="3">
        <f t="shared" si="0"/>
        <v>36</v>
      </c>
      <c r="B37" s="4"/>
      <c r="C37" s="4"/>
      <c r="D37" s="3"/>
      <c r="E37" s="3"/>
      <c r="F37" s="3"/>
      <c r="G37" s="3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>
      <c r="A38" s="3">
        <f t="shared" si="0"/>
        <v>37</v>
      </c>
      <c r="B38" s="4"/>
      <c r="C38" s="4"/>
      <c r="D38" s="3"/>
      <c r="E38" s="3"/>
      <c r="F38" s="3"/>
      <c r="G38" s="3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>
      <c r="A39" s="3">
        <f t="shared" si="0"/>
        <v>38</v>
      </c>
      <c r="B39" s="4"/>
      <c r="C39" s="4"/>
      <c r="D39" s="3"/>
      <c r="E39" s="3"/>
      <c r="F39" s="3"/>
      <c r="G39" s="3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>
      <c r="A40" s="3">
        <f t="shared" si="0"/>
        <v>39</v>
      </c>
      <c r="B40" s="4"/>
      <c r="C40" s="4"/>
      <c r="D40" s="3"/>
      <c r="E40" s="3"/>
      <c r="F40" s="3"/>
      <c r="G40" s="3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>
      <c r="A41" s="3">
        <f t="shared" si="0"/>
        <v>40</v>
      </c>
      <c r="B41" s="4"/>
      <c r="C41" s="4"/>
      <c r="D41" s="3"/>
      <c r="E41" s="3"/>
      <c r="F41" s="3"/>
      <c r="G41" s="3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>
      <c r="A42" s="3">
        <f t="shared" si="0"/>
        <v>41</v>
      </c>
      <c r="B42" s="4"/>
      <c r="C42" s="4"/>
      <c r="D42" s="3"/>
      <c r="E42" s="3"/>
      <c r="F42" s="3"/>
      <c r="G42" s="3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>
      <c r="A43" s="3">
        <f t="shared" si="0"/>
        <v>42</v>
      </c>
      <c r="B43" s="4"/>
      <c r="C43" s="4"/>
      <c r="D43" s="3"/>
      <c r="E43" s="3"/>
      <c r="F43" s="3"/>
      <c r="G43" s="3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>
      <c r="A44" s="3">
        <f t="shared" si="0"/>
        <v>43</v>
      </c>
      <c r="B44" s="4"/>
      <c r="C44" s="4"/>
      <c r="D44" s="3"/>
      <c r="E44" s="3"/>
      <c r="F44" s="3"/>
      <c r="G44" s="3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>
      <c r="A45" s="3">
        <f t="shared" si="0"/>
        <v>44</v>
      </c>
      <c r="B45" s="4"/>
      <c r="C45" s="4"/>
      <c r="D45" s="3"/>
      <c r="E45" s="3"/>
      <c r="F45" s="3"/>
      <c r="G45" s="3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>
      <c r="A46" s="3">
        <f t="shared" si="0"/>
        <v>45</v>
      </c>
      <c r="B46" s="4"/>
      <c r="C46" s="4"/>
      <c r="D46" s="3"/>
      <c r="E46" s="3"/>
      <c r="F46" s="3"/>
      <c r="G46" s="3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spans="1: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spans="1: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spans="1: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spans="1: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spans="1: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spans="1: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spans="1: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spans="1: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spans="1: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spans="1: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spans="1: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spans="1: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spans="1: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spans="1: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spans="1: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spans="1: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spans="1: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spans="1: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spans="1: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spans="1: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spans="1: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spans="1: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spans="1: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spans="1: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spans="1: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spans="1: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spans="1: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spans="1: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spans="1: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spans="1: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spans="1: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spans="1: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spans="1: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spans="1: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spans="1: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spans="1: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spans="1: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spans="1: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spans="1: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spans="1: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spans="1: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spans="1: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spans="1: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spans="1: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spans="1: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spans="1: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spans="1: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spans="1: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spans="1: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spans="1: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</sheetData>
  <dataValidations count="6">
    <dataValidation type="list" allowBlank="1" showErrorMessage="1" sqref="F2:F46" xr:uid="{00000000-0002-0000-0300-000000000000}">
      <formula1>"FrontEnd,BackEnd,DevOps,App Developer"</formula1>
    </dataValidation>
    <dataValidation type="list" allowBlank="1" showErrorMessage="1" sqref="D2:D46" xr:uid="{00000000-0002-0000-0300-000001000000}">
      <formula1>"Minor,Medium,Major,Cosmetic"</formula1>
    </dataValidation>
    <dataValidation type="list" allowBlank="1" showErrorMessage="1" sqref="E2:E46" xr:uid="{00000000-0002-0000-0300-000002000000}">
      <formula1>"Not Fixed,Fixed,Backlog,QA"</formula1>
    </dataValidation>
    <dataValidation type="list" allowBlank="1" showErrorMessage="1" sqref="G6" xr:uid="{00000000-0002-0000-0300-000003000000}">
      <formula1>"Munimul Islam,Gazi Fayaz Ahmed,Habibur Rahman,Sujit Kumar Sarkar,Sheikh Shahariar Siam,Deepu"</formula1>
    </dataValidation>
    <dataValidation type="list" allowBlank="1" showErrorMessage="1" sqref="G16" xr:uid="{00000000-0002-0000-0300-000004000000}">
      <formula1>"Munimul Islam,Gazi Fayaz Ahmed,Habibur Rahman"</formula1>
    </dataValidation>
    <dataValidation type="list" allowBlank="1" showErrorMessage="1" sqref="G2:G5 G7:G15 G17:G46" xr:uid="{00000000-0002-0000-0300-000005000000}">
      <formula1>"Munimul Islam,Gazi Fayaz Ahmed,Habibur Rahman,Sujit Kumar Sarkar,Sheikh Shahariar Siam"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9"/>
  <sheetViews>
    <sheetView workbookViewId="0"/>
  </sheetViews>
  <sheetFormatPr defaultColWidth="12.6640625" defaultRowHeight="15.75" customHeight="1"/>
  <cols>
    <col min="1" max="1" width="42.44140625" customWidth="1"/>
    <col min="2" max="2" width="32" customWidth="1"/>
    <col min="3" max="3" width="18.88671875" customWidth="1"/>
    <col min="4" max="4" width="18.109375" customWidth="1"/>
  </cols>
  <sheetData>
    <row r="1" spans="1:4">
      <c r="A1" s="21" t="s">
        <v>130</v>
      </c>
      <c r="B1" s="21" t="s">
        <v>131</v>
      </c>
      <c r="C1" s="21" t="s">
        <v>132</v>
      </c>
      <c r="D1" s="21" t="s">
        <v>133</v>
      </c>
    </row>
    <row r="2" spans="1:4">
      <c r="A2" s="3" t="s">
        <v>135</v>
      </c>
      <c r="B2" s="9" t="s">
        <v>34</v>
      </c>
      <c r="C2" s="3">
        <v>0</v>
      </c>
      <c r="D2" s="22" t="s">
        <v>134</v>
      </c>
    </row>
    <row r="3" spans="1:4">
      <c r="A3" s="3" t="s">
        <v>136</v>
      </c>
      <c r="B3" s="9" t="s">
        <v>34</v>
      </c>
      <c r="C3" s="3">
        <v>0</v>
      </c>
      <c r="D3" s="22" t="s">
        <v>134</v>
      </c>
    </row>
    <row r="4" spans="1:4">
      <c r="A4" s="3" t="s">
        <v>137</v>
      </c>
      <c r="B4" s="9" t="s">
        <v>34</v>
      </c>
      <c r="C4" s="3">
        <v>0</v>
      </c>
      <c r="D4" s="22" t="s">
        <v>134</v>
      </c>
    </row>
    <row r="5" spans="1:4">
      <c r="A5" s="3" t="s">
        <v>138</v>
      </c>
      <c r="B5" s="9" t="s">
        <v>34</v>
      </c>
      <c r="C5" s="3">
        <v>0</v>
      </c>
      <c r="D5" s="22" t="s">
        <v>134</v>
      </c>
    </row>
    <row r="6" spans="1:4">
      <c r="A6" s="3" t="s">
        <v>139</v>
      </c>
      <c r="B6" s="9" t="s">
        <v>34</v>
      </c>
      <c r="C6" s="3">
        <v>5</v>
      </c>
      <c r="D6" s="22" t="s">
        <v>134</v>
      </c>
    </row>
    <row r="7" spans="1:4">
      <c r="A7" s="3" t="s">
        <v>140</v>
      </c>
      <c r="B7" s="9" t="s">
        <v>34</v>
      </c>
      <c r="C7" s="3">
        <v>4</v>
      </c>
      <c r="D7" s="22" t="s">
        <v>134</v>
      </c>
    </row>
    <row r="8" spans="1:4">
      <c r="A8" s="3" t="s">
        <v>141</v>
      </c>
      <c r="B8" s="9" t="s">
        <v>34</v>
      </c>
      <c r="C8" s="4"/>
      <c r="D8" s="22" t="s">
        <v>134</v>
      </c>
    </row>
    <row r="9" spans="1:4">
      <c r="A9" s="3" t="s">
        <v>142</v>
      </c>
      <c r="B9" s="9" t="s">
        <v>34</v>
      </c>
      <c r="C9" s="4"/>
      <c r="D9" s="22" t="s">
        <v>134</v>
      </c>
    </row>
  </sheetData>
  <dataValidations count="1">
    <dataValidation type="list" allowBlank="1" showErrorMessage="1" sqref="D2:D9" xr:uid="{00000000-0002-0000-0600-000000000000}">
      <formula1>"Complete,In Progess,To Do"</formula1>
    </dataValidation>
  </dataValidations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Present Bugs</vt:lpstr>
      <vt:lpstr>Fixed Bugs</vt:lpstr>
      <vt:lpstr>BackLog</vt:lpstr>
      <vt:lpstr>Jira Ticket Test 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DCL</cp:lastModifiedBy>
  <dcterms:modified xsi:type="dcterms:W3CDTF">2025-01-12T08:57:05Z</dcterms:modified>
</cp:coreProperties>
</file>