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uper\Downloads\Kazim Resume and Projects\Excel\Supermarket Sales Analysis\"/>
    </mc:Choice>
  </mc:AlternateContent>
  <bookViews>
    <workbookView xWindow="0" yWindow="0" windowWidth="23040" windowHeight="9192" activeTab="6"/>
  </bookViews>
  <sheets>
    <sheet name="supermarket_sales - Sheet 1" sheetId="10" r:id="rId1"/>
    <sheet name="Sheet1" sheetId="3" r:id="rId2"/>
    <sheet name="Sheet2" sheetId="5" r:id="rId3"/>
    <sheet name="Sheet2 (2)" sheetId="8" r:id="rId4"/>
    <sheet name="Sheet1 (2)" sheetId="4" r:id="rId5"/>
    <sheet name="Sheet1 (3)" sheetId="7" r:id="rId6"/>
    <sheet name="Dashboard" sheetId="2" r:id="rId7"/>
  </sheets>
  <definedNames>
    <definedName name="NativeTimeline_Date">#N/A</definedName>
    <definedName name="_xlnm.Print_Area" localSheetId="6">Dashboard!$C$1:$X$65</definedName>
    <definedName name="Slicer_City">#N/A</definedName>
    <definedName name="Slicer_Gender">#N/A</definedName>
    <definedName name="Slicer_Payment">#N/A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3" l="1"/>
  <c r="H10" i="3"/>
  <c r="H12" i="3"/>
  <c r="H11" i="3"/>
  <c r="E8" i="5"/>
  <c r="E7" i="5"/>
  <c r="I13" i="3" l="1"/>
  <c r="I11" i="3"/>
  <c r="I12" i="3"/>
  <c r="I10" i="3"/>
</calcChain>
</file>

<file path=xl/sharedStrings.xml><?xml version="1.0" encoding="utf-8"?>
<sst xmlns="http://schemas.openxmlformats.org/spreadsheetml/2006/main" count="1252" uniqueCount="300">
  <si>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</si>
  <si>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</si>
  <si>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</si>
  <si>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</si>
  <si>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</si>
  <si>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</si>
  <si>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</si>
  <si>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</si>
  <si>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</si>
  <si>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</si>
  <si>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</si>
  <si>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</si>
  <si>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</si>
  <si>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</si>
  <si>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</si>
  <si>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</si>
  <si>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</si>
  <si>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</si>
  <si>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</si>
  <si>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</si>
  <si>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</si>
  <si>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</si>
  <si>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</si>
  <si>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</si>
  <si>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</si>
  <si>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</si>
  <si>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</si>
  <si>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</si>
  <si>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</si>
  <si>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</si>
  <si>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</si>
  <si>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</si>
  <si>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699-14-3026</t>
  </si>
  <si>
    <t>B</t>
  </si>
  <si>
    <t>Mandalay</t>
  </si>
  <si>
    <t>Food and beverages</t>
  </si>
  <si>
    <t>351-62-0822</t>
  </si>
  <si>
    <t>Fashion accessories</t>
  </si>
  <si>
    <t>299-46-1805</t>
  </si>
  <si>
    <t>656-95-9349</t>
  </si>
  <si>
    <t>319-50-3348</t>
  </si>
  <si>
    <t>300-71-4605</t>
  </si>
  <si>
    <t>273-16-6619</t>
  </si>
  <si>
    <t>871-79-8483</t>
  </si>
  <si>
    <t>149-71-6266</t>
  </si>
  <si>
    <t>272-65-1806</t>
  </si>
  <si>
    <t>727-46-3608</t>
  </si>
  <si>
    <t>382-03-4532</t>
  </si>
  <si>
    <t>510-95-6347</t>
  </si>
  <si>
    <t>730-50-9884</t>
  </si>
  <si>
    <t>871-39-9221</t>
  </si>
  <si>
    <t>163-56-7055</t>
  </si>
  <si>
    <t>551-21-3069</t>
  </si>
  <si>
    <t>588-01-7461</t>
  </si>
  <si>
    <t>479-26-8945</t>
  </si>
  <si>
    <t>645-44-1170</t>
  </si>
  <si>
    <t>378-24-2715</t>
  </si>
  <si>
    <t>219-22-9386</t>
  </si>
  <si>
    <t>336-78-2147</t>
  </si>
  <si>
    <t>668-90-8900</t>
  </si>
  <si>
    <t>238-49-0436</t>
  </si>
  <si>
    <t>608-96-3517</t>
  </si>
  <si>
    <t>234-65-2137</t>
  </si>
  <si>
    <t>139-52-2867</t>
  </si>
  <si>
    <t>407-63-8975</t>
  </si>
  <si>
    <t>437-58-8131</t>
  </si>
  <si>
    <t>848-24-9445</t>
  </si>
  <si>
    <t>142-63-6033</t>
  </si>
  <si>
    <t>656-16-1063</t>
  </si>
  <si>
    <t>836-82-5858</t>
  </si>
  <si>
    <t>645-78-8093</t>
  </si>
  <si>
    <t>211-30-9270</t>
  </si>
  <si>
    <t>346-84-3103</t>
  </si>
  <si>
    <t>478-06-7835</t>
  </si>
  <si>
    <t>217-58-1179</t>
  </si>
  <si>
    <t>866-05-7563</t>
  </si>
  <si>
    <t>785-13-7708</t>
  </si>
  <si>
    <t>447-15-7839</t>
  </si>
  <si>
    <t>144-51-6085</t>
  </si>
  <si>
    <t>430-60-3493</t>
  </si>
  <si>
    <t>278-97-7759</t>
  </si>
  <si>
    <t>307-83-9164</t>
  </si>
  <si>
    <t>573-10-3877</t>
  </si>
  <si>
    <t>735-06-4124</t>
  </si>
  <si>
    <t>439-54-7422</t>
  </si>
  <si>
    <t>411-77-0180</t>
  </si>
  <si>
    <t>803-17-8013</t>
  </si>
  <si>
    <t>512-98-1403</t>
  </si>
  <si>
    <t>870-76-1733</t>
  </si>
  <si>
    <t>227-07-4446</t>
  </si>
  <si>
    <t>603-07-0961</t>
  </si>
  <si>
    <t>730-61-8757</t>
  </si>
  <si>
    <t>725-96-3778</t>
  </si>
  <si>
    <t>400-45-1220</t>
  </si>
  <si>
    <t>565-67-6697</t>
  </si>
  <si>
    <t>261-12-8671</t>
  </si>
  <si>
    <t>182-69-8360</t>
  </si>
  <si>
    <t>462-78-5240</t>
  </si>
  <si>
    <t>153-58-4872</t>
  </si>
  <si>
    <t>726-27-2396</t>
  </si>
  <si>
    <t>316-01-3952</t>
  </si>
  <si>
    <t>587-03-7455</t>
  </si>
  <si>
    <t>725-32-9708</t>
  </si>
  <si>
    <t>394-30-3170</t>
  </si>
  <si>
    <t>727-17-0390</t>
  </si>
  <si>
    <t>187-83-5490</t>
  </si>
  <si>
    <t>710-46-4433</t>
  </si>
  <si>
    <t>639-76-1242</t>
  </si>
  <si>
    <t>554-53-3790</t>
  </si>
  <si>
    <t>731-59-7531</t>
  </si>
  <si>
    <t>485-30-8700</t>
  </si>
  <si>
    <t>598-47-9715</t>
  </si>
  <si>
    <t>556-72-8512</t>
  </si>
  <si>
    <t>600-38-9738</t>
  </si>
  <si>
    <t>308-81-0538</t>
  </si>
  <si>
    <t>701-23-5550</t>
  </si>
  <si>
    <t>539-21-7227</t>
  </si>
  <si>
    <t>283-26-5248</t>
  </si>
  <si>
    <t>866-99-7614</t>
  </si>
  <si>
    <t>408-26-9866</t>
  </si>
  <si>
    <t>227-50-3718</t>
  </si>
  <si>
    <t>302-15-2162</t>
  </si>
  <si>
    <t>880-35-0356</t>
  </si>
  <si>
    <t>881-41-7302</t>
  </si>
  <si>
    <t>484-22-8230</t>
  </si>
  <si>
    <t>443-59-0061</t>
  </si>
  <si>
    <t>509-29-3912</t>
  </si>
  <si>
    <t>840-19-2096</t>
  </si>
  <si>
    <t>828-46-6863</t>
  </si>
  <si>
    <t>670-79-6321</t>
  </si>
  <si>
    <t>852-62-7105</t>
  </si>
  <si>
    <t>420-04-7590</t>
  </si>
  <si>
    <t>155-45-3814</t>
  </si>
  <si>
    <t>131-15-8856</t>
  </si>
  <si>
    <t>491-38-3499</t>
  </si>
  <si>
    <t>408-66-6712</t>
  </si>
  <si>
    <t>679-22-6530</t>
  </si>
  <si>
    <t>588-47-8641</t>
  </si>
  <si>
    <t>576-31-4774</t>
  </si>
  <si>
    <t>811-03-8790</t>
  </si>
  <si>
    <t>242-11-3142</t>
  </si>
  <si>
    <t>510-79-0415</t>
  </si>
  <si>
    <t>648-83-1321</t>
  </si>
  <si>
    <t>826-58-8051</t>
  </si>
  <si>
    <t>176-64-7711</t>
  </si>
  <si>
    <t>162-65-8559</t>
  </si>
  <si>
    <t>857-16-3520</t>
  </si>
  <si>
    <t>247-11-2470</t>
  </si>
  <si>
    <t>635-28-5728</t>
  </si>
  <si>
    <t>210-30-7976</t>
  </si>
  <si>
    <t>785-96-0615</t>
  </si>
  <si>
    <t>406-46-7107</t>
  </si>
  <si>
    <t>525-09-8450</t>
  </si>
  <si>
    <t>593-14-4239</t>
  </si>
  <si>
    <t>707-32-7409</t>
  </si>
  <si>
    <t>102-77-2261</t>
  </si>
  <si>
    <t>307-04-2070</t>
  </si>
  <si>
    <t>516-77-6464</t>
  </si>
  <si>
    <t>651-96-5970</t>
  </si>
  <si>
    <t>744-16-7898</t>
  </si>
  <si>
    <t>605-83-1050</t>
  </si>
  <si>
    <t>220-68-6701</t>
  </si>
  <si>
    <t>186-43-8965</t>
  </si>
  <si>
    <t>109-86-4363</t>
  </si>
  <si>
    <t>416-17-9926</t>
  </si>
  <si>
    <t>343-75-9322</t>
  </si>
  <si>
    <t>845-94-6841</t>
  </si>
  <si>
    <t>125-45-2293</t>
  </si>
  <si>
    <t>895-03-6665</t>
  </si>
  <si>
    <t>152-03-4217</t>
  </si>
  <si>
    <t>101-81-4070</t>
  </si>
  <si>
    <t>631-34-1880</t>
  </si>
  <si>
    <t>885-56-0389</t>
  </si>
  <si>
    <t>448-61-3783</t>
  </si>
  <si>
    <t>699-88-1972</t>
  </si>
  <si>
    <t>146-09-5432</t>
  </si>
  <si>
    <t>595-94-9924</t>
  </si>
  <si>
    <t>624-01-8356</t>
  </si>
  <si>
    <t>717-96-4189</t>
  </si>
  <si>
    <t>131-70-8179</t>
  </si>
  <si>
    <t>333-23-2632</t>
  </si>
  <si>
    <t>676-10-2200</t>
  </si>
  <si>
    <t>305-89-2768</t>
  </si>
  <si>
    <t>518-71-6847</t>
  </si>
  <si>
    <t>764-44-8999</t>
  </si>
  <si>
    <t>267-62-7380</t>
  </si>
  <si>
    <t>886-18-2897</t>
  </si>
  <si>
    <t>303-96-2227</t>
  </si>
  <si>
    <t>347-56-2442</t>
  </si>
  <si>
    <t>Row Labels</t>
  </si>
  <si>
    <t>Grand Total</t>
  </si>
  <si>
    <t>Count of Gender</t>
  </si>
  <si>
    <t>Count of City</t>
  </si>
  <si>
    <t>mandalay</t>
  </si>
  <si>
    <t>Sum of Quantity</t>
  </si>
  <si>
    <t>Sum of Total</t>
  </si>
  <si>
    <t>Sum of Tax 5%</t>
  </si>
  <si>
    <t>Count of Payment</t>
  </si>
  <si>
    <t>3-Jan</t>
  </si>
  <si>
    <t>6-Jan</t>
  </si>
  <si>
    <t>7-Jan</t>
  </si>
  <si>
    <t>8-Jan</t>
  </si>
  <si>
    <t>9-Jan</t>
  </si>
  <si>
    <t>10-Jan</t>
  </si>
  <si>
    <t>12-Jan</t>
  </si>
  <si>
    <t>13-Jan</t>
  </si>
  <si>
    <t>15-Jan</t>
  </si>
  <si>
    <t>16-Jan</t>
  </si>
  <si>
    <t>17-Jan</t>
  </si>
  <si>
    <t>18-Jan</t>
  </si>
  <si>
    <t>19-Jan</t>
  </si>
  <si>
    <t>20-Jan</t>
  </si>
  <si>
    <t>24-Jan</t>
  </si>
  <si>
    <t>25-Jan</t>
  </si>
  <si>
    <t>26-Jan</t>
  </si>
  <si>
    <t>30-Jan</t>
  </si>
  <si>
    <t>31-Jan</t>
  </si>
  <si>
    <t>2-Feb</t>
  </si>
  <si>
    <t>3-Feb</t>
  </si>
  <si>
    <t>4-Feb</t>
  </si>
  <si>
    <t>5-Feb</t>
  </si>
  <si>
    <t>6-Feb</t>
  </si>
  <si>
    <t>7-Feb</t>
  </si>
  <si>
    <t>8-Feb</t>
  </si>
  <si>
    <t>9-Feb</t>
  </si>
  <si>
    <t>10-Feb</t>
  </si>
  <si>
    <t>12-Feb</t>
  </si>
  <si>
    <t>17-Feb</t>
  </si>
  <si>
    <t>18-Feb</t>
  </si>
  <si>
    <t>20-Feb</t>
  </si>
  <si>
    <t>21-Feb</t>
  </si>
  <si>
    <t>22-Feb</t>
  </si>
  <si>
    <t>23-Feb</t>
  </si>
  <si>
    <t>24-Feb</t>
  </si>
  <si>
    <t>25-Feb</t>
  </si>
  <si>
    <t>26-Feb</t>
  </si>
  <si>
    <t>27-Feb</t>
  </si>
  <si>
    <t>1-Mar</t>
  </si>
  <si>
    <t>2-Mar</t>
  </si>
  <si>
    <t>3-Mar</t>
  </si>
  <si>
    <t>5-Mar</t>
  </si>
  <si>
    <t>6-Mar</t>
  </si>
  <si>
    <t>7-Mar</t>
  </si>
  <si>
    <t>9-Mar</t>
  </si>
  <si>
    <t>11-Mar</t>
  </si>
  <si>
    <t>12-Mar</t>
  </si>
  <si>
    <t>13-Mar</t>
  </si>
  <si>
    <t>14-Mar</t>
  </si>
  <si>
    <t>15-Mar</t>
  </si>
  <si>
    <t>16-Mar</t>
  </si>
  <si>
    <t>17-Mar</t>
  </si>
  <si>
    <t>18-Mar</t>
  </si>
  <si>
    <t>19-Mar</t>
  </si>
  <si>
    <t>20-Mar</t>
  </si>
  <si>
    <t>22-Mar</t>
  </si>
  <si>
    <t>24-Mar</t>
  </si>
  <si>
    <t>25-Mar</t>
  </si>
  <si>
    <t>27-Mar</t>
  </si>
  <si>
    <t>28-Mar</t>
  </si>
  <si>
    <t>29-Mar</t>
  </si>
  <si>
    <t>30-Mar</t>
  </si>
  <si>
    <t>Count of Customer type</t>
  </si>
  <si>
    <t>Sum of cogs</t>
  </si>
  <si>
    <t>Count of Product line</t>
  </si>
  <si>
    <t>21-Mar</t>
  </si>
  <si>
    <t>4-5</t>
  </si>
  <si>
    <t>5-6</t>
  </si>
  <si>
    <t>6-7</t>
  </si>
  <si>
    <t>7-8</t>
  </si>
  <si>
    <t>8-9</t>
  </si>
  <si>
    <t>9-10</t>
  </si>
  <si>
    <t>Count of Invoice ID</t>
  </si>
  <si>
    <t>5-Jan</t>
  </si>
  <si>
    <t>23-Jan</t>
  </si>
  <si>
    <t>26-Mar</t>
  </si>
  <si>
    <t>22-Jan</t>
  </si>
  <si>
    <t>14-Feb</t>
  </si>
  <si>
    <t>16-Feb</t>
  </si>
  <si>
    <t>8-Mar</t>
  </si>
  <si>
    <t>23-Mar</t>
  </si>
  <si>
    <t>28-Jan</t>
  </si>
  <si>
    <t>2-Jan</t>
  </si>
  <si>
    <t>14-Jan</t>
  </si>
  <si>
    <t>11-Feb</t>
  </si>
  <si>
    <t>15-Feb</t>
  </si>
  <si>
    <t>4-Mar</t>
  </si>
  <si>
    <t>10-Mar</t>
  </si>
  <si>
    <t>1-Jan</t>
  </si>
  <si>
    <t>4-Jan</t>
  </si>
  <si>
    <t>11-Jan</t>
  </si>
  <si>
    <t>21-Jan</t>
  </si>
  <si>
    <t>27-Jan</t>
  </si>
  <si>
    <t>29-Jan</t>
  </si>
  <si>
    <t>1-Feb</t>
  </si>
  <si>
    <t>13-Feb</t>
  </si>
  <si>
    <t>19-Feb</t>
  </si>
  <si>
    <t>28-Feb</t>
  </si>
  <si>
    <t>Data Source: Kaggle.com</t>
  </si>
  <si>
    <t>Count of Rating</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</si>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</sst>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Garamond"/>
      <family val="1"/>
    </font>
    <font>
      <b/>
      <sz val="26"/>
      <color theme="0"/>
      <name val="Garamond"/>
      <family val="1"/>
    </font>
    <font>
      <b/>
      <sz val="16"/>
      <color theme="0"/>
      <name val="Garamond"/>
      <family val="1"/>
    </font>
    <font>
      <b/>
      <sz val="22"/>
      <color theme="0"/>
      <name val="Garamond"/>
      <family val="1"/>
    </font>
    <font>
      <b/>
      <sz val="11"/>
      <name val="Calibri"/>
      <family val="2"/>
      <scheme val="minor"/>
    </font>
    <font>
      <b/>
      <sz val="11"/>
      <color theme="1"/>
      <name val="Garamond"/>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499984740745262"/>
        <bgColor indexed="64"/>
      </patternFill>
    </fill>
    <fill>
      <patternFill patternType="solid">
        <fgColor theme="9"/>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1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33" borderId="0" xfId="0" applyFill="1"/>
    <xf numFmtId="10" fontId="0" fillId="0" borderId="0" xfId="0" applyNumberFormat="1"/>
    <xf numFmtId="164" fontId="0" fillId="0" borderId="0" xfId="0" applyNumberFormat="1"/>
    <xf numFmtId="0" fontId="0" fillId="35" borderId="0" xfId="0" applyFill="1" applyAlignment="1">
      <alignment horizontal="left"/>
    </xf>
    <xf numFmtId="0" fontId="0" fillId="36" borderId="0" xfId="0" applyFill="1"/>
    <xf numFmtId="164" fontId="0" fillId="0" borderId="0" xfId="42" applyNumberFormat="1" applyFont="1"/>
    <xf numFmtId="0" fontId="22" fillId="0" borderId="0" xfId="0" applyFont="1" applyFill="1" applyBorder="1"/>
    <xf numFmtId="0" fontId="0" fillId="0" borderId="0" xfId="0" applyFill="1" applyBorder="1"/>
    <xf numFmtId="0" fontId="13" fillId="0" borderId="0" xfId="0" applyFont="1" applyFill="1" applyBorder="1"/>
    <xf numFmtId="14" fontId="0" fillId="0" borderId="0" xfId="0" applyNumberFormat="1" applyAlignment="1">
      <alignment horizontal="left"/>
    </xf>
    <xf numFmtId="165" fontId="0" fillId="0" borderId="0" xfId="0" applyNumberFormat="1"/>
    <xf numFmtId="0" fontId="16" fillId="0" borderId="0" xfId="0" applyFont="1" applyFill="1" applyBorder="1"/>
    <xf numFmtId="0" fontId="0" fillId="0" borderId="0" xfId="0" applyNumberFormat="1" applyFill="1" applyBorder="1"/>
    <xf numFmtId="0" fontId="16" fillId="0" borderId="0" xfId="0" applyNumberFormat="1" applyFont="1" applyFill="1" applyBorder="1"/>
    <xf numFmtId="0" fontId="0" fillId="34" borderId="0" xfId="0" applyFill="1"/>
    <xf numFmtId="43" fontId="0" fillId="0" borderId="0" xfId="0" applyNumberFormat="1"/>
    <xf numFmtId="19" fontId="0" fillId="0" borderId="0" xfId="0" applyNumberFormat="1"/>
    <xf numFmtId="0" fontId="23" fillId="33" borderId="0" xfId="0" applyFont="1" applyFill="1"/>
    <xf numFmtId="0" fontId="0" fillId="0" borderId="0" xfId="0" applyFill="1" applyBorder="1" applyAlignment="1"/>
    <xf numFmtId="0" fontId="21" fillId="0" borderId="0" xfId="0" applyFont="1" applyFill="1" applyBorder="1" applyAlignment="1">
      <alignment vertical="center"/>
    </xf>
    <xf numFmtId="0" fontId="20" fillId="0" borderId="0" xfId="0" applyFont="1" applyFill="1" applyBorder="1" applyAlignment="1">
      <alignment vertical="top"/>
    </xf>
    <xf numFmtId="0" fontId="19" fillId="34" borderId="0" xfId="0" applyFont="1" applyFill="1" applyAlignment="1">
      <alignment horizontal="center" vertical="center"/>
    </xf>
    <xf numFmtId="0" fontId="22" fillId="0" borderId="0" xfId="0"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24" formatCode="h:mm:ss\ AM/PM"/>
    </dxf>
    <dxf>
      <numFmt numFmtId="19" formatCode="m/d/yyyy"/>
    </dxf>
    <dxf>
      <numFmt numFmtId="35" formatCode="_(* #,##0.00_);_(* \(#,##0.00\);_(* &quot;-&quot;??_);_(@_)"/>
    </dxf>
    <dxf>
      <numFmt numFmtId="165" formatCode="&quot;$&quot;#,##0.00"/>
    </dxf>
    <dxf>
      <numFmt numFmtId="165" formatCode="&quot;$&quot;#,##0.00"/>
    </dxf>
    <dxf>
      <numFmt numFmtId="165" formatCode="&quot;$&quot;#,##0.00"/>
    </dxf>
    <dxf>
      <numFmt numFmtId="164" formatCode="0.0%"/>
    </dxf>
    <dxf>
      <numFmt numFmtId="164" formatCode="0.0%"/>
    </dxf>
    <dxf>
      <font>
        <name val="Garamond"/>
        <scheme val="none"/>
      </font>
      <fill>
        <patternFill>
          <bgColor theme="9"/>
        </patternFill>
      </fill>
    </dxf>
    <dxf>
      <font>
        <strike val="0"/>
        <name val="Garamond"/>
        <scheme val="none"/>
      </font>
      <fill>
        <patternFill patternType="none">
          <bgColor auto="1"/>
        </patternFill>
      </fill>
    </dxf>
  </dxfs>
  <tableStyles count="2" defaultTableStyle="TableStyleMedium2" defaultPivotStyle="PivotStyleLight16">
    <tableStyle name="Slicer Style 1" pivot="0" table="0" count="1"/>
    <tableStyle name="Slicer Style 2" pivot="0" table="0" count="5">
      <tableStyleElement type="wholeTable" dxfId="9"/>
      <tableStyleElement type="headerRow" dxfId="8"/>
    </tableStyle>
  </tableStyles>
  <extLst>
    <ext xmlns:x14="http://schemas.microsoft.com/office/spreadsheetml/2009/9/main" uri="{46F421CA-312F-682f-3DD2-61675219B42D}">
      <x14:dxfs count="4">
        <dxf>
          <fill>
            <patternFill>
              <bgColor theme="9" tint="-0.499984740745262"/>
            </patternFill>
          </fill>
        </dxf>
        <dxf>
          <fill>
            <patternFill>
              <bgColor theme="9" tint="-0.499984740745262"/>
            </patternFill>
          </fill>
        </dxf>
        <dxf>
          <fill>
            <patternFill>
              <bgColor theme="9" tint="-0.499984740745262"/>
            </patternFill>
          </fill>
        </dxf>
        <dxf>
          <fill>
            <patternFill>
              <bgColor theme="8"/>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3"/>
          </x14:slicerStyleElements>
        </x14:slicerStyle>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Mandalay</c:v>
                </c:pt>
                <c:pt idx="1">
                  <c:v>Naypyitaw</c:v>
                </c:pt>
                <c:pt idx="2">
                  <c:v>Yangon</c:v>
                </c:pt>
              </c:strCache>
            </c:strRef>
          </c:cat>
          <c:val>
            <c:numRef>
              <c:f>Sheet1!$B$4:$B$7</c:f>
              <c:numCache>
                <c:formatCode>General</c:formatCode>
                <c:ptCount val="3"/>
                <c:pt idx="0">
                  <c:v>332</c:v>
                </c:pt>
                <c:pt idx="1">
                  <c:v>328</c:v>
                </c:pt>
                <c:pt idx="2">
                  <c:v>340</c:v>
                </c:pt>
              </c:numCache>
            </c:numRef>
          </c:val>
          <c:extLst>
            <c:ext xmlns:c16="http://schemas.microsoft.com/office/drawing/2014/chart" uri="{C3380CC4-5D6E-409C-BE32-E72D297353CC}">
              <c16:uniqueId val="{00000000-2F2C-4E39-9B7E-CB1E80AF1F23}"/>
            </c:ext>
          </c:extLst>
        </c:ser>
        <c:dLbls>
          <c:showLegendKey val="0"/>
          <c:showVal val="0"/>
          <c:showCatName val="0"/>
          <c:showSerName val="0"/>
          <c:showPercent val="0"/>
          <c:showBubbleSize val="0"/>
        </c:dLbls>
        <c:gapWidth val="182"/>
        <c:axId val="1213505663"/>
        <c:axId val="1213525631"/>
      </c:barChart>
      <c:catAx>
        <c:axId val="121350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25631"/>
        <c:crosses val="autoZero"/>
        <c:auto val="1"/>
        <c:lblAlgn val="ctr"/>
        <c:lblOffset val="100"/>
        <c:noMultiLvlLbl val="0"/>
      </c:catAx>
      <c:valAx>
        <c:axId val="1213525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[Supermarket_Sales_Dashboard.xlsx]Sheet1!PivotTable1</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3057851239669422E-2"/>
          <c:y val="7.7669881321310905E-2"/>
          <c:w val="0.83769740352703848"/>
          <c:h val="0.84466023735737816"/>
        </c:manualLayout>
      </c:layout>
      <c:barChart>
        <c:barDir val="bar"/>
        <c:grouping val="clustered"/>
        <c:varyColors val="0"/>
        <c:ser>
          <c:idx val="0"/>
          <c:order val="0"/>
          <c:tx>
            <c:strRef>
              <c:f>Sheet1!$B$3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Mandalay</c:v>
                </c:pt>
                <c:pt idx="1">
                  <c:v>Naypyitaw</c:v>
                </c:pt>
                <c:pt idx="2">
                  <c:v>Yangon</c:v>
                </c:pt>
              </c:strCache>
            </c:strRef>
          </c:cat>
          <c:val>
            <c:numRef>
              <c:f>Sheet1!$B$4:$B$7</c:f>
              <c:numCache>
                <c:formatCode>General</c:formatCode>
                <c:ptCount val="3"/>
                <c:pt idx="0">
                  <c:v>332</c:v>
                </c:pt>
                <c:pt idx="1">
                  <c:v>328</c:v>
                </c:pt>
                <c:pt idx="2">
                  <c:v>340</c:v>
                </c:pt>
              </c:numCache>
            </c:numRef>
          </c:val>
          <c:extLst>
            <c:ext xmlns:c16="http://schemas.microsoft.com/office/drawing/2014/chart" uri="{C3380CC4-5D6E-409C-BE32-E72D297353CC}">
              <c16:uniqueId val="{00000007-75EE-45D0-B9C1-DBDE3F1C212C}"/>
            </c:ext>
          </c:extLst>
        </c:ser>
        <c:dLbls>
          <c:showLegendKey val="0"/>
          <c:showVal val="0"/>
          <c:showCatName val="0"/>
          <c:showSerName val="0"/>
          <c:showPercent val="0"/>
          <c:showBubbleSize val="0"/>
        </c:dLbls>
        <c:gapWidth val="77"/>
        <c:axId val="1213505663"/>
        <c:axId val="1213525631"/>
      </c:barChart>
      <c:catAx>
        <c:axId val="1213505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Garamond" panose="02020404030301010803" pitchFamily="18" charset="0"/>
                <a:ea typeface="+mn-ea"/>
                <a:cs typeface="+mn-cs"/>
              </a:defRPr>
            </a:pPr>
            <a:endParaRPr lang="en-US"/>
          </a:p>
        </c:txPr>
        <c:crossAx val="1213525631"/>
        <c:crosses val="autoZero"/>
        <c:auto val="1"/>
        <c:lblAlgn val="ctr"/>
        <c:lblOffset val="100"/>
        <c:noMultiLvlLbl val="0"/>
      </c:catAx>
      <c:valAx>
        <c:axId val="12135256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5056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12"/>
  </c:pivotSource>
  <c:chart>
    <c:autoTitleDeleted val="1"/>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marker>
          <c:symbol val="none"/>
        </c:marker>
      </c:pivotFmt>
      <c:pivotFmt>
        <c:idx val="20"/>
        <c:spPr>
          <a:solidFill>
            <a:schemeClr val="accent6"/>
          </a:solidFill>
          <a:ln>
            <a:noFill/>
          </a:ln>
          <a:effectLst/>
        </c:spPr>
      </c:pivotFmt>
      <c:pivotFmt>
        <c:idx val="21"/>
        <c:spPr>
          <a:solidFill>
            <a:schemeClr val="accent6"/>
          </a:solidFill>
          <a:ln>
            <a:no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CC75-4DCA-8776-C06E57C8A7EB}"/>
              </c:ext>
            </c:extLst>
          </c:dPt>
          <c:dPt>
            <c:idx val="1"/>
            <c:bubble3D val="0"/>
            <c:spPr>
              <a:solidFill>
                <a:schemeClr val="accent5"/>
              </a:solidFill>
              <a:ln>
                <a:noFill/>
              </a:ln>
              <a:effectLst/>
            </c:spPr>
            <c:extLst>
              <c:ext xmlns:c16="http://schemas.microsoft.com/office/drawing/2014/chart" uri="{C3380CC4-5D6E-409C-BE32-E72D297353CC}">
                <c16:uniqueId val="{00000003-CC75-4DCA-8776-C06E57C8A7EB}"/>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4-CC75-4DCA-8776-C06E57C8A7EB}"/>
            </c:ext>
          </c:extLst>
        </c:ser>
        <c:dLbls>
          <c:showLegendKey val="0"/>
          <c:showVal val="0"/>
          <c:showCatName val="0"/>
          <c:showSerName val="0"/>
          <c:showPercent val="0"/>
          <c:showBubbleSize val="0"/>
          <c:showLeaderLines val="1"/>
        </c:dLbls>
        <c:firstSliceAng val="180"/>
        <c:holeSize val="52"/>
      </c:doughnutChart>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14"/>
  </c:pivotSource>
  <c:chart>
    <c:autoTitleDeleted val="1"/>
    <c:pivotFmts>
      <c:pivotFmt>
        <c:idx val="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pivotFmt>
      <c:pivotFmt>
        <c:idx val="12"/>
        <c:spPr>
          <a:solidFill>
            <a:schemeClr val="accent6"/>
          </a:solidFill>
          <a:ln>
            <a:noFill/>
          </a:ln>
          <a:effectLst/>
        </c:spPr>
      </c:pivotFmt>
      <c:pivotFmt>
        <c:idx val="13"/>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pivotFmt>
      <c:pivotFmt>
        <c:idx val="15"/>
        <c:spPr>
          <a:solidFill>
            <a:schemeClr val="accent6"/>
          </a:solidFill>
          <a:ln>
            <a:noFill/>
          </a:ln>
          <a:effectLst/>
        </c:spPr>
      </c:pivotFmt>
      <c:pivotFmt>
        <c:idx val="16"/>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6"/>
          </a:solidFill>
          <a:ln>
            <a:noFill/>
          </a:ln>
          <a:effectLst/>
        </c:spPr>
        <c:marker>
          <c:symbol val="none"/>
        </c:marker>
      </c:pivotFmt>
      <c:pivotFmt>
        <c:idx val="23"/>
        <c:spPr>
          <a:solidFill>
            <a:schemeClr val="accent5"/>
          </a:solidFill>
          <a:ln>
            <a:noFill/>
          </a:ln>
          <a:effectLst/>
        </c:spPr>
      </c:pivotFmt>
      <c:pivotFmt>
        <c:idx val="24"/>
        <c:spPr>
          <a:solidFill>
            <a:schemeClr val="accent6"/>
          </a:solidFill>
          <a:ln>
            <a:no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5"/>
              </a:solidFill>
              <a:ln>
                <a:noFill/>
              </a:ln>
              <a:effectLst/>
            </c:spPr>
            <c:extLst>
              <c:ext xmlns:c16="http://schemas.microsoft.com/office/drawing/2014/chart" uri="{C3380CC4-5D6E-409C-BE32-E72D297353CC}">
                <c16:uniqueId val="{00000001-CC75-4DCA-8776-C06E57C8A7EB}"/>
              </c:ext>
            </c:extLst>
          </c:dPt>
          <c:dPt>
            <c:idx val="1"/>
            <c:bubble3D val="0"/>
            <c:spPr>
              <a:solidFill>
                <a:schemeClr val="accent6"/>
              </a:solidFill>
              <a:ln>
                <a:noFill/>
              </a:ln>
              <a:effectLst/>
            </c:spPr>
            <c:extLst>
              <c:ext xmlns:c16="http://schemas.microsoft.com/office/drawing/2014/chart" uri="{C3380CC4-5D6E-409C-BE32-E72D297353CC}">
                <c16:uniqueId val="{00000003-CC75-4DCA-8776-C06E57C8A7EB}"/>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4-CC75-4DCA-8776-C06E57C8A7EB}"/>
            </c:ext>
          </c:extLst>
        </c:ser>
        <c:dLbls>
          <c:showLegendKey val="0"/>
          <c:showVal val="0"/>
          <c:showCatName val="0"/>
          <c:showSerName val="0"/>
          <c:showPercent val="0"/>
          <c:showBubbleSize val="0"/>
          <c:showLeaderLines val="1"/>
        </c:dLbls>
        <c:firstSliceAng val="180"/>
        <c:holeSize val="52"/>
      </c:doughnutChart>
      <c:spPr>
        <a:no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5"/>
          </a:solidFill>
          <a:ln w="19050">
            <a:solidFill>
              <a:schemeClr val="lt1"/>
            </a:solidFill>
          </a:ln>
          <a:effectLst/>
        </c:spPr>
      </c:pivotFmt>
      <c:pivotFmt>
        <c:idx val="15"/>
        <c:spPr>
          <a:solidFill>
            <a:schemeClr val="accent6">
              <a:lumMod val="75000"/>
            </a:schemeClr>
          </a:solidFill>
          <a:ln w="19050">
            <a:solidFill>
              <a:schemeClr val="lt1"/>
            </a:solidFill>
          </a:ln>
          <a:effectLst/>
        </c:spPr>
      </c:pivotFmt>
      <c:pivotFmt>
        <c:idx val="16"/>
        <c:spPr>
          <a:solidFill>
            <a:schemeClr val="accent5"/>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DCB-4631-92D2-7616415E52C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DCB-4631-92D2-7616415E52C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DCB-4631-92D2-7616415E52CC}"/>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6-8DCB-4631-92D2-7616415E52CC}"/>
            </c:ext>
          </c:extLst>
        </c:ser>
        <c:dLbls>
          <c:showLegendKey val="0"/>
          <c:showVal val="0"/>
          <c:showCatName val="0"/>
          <c:showSerName val="0"/>
          <c:showPercent val="0"/>
          <c:showBubbleSize val="0"/>
          <c:showLeaderLines val="1"/>
        </c:dLbls>
        <c:firstSliceAng val="106"/>
        <c:holeSize val="5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s>
    <c:plotArea>
      <c:layout>
        <c:manualLayout>
          <c:layoutTarget val="inner"/>
          <c:xMode val="edge"/>
          <c:yMode val="edge"/>
          <c:x val="0.11071564528496991"/>
          <c:y val="7.6521739130434779E-2"/>
          <c:w val="0.878894741492243"/>
          <c:h val="0.76002355357754192"/>
        </c:manualLayout>
      </c:layout>
      <c:barChart>
        <c:barDir val="col"/>
        <c:grouping val="clustered"/>
        <c:varyColors val="0"/>
        <c:ser>
          <c:idx val="0"/>
          <c:order val="0"/>
          <c:tx>
            <c:strRef>
              <c:f>Sheet1!$L$3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1-7F00-4BC3-B988-D2732EA20555}"/>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A709-40AB-A899-14CD867E5EA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8C8-4816-B1B0-69D328DFE720}"/>
              </c:ext>
            </c:extLst>
          </c:dPt>
          <c:cat>
            <c:strRef>
              <c:f>Sheet1!$K$4:$K$7</c:f>
              <c:strCache>
                <c:ptCount val="3"/>
                <c:pt idx="0">
                  <c:v>A</c:v>
                </c:pt>
                <c:pt idx="1">
                  <c:v>C</c:v>
                </c:pt>
                <c:pt idx="2">
                  <c:v>B</c:v>
                </c:pt>
              </c:strCache>
            </c:strRef>
          </c:cat>
          <c:val>
            <c:numRef>
              <c:f>Sheet1!$L$4:$L$7</c:f>
              <c:numCache>
                <c:formatCode>General</c:formatCode>
                <c:ptCount val="3"/>
                <c:pt idx="0">
                  <c:v>1859</c:v>
                </c:pt>
                <c:pt idx="1">
                  <c:v>1831</c:v>
                </c:pt>
                <c:pt idx="2">
                  <c:v>1820</c:v>
                </c:pt>
              </c:numCache>
            </c:numRef>
          </c:val>
          <c:extLst>
            <c:ext xmlns:c16="http://schemas.microsoft.com/office/drawing/2014/chart" uri="{C3380CC4-5D6E-409C-BE32-E72D297353CC}">
              <c16:uniqueId val="{00000000-A709-40AB-A899-14CD867E5EA3}"/>
            </c:ext>
          </c:extLst>
        </c:ser>
        <c:dLbls>
          <c:showLegendKey val="0"/>
          <c:showVal val="0"/>
          <c:showCatName val="0"/>
          <c:showSerName val="0"/>
          <c:showPercent val="0"/>
          <c:showBubbleSize val="0"/>
        </c:dLbls>
        <c:gapWidth val="219"/>
        <c:overlap val="-27"/>
        <c:axId val="2120279152"/>
        <c:axId val="2120294128"/>
      </c:barChart>
      <c:catAx>
        <c:axId val="212027915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Garamond" panose="02020404030301010803" pitchFamily="18" charset="0"/>
                <a:ea typeface="+mn-ea"/>
                <a:cs typeface="+mn-cs"/>
              </a:defRPr>
            </a:pPr>
            <a:endParaRPr lang="en-US"/>
          </a:p>
        </c:txPr>
        <c:crossAx val="2120294128"/>
        <c:crosses val="autoZero"/>
        <c:auto val="1"/>
        <c:lblAlgn val="ctr"/>
        <c:lblOffset val="100"/>
        <c:noMultiLvlLbl val="0"/>
      </c:catAx>
      <c:valAx>
        <c:axId val="2120294128"/>
        <c:scaling>
          <c:orientation val="minMax"/>
        </c:scaling>
        <c:delete val="0"/>
        <c:axPos val="l"/>
        <c:majorGridlines>
          <c:spPr>
            <a:ln w="12700" cap="flat" cmpd="sng" algn="ctr">
              <a:solidFill>
                <a:schemeClr val="accent6">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aramond" panose="02020404030301010803" pitchFamily="18" charset="0"/>
                <a:ea typeface="+mn-ea"/>
                <a:cs typeface="+mn-cs"/>
              </a:defRPr>
            </a:pPr>
            <a:endParaRPr lang="en-US"/>
          </a:p>
        </c:txPr>
        <c:crossAx val="2120279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(2)!PivotTable5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s>
    <c:plotArea>
      <c:layout/>
      <c:barChart>
        <c:barDir val="col"/>
        <c:grouping val="clustered"/>
        <c:varyColors val="0"/>
        <c:ser>
          <c:idx val="0"/>
          <c:order val="0"/>
          <c:tx>
            <c:strRef>
              <c:f>'Sheet1 (2)'!$F$3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D0CC-4BD8-ABF0-F1118A5036B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F119-4174-86D7-A9815700F3B9}"/>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F119-4174-86D7-A9815700F3B9}"/>
              </c:ext>
            </c:extLst>
          </c:dPt>
          <c:cat>
            <c:strRef>
              <c:f>'Sheet1 (2)'!$E$4:$E$7</c:f>
              <c:strCache>
                <c:ptCount val="3"/>
                <c:pt idx="0">
                  <c:v>Cash</c:v>
                </c:pt>
                <c:pt idx="1">
                  <c:v>Credit card</c:v>
                </c:pt>
                <c:pt idx="2">
                  <c:v>Ewallet</c:v>
                </c:pt>
              </c:strCache>
            </c:strRef>
          </c:cat>
          <c:val>
            <c:numRef>
              <c:f>'Sheet1 (2)'!$F$4:$F$7</c:f>
              <c:numCache>
                <c:formatCode>General</c:formatCode>
                <c:ptCount val="3"/>
                <c:pt idx="0">
                  <c:v>344</c:v>
                </c:pt>
                <c:pt idx="1">
                  <c:v>311</c:v>
                </c:pt>
                <c:pt idx="2">
                  <c:v>345</c:v>
                </c:pt>
              </c:numCache>
            </c:numRef>
          </c:val>
          <c:extLst>
            <c:ext xmlns:c16="http://schemas.microsoft.com/office/drawing/2014/chart" uri="{C3380CC4-5D6E-409C-BE32-E72D297353CC}">
              <c16:uniqueId val="{00000000-F119-4174-86D7-A9815700F3B9}"/>
            </c:ext>
          </c:extLst>
        </c:ser>
        <c:dLbls>
          <c:showLegendKey val="0"/>
          <c:showVal val="0"/>
          <c:showCatName val="0"/>
          <c:showSerName val="0"/>
          <c:showPercent val="0"/>
          <c:showBubbleSize val="0"/>
        </c:dLbls>
        <c:gapWidth val="219"/>
        <c:overlap val="-27"/>
        <c:axId val="375739936"/>
        <c:axId val="375751584"/>
      </c:barChart>
      <c:catAx>
        <c:axId val="3757399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accent6">
                    <a:lumMod val="50000"/>
                  </a:schemeClr>
                </a:solidFill>
                <a:latin typeface="Garamond" panose="02020404030301010803" pitchFamily="18" charset="0"/>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majorGridlines>
          <c:spPr>
            <a:ln w="12700" cap="flat" cmpd="sng" algn="ctr">
              <a:solidFill>
                <a:schemeClr val="accent6">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Garamond" panose="02020404030301010803" pitchFamily="18" charset="0"/>
                <a:ea typeface="+mn-ea"/>
                <a:cs typeface="+mn-cs"/>
              </a:defRPr>
            </a:pPr>
            <a:endParaRPr lang="en-US"/>
          </a:p>
        </c:txPr>
        <c:crossAx val="375739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pivotFmt>
      <c:pivotFmt>
        <c:idx val="6"/>
        <c:spPr>
          <a:solidFill>
            <a:schemeClr val="accent6">
              <a:lumMod val="60000"/>
              <a:lumOff val="40000"/>
            </a:schemeClr>
          </a:solidFill>
          <a:ln w="19050">
            <a:solidFill>
              <a:schemeClr val="lt1"/>
            </a:solidFill>
          </a:ln>
          <a:effectLst/>
        </c:spPr>
      </c:pivotFmt>
    </c:pivotFmts>
    <c:plotArea>
      <c:layout/>
      <c:pieChart>
        <c:varyColors val="1"/>
        <c:ser>
          <c:idx val="0"/>
          <c:order val="0"/>
          <c:tx>
            <c:strRef>
              <c:f>'Sheet2 (2)'!$F$1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3C0-4C08-82BF-F71DCCF9153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23C0-4C08-82BF-F71DCCF9153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(2)'!$E$2:$E$4</c:f>
              <c:strCache>
                <c:ptCount val="2"/>
                <c:pt idx="0">
                  <c:v>Member</c:v>
                </c:pt>
                <c:pt idx="1">
                  <c:v>Normal</c:v>
                </c:pt>
              </c:strCache>
            </c:strRef>
          </c:cat>
          <c:val>
            <c:numRef>
              <c:f>'Sheet2 (2)'!$F$2:$F$4</c:f>
              <c:numCache>
                <c:formatCode>General</c:formatCode>
                <c:ptCount val="2"/>
                <c:pt idx="0">
                  <c:v>501</c:v>
                </c:pt>
                <c:pt idx="1">
                  <c:v>499</c:v>
                </c:pt>
              </c:numCache>
            </c:numRef>
          </c:val>
          <c:extLst>
            <c:ext xmlns:c16="http://schemas.microsoft.com/office/drawing/2014/chart" uri="{C3380CC4-5D6E-409C-BE32-E72D297353CC}">
              <c16:uniqueId val="{00000004-23C0-4C08-82BF-F71DCCF9153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[Supermarket_Sales_Dashboard.xlsx]Sheet2 (2)!PivotTable1</c:name>
    <c:fmtId val="19"/>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50000"/>
            </a:schemeClr>
          </a:solidFill>
          <a:ln w="19050">
            <a:solidFill>
              <a:schemeClr val="lt1"/>
            </a:solidFill>
          </a:ln>
          <a:effectLst/>
        </c:spPr>
      </c:pivotFmt>
      <c:pivotFmt>
        <c:idx val="3"/>
        <c:spPr>
          <a:solidFill>
            <a:schemeClr val="accent6">
              <a:shade val="70000"/>
            </a:schemeClr>
          </a:solidFill>
          <a:ln w="19050">
            <a:solidFill>
              <a:schemeClr val="lt1"/>
            </a:solidFill>
          </a:ln>
          <a:effectLst/>
        </c:spPr>
      </c:pivotFmt>
      <c:pivotFmt>
        <c:idx val="4"/>
        <c:spPr>
          <a:solidFill>
            <a:schemeClr val="accent6">
              <a:shade val="90000"/>
            </a:schemeClr>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tint val="70000"/>
            </a:schemeClr>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1">
              <a:spAutoFit/>
            </a:bodyPr>
            <a:lstStyle/>
            <a:p>
              <a:pPr>
                <a:defRPr sz="11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lumMod val="60000"/>
              <a:lumOff val="40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chemeClr val="accent6">
              <a:lumMod val="20000"/>
              <a:lumOff val="80000"/>
            </a:schemeClr>
          </a:solidFill>
          <a:ln w="19050">
            <a:solidFill>
              <a:schemeClr val="lt1"/>
            </a:solidFill>
          </a:ln>
          <a:effectLst/>
        </c:spPr>
      </c:pivotFmt>
      <c:pivotFmt>
        <c:idx val="14"/>
        <c:spPr>
          <a:solidFill>
            <a:schemeClr val="accent6"/>
          </a:solidFill>
          <a:ln w="19050">
            <a:solidFill>
              <a:schemeClr val="lt1"/>
            </a:solidFill>
          </a:ln>
          <a:effectLst/>
        </c:spPr>
      </c:pivotFmt>
    </c:pivotFmts>
    <c:plotArea>
      <c:layout/>
      <c:pieChart>
        <c:varyColors val="1"/>
        <c:ser>
          <c:idx val="0"/>
          <c:order val="0"/>
          <c:tx>
            <c:strRef>
              <c:f>'Sheet2 (2)'!$C$1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A1FF-4966-86CD-48543C9EA7C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1FF-4966-86CD-48543C9EA7C5}"/>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1FF-4966-86CD-48543C9EA7C5}"/>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1FF-4966-86CD-48543C9EA7C5}"/>
              </c:ext>
            </c:extLst>
          </c:dPt>
          <c:dPt>
            <c:idx val="4"/>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9-A1FF-4966-86CD-48543C9EA7C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FF-4966-86CD-48543C9EA7C5}"/>
              </c:ext>
            </c:extLst>
          </c:dPt>
          <c:dLbls>
            <c:spPr>
              <a:noFill/>
              <a:ln>
                <a:noFill/>
              </a:ln>
              <a:effectLst/>
            </c:spPr>
            <c:txPr>
              <a:bodyPr rot="0" spcFirstLastPara="1" vertOverflow="ellipsis" vert="horz" wrap="square" lIns="38100" tIns="19050" rIns="38100" bIns="19050" anchor="t" anchorCtr="1">
                <a:spAutoFit/>
              </a:bodyPr>
              <a:lstStyle/>
              <a:p>
                <a:pPr>
                  <a:defRPr sz="1100" b="1" i="0" u="none" strike="noStrike" kern="1200" baseline="0">
                    <a:solidFill>
                      <a:schemeClr val="bg1"/>
                    </a:solidFill>
                    <a:latin typeface="Garamond" panose="02020404030301010803" pitchFamily="18" charset="0"/>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(2)'!$B$2:$B$8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 (2)'!$C$2:$C$8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C-A1FF-4966-86CD-48543C9EA7C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369292491400291"/>
          <c:y val="8.3259938443450338E-2"/>
          <c:w val="0.29988871280686125"/>
          <c:h val="0.846907951706338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Garamond" panose="02020404030301010803" pitchFamily="18"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1A-4FCD-8E41-0D362C9FFB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1A-4FCD-8E41-0D362C9FFBCA}"/>
              </c:ext>
            </c:extLst>
          </c:dPt>
          <c:cat>
            <c:strRef>
              <c:f>Sheet2!$D$2:$D$4</c:f>
              <c:strCache>
                <c:ptCount val="2"/>
                <c:pt idx="0">
                  <c:v>Female</c:v>
                </c:pt>
                <c:pt idx="1">
                  <c:v>Male</c:v>
                </c:pt>
              </c:strCache>
            </c:strRef>
          </c:cat>
          <c:val>
            <c:numRef>
              <c:f>Sheet2!$E$2:$E$4</c:f>
              <c:numCache>
                <c:formatCode>0.0%</c:formatCode>
                <c:ptCount val="2"/>
                <c:pt idx="0">
                  <c:v>0.501</c:v>
                </c:pt>
                <c:pt idx="1">
                  <c:v>0.499</c:v>
                </c:pt>
              </c:numCache>
            </c:numRef>
          </c:val>
          <c:extLst>
            <c:ext xmlns:c16="http://schemas.microsoft.com/office/drawing/2014/chart" uri="{C3380CC4-5D6E-409C-BE32-E72D297353CC}">
              <c16:uniqueId val="{00000000-B639-48AB-A162-4D2C02442CB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(2)!PivotTable2</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w="9525" cap="flat" cmpd="sng" algn="ctr">
            <a:solidFill>
              <a:schemeClr val="lt1">
                <a:alpha val="50000"/>
              </a:schemeClr>
            </a:solidFill>
            <a:round/>
          </a:ln>
          <a:effectLst/>
        </c:spPr>
      </c:pivotFmt>
      <c:pivotFmt>
        <c:idx val="4"/>
        <c:spPr>
          <a:solidFill>
            <a:schemeClr val="accent6">
              <a:lumMod val="40000"/>
              <a:lumOff val="60000"/>
            </a:schemeClr>
          </a:solidFill>
          <a:ln w="9525" cap="flat" cmpd="sng" algn="ctr">
            <a:solidFill>
              <a:schemeClr val="lt1">
                <a:alpha val="50000"/>
              </a:schemeClr>
            </a:solidFill>
            <a:round/>
          </a:ln>
          <a:effectLst/>
        </c:spPr>
      </c:pivotFmt>
      <c:pivotFmt>
        <c:idx val="5"/>
        <c:spPr>
          <a:solidFill>
            <a:schemeClr val="accent6">
              <a:lumMod val="60000"/>
              <a:lumOff val="40000"/>
            </a:schemeClr>
          </a:solidFill>
          <a:ln w="9525" cap="flat" cmpd="sng" algn="ctr">
            <a:solidFill>
              <a:schemeClr val="lt1">
                <a:alpha val="50000"/>
              </a:schemeClr>
            </a:solidFill>
            <a:round/>
          </a:ln>
          <a:effectLst/>
        </c:spPr>
      </c:pivotFmt>
      <c:pivotFmt>
        <c:idx val="6"/>
        <c:spPr>
          <a:solidFill>
            <a:schemeClr val="accent6"/>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'Sheet2 (2)'!$I$1</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20000"/>
                  <a:lumOff val="8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04E-4CC4-A2D2-915B09504710}"/>
              </c:ext>
            </c:extLst>
          </c:dPt>
          <c:dPt>
            <c:idx val="1"/>
            <c:invertIfNegative val="0"/>
            <c:bubble3D val="0"/>
            <c:spPr>
              <a:solidFill>
                <a:schemeClr val="accent6">
                  <a:lumMod val="40000"/>
                  <a:lumOff val="6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904E-4CC4-A2D2-915B09504710}"/>
              </c:ext>
            </c:extLst>
          </c:dPt>
          <c:dPt>
            <c:idx val="2"/>
            <c:invertIfNegative val="0"/>
            <c:bubble3D val="0"/>
            <c:spPr>
              <a:solidFill>
                <a:schemeClr val="accent6">
                  <a:lumMod val="60000"/>
                  <a:lumOff val="4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04E-4CC4-A2D2-915B09504710}"/>
              </c:ext>
            </c:extLst>
          </c:dPt>
          <c:dPt>
            <c:idx val="3"/>
            <c:invertIfNegative val="0"/>
            <c:bubble3D val="0"/>
            <c:spPr>
              <a:solidFill>
                <a:schemeClr val="accent6"/>
              </a:solidFill>
              <a:ln w="9525" cap="flat" cmpd="sng" algn="ctr">
                <a:solidFill>
                  <a:schemeClr val="lt1">
                    <a:alpha val="50000"/>
                  </a:schemeClr>
                </a:solidFill>
                <a:round/>
              </a:ln>
              <a:effectLst/>
            </c:spPr>
            <c:extLst>
              <c:ext xmlns:c16="http://schemas.microsoft.com/office/drawing/2014/chart" uri="{C3380CC4-5D6E-409C-BE32-E72D297353CC}">
                <c16:uniqueId val="{00000004-904E-4CC4-A2D2-915B0950471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Garamond" panose="020204040303010108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 (2)'!$H$2:$H$8</c:f>
              <c:strCache>
                <c:ptCount val="6"/>
                <c:pt idx="0">
                  <c:v>4-5</c:v>
                </c:pt>
                <c:pt idx="1">
                  <c:v>5-6</c:v>
                </c:pt>
                <c:pt idx="2">
                  <c:v>6-7</c:v>
                </c:pt>
                <c:pt idx="3">
                  <c:v>7-8</c:v>
                </c:pt>
                <c:pt idx="4">
                  <c:v>8-9</c:v>
                </c:pt>
                <c:pt idx="5">
                  <c:v>9-10</c:v>
                </c:pt>
              </c:strCache>
            </c:strRef>
          </c:cat>
          <c:val>
            <c:numRef>
              <c:f>'Sheet2 (2)'!$I$2:$I$8</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0-2A21-4CA3-AD68-3DE31D64C599}"/>
            </c:ext>
          </c:extLst>
        </c:ser>
        <c:dLbls>
          <c:dLblPos val="inEnd"/>
          <c:showLegendKey val="0"/>
          <c:showVal val="1"/>
          <c:showCatName val="0"/>
          <c:showSerName val="0"/>
          <c:showPercent val="0"/>
          <c:showBubbleSize val="0"/>
        </c:dLbls>
        <c:gapWidth val="65"/>
        <c:axId val="1639139551"/>
        <c:axId val="1639157439"/>
      </c:barChart>
      <c:catAx>
        <c:axId val="16391395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accent6">
                    <a:lumMod val="75000"/>
                  </a:schemeClr>
                </a:solidFill>
                <a:latin typeface="Garamond" panose="02020404030301010803" pitchFamily="18" charset="0"/>
                <a:ea typeface="+mn-ea"/>
                <a:cs typeface="+mn-cs"/>
              </a:defRPr>
            </a:pPr>
            <a:endParaRPr lang="en-US"/>
          </a:p>
        </c:txPr>
        <c:crossAx val="1639157439"/>
        <c:crosses val="autoZero"/>
        <c:auto val="1"/>
        <c:lblAlgn val="ctr"/>
        <c:lblOffset val="100"/>
        <c:noMultiLvlLbl val="0"/>
      </c:catAx>
      <c:valAx>
        <c:axId val="1639157439"/>
        <c:scaling>
          <c:orientation val="minMax"/>
        </c:scaling>
        <c:delete val="1"/>
        <c:axPos val="b"/>
        <c:numFmt formatCode="General" sourceLinked="1"/>
        <c:majorTickMark val="none"/>
        <c:minorTickMark val="none"/>
        <c:tickLblPos val="nextTo"/>
        <c:crossAx val="1639139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(3)!PivotTable5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a:outerShdw blurRad="50800" dist="50800" dir="600000" algn="ctr" rotWithShape="0">
              <a:srgbClr val="000000">
                <a:alpha val="43137"/>
              </a:srgbClr>
            </a:outerShdw>
            <a:softEdge rad="0"/>
          </a:effectLst>
        </c:spPr>
        <c:marker>
          <c:symbol val="circle"/>
          <c:size val="4"/>
          <c:spPr>
            <a:solidFill>
              <a:schemeClr val="accent3">
                <a:lumMod val="75000"/>
              </a:schemeClr>
            </a:solidFill>
            <a:ln w="9525" cap="rnd" cmpd="sng" algn="ctr">
              <a:solidFill>
                <a:schemeClr val="accent1"/>
              </a:solidFill>
              <a:round/>
            </a:ln>
            <a:effectLst>
              <a:outerShdw blurRad="50800" dist="50800" dir="600000" algn="ctr" rotWithShape="0">
                <a:srgbClr val="000000">
                  <a:alpha val="43137"/>
                </a:srgbClr>
              </a:outerShdw>
              <a:softEdge rad="0"/>
            </a:effectLst>
          </c:spPr>
        </c:marker>
      </c:pivotFmt>
    </c:pivotFmts>
    <c:plotArea>
      <c:layout/>
      <c:lineChart>
        <c:grouping val="standard"/>
        <c:varyColors val="0"/>
        <c:ser>
          <c:idx val="0"/>
          <c:order val="0"/>
          <c:tx>
            <c:strRef>
              <c:f>'Sheet1 (3)'!$F$3</c:f>
              <c:strCache>
                <c:ptCount val="1"/>
                <c:pt idx="0">
                  <c:v>Total</c:v>
                </c:pt>
              </c:strCache>
            </c:strRef>
          </c:tx>
          <c:spPr>
            <a:ln w="22225" cap="rnd" cmpd="sng" algn="ctr">
              <a:solidFill>
                <a:schemeClr val="accent1"/>
              </a:solidFill>
              <a:round/>
            </a:ln>
            <a:effectLst>
              <a:outerShdw blurRad="50800" dist="50800" dir="600000" algn="ctr" rotWithShape="0">
                <a:srgbClr val="000000">
                  <a:alpha val="43137"/>
                </a:srgbClr>
              </a:outerShdw>
              <a:softEdge rad="0"/>
            </a:effectLst>
          </c:spPr>
          <c:marker>
            <c:symbol val="circle"/>
            <c:size val="4"/>
            <c:spPr>
              <a:solidFill>
                <a:schemeClr val="accent3">
                  <a:lumMod val="75000"/>
                </a:schemeClr>
              </a:solidFill>
              <a:ln w="9525" cap="rnd" cmpd="sng" algn="ctr">
                <a:solidFill>
                  <a:schemeClr val="accent1"/>
                </a:solidFill>
                <a:round/>
              </a:ln>
              <a:effectLst>
                <a:outerShdw blurRad="50800" dist="50800" dir="600000" algn="ctr" rotWithShape="0">
                  <a:srgbClr val="000000">
                    <a:alpha val="43137"/>
                  </a:srgbClr>
                </a:outerShdw>
                <a:softEdge rad="0"/>
              </a:effectLst>
            </c:spPr>
          </c:marker>
          <c:trendline>
            <c:spPr>
              <a:ln w="34925" cap="rnd">
                <a:solidFill>
                  <a:srgbClr val="FF0000"/>
                </a:solidFill>
                <a:prstDash val="sysDot"/>
              </a:ln>
              <a:effectLst/>
            </c:spPr>
            <c:trendlineType val="linear"/>
            <c:dispRSqr val="0"/>
            <c:dispEq val="0"/>
          </c:trendline>
          <c:cat>
            <c:strRef>
              <c:f>'Sheet1 (3)'!$E$4:$E$93</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'Sheet1 (3)'!$F$4:$F$93</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1"/>
          <c:extLst>
            <c:ext xmlns:c16="http://schemas.microsoft.com/office/drawing/2014/chart" uri="{C3380CC4-5D6E-409C-BE32-E72D297353CC}">
              <c16:uniqueId val="{00000000-6B50-44C4-9AA0-DBE48E3B88F7}"/>
            </c:ext>
          </c:extLst>
        </c:ser>
        <c:dLbls>
          <c:showLegendKey val="0"/>
          <c:showVal val="0"/>
          <c:showCatName val="0"/>
          <c:showSerName val="0"/>
          <c:showPercent val="0"/>
          <c:showBubbleSize val="0"/>
        </c:dLbls>
        <c:dropLines>
          <c:spPr>
            <a:ln w="31750" cap="rnd" cmpd="sng" algn="ctr">
              <a:solidFill>
                <a:schemeClr val="accent6">
                  <a:lumMod val="75000"/>
                </a:schemeClr>
              </a:solidFill>
              <a:prstDash val="sysDot"/>
              <a:round/>
            </a:ln>
            <a:effectLst/>
          </c:spPr>
        </c:dropLines>
        <c:marker val="1"/>
        <c:smooth val="0"/>
        <c:axId val="375739936"/>
        <c:axId val="375751584"/>
      </c:lineChart>
      <c:catAx>
        <c:axId val="3757399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accent6">
                    <a:lumMod val="50000"/>
                  </a:schemeClr>
                </a:solidFill>
                <a:latin typeface="Garamond" panose="02020404030301010803" pitchFamily="18" charset="0"/>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spc="20" baseline="0">
                <a:solidFill>
                  <a:schemeClr val="bg1"/>
                </a:solidFill>
                <a:latin typeface="Garamond" panose="02020404030301010803" pitchFamily="18" charset="0"/>
                <a:ea typeface="+mn-ea"/>
                <a:cs typeface="+mn-cs"/>
              </a:defRPr>
            </a:pPr>
            <a:endParaRPr lang="en-US"/>
          </a:p>
        </c:txPr>
        <c:crossAx val="375739936"/>
        <c:crosses val="autoZero"/>
        <c:crossBetween val="between"/>
      </c:valAx>
      <c:spPr>
        <a:gradFill flip="none" rotWithShape="1">
          <a:gsLst>
            <a:gs pos="3000">
              <a:schemeClr val="bg1">
                <a:lumMod val="100000"/>
              </a:schemeClr>
            </a:gs>
            <a:gs pos="100000">
              <a:schemeClr val="accent6">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40-4E3D-AAD2-F6376EA51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40-4E3D-AAD2-F6376EA51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40-4E3D-AAD2-F6376EA51308}"/>
              </c:ext>
            </c:extLst>
          </c:dPt>
          <c:cat>
            <c:strRef>
              <c:f>Sheet1!$G$4:$G$7</c:f>
              <c:strCache>
                <c:ptCount val="3"/>
                <c:pt idx="0">
                  <c:v>Yangon</c:v>
                </c:pt>
                <c:pt idx="1">
                  <c:v>Naypyitaw</c:v>
                </c:pt>
                <c:pt idx="2">
                  <c:v>Mandalay</c:v>
                </c:pt>
              </c:strCache>
            </c:strRef>
          </c:cat>
          <c:val>
            <c:numRef>
              <c:f>Sheet1!$H$4:$H$7</c:f>
              <c:numCache>
                <c:formatCode>General</c:formatCode>
                <c:ptCount val="3"/>
                <c:pt idx="0">
                  <c:v>340</c:v>
                </c:pt>
                <c:pt idx="1">
                  <c:v>328</c:v>
                </c:pt>
                <c:pt idx="2">
                  <c:v>332</c:v>
                </c:pt>
              </c:numCache>
            </c:numRef>
          </c:val>
          <c:extLst>
            <c:ext xmlns:c16="http://schemas.microsoft.com/office/drawing/2014/chart" uri="{C3380CC4-5D6E-409C-BE32-E72D297353CC}">
              <c16:uniqueId val="{00000000-F577-4BD0-B721-2230A7BC2B3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c:f>
              <c:strCache>
                <c:ptCount val="1"/>
                <c:pt idx="0">
                  <c:v>Total</c:v>
                </c:pt>
              </c:strCache>
            </c:strRef>
          </c:tx>
          <c:spPr>
            <a:solidFill>
              <a:schemeClr val="accent1"/>
            </a:solidFill>
            <a:ln>
              <a:noFill/>
            </a:ln>
            <a:effectLst/>
          </c:spPr>
          <c:invertIfNegative val="0"/>
          <c:cat>
            <c:strRef>
              <c:f>Sheet1!$K$4:$K$7</c:f>
              <c:strCache>
                <c:ptCount val="3"/>
                <c:pt idx="0">
                  <c:v>A</c:v>
                </c:pt>
                <c:pt idx="1">
                  <c:v>C</c:v>
                </c:pt>
                <c:pt idx="2">
                  <c:v>B</c:v>
                </c:pt>
              </c:strCache>
            </c:strRef>
          </c:cat>
          <c:val>
            <c:numRef>
              <c:f>Sheet1!$L$4:$L$7</c:f>
              <c:numCache>
                <c:formatCode>General</c:formatCode>
                <c:ptCount val="3"/>
                <c:pt idx="0">
                  <c:v>1859</c:v>
                </c:pt>
                <c:pt idx="1">
                  <c:v>1831</c:v>
                </c:pt>
                <c:pt idx="2">
                  <c:v>1820</c:v>
                </c:pt>
              </c:numCache>
            </c:numRef>
          </c:val>
          <c:extLst>
            <c:ext xmlns:c16="http://schemas.microsoft.com/office/drawing/2014/chart" uri="{C3380CC4-5D6E-409C-BE32-E72D297353CC}">
              <c16:uniqueId val="{00000000-DF75-4C55-891A-781AB6AEF4E3}"/>
            </c:ext>
          </c:extLst>
        </c:ser>
        <c:dLbls>
          <c:showLegendKey val="0"/>
          <c:showVal val="0"/>
          <c:showCatName val="0"/>
          <c:showSerName val="0"/>
          <c:showPercent val="0"/>
          <c:showBubbleSize val="0"/>
        </c:dLbls>
        <c:gapWidth val="219"/>
        <c:overlap val="-27"/>
        <c:axId val="2120279152"/>
        <c:axId val="2120294128"/>
      </c:barChart>
      <c:catAx>
        <c:axId val="212027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94128"/>
        <c:crosses val="autoZero"/>
        <c:auto val="1"/>
        <c:lblAlgn val="ctr"/>
        <c:lblOffset val="100"/>
        <c:noMultiLvlLbl val="0"/>
      </c:catAx>
      <c:valAx>
        <c:axId val="212029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2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[Supermarket_Sales_Dashboard.xlsx]Sheet2 (2)!PivotTable1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hade val="50000"/>
            </a:schemeClr>
          </a:solidFill>
          <a:ln w="19050">
            <a:solidFill>
              <a:schemeClr val="lt1"/>
            </a:solidFill>
          </a:ln>
          <a:effectLst/>
        </c:spPr>
      </c:pivotFmt>
      <c:pivotFmt>
        <c:idx val="2"/>
        <c:spPr>
          <a:solidFill>
            <a:schemeClr val="accent6">
              <a:shade val="70000"/>
            </a:schemeClr>
          </a:solidFill>
          <a:ln w="19050">
            <a:solidFill>
              <a:schemeClr val="lt1"/>
            </a:solidFill>
          </a:ln>
          <a:effectLst/>
        </c:spPr>
      </c:pivotFmt>
      <c:pivotFmt>
        <c:idx val="3"/>
        <c:spPr>
          <a:solidFill>
            <a:schemeClr val="accent6">
              <a:shade val="90000"/>
            </a:schemeClr>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tint val="70000"/>
            </a:schemeClr>
          </a:solidFill>
          <a:ln w="19050">
            <a:solidFill>
              <a:schemeClr val="lt1"/>
            </a:solidFill>
          </a:ln>
          <a:effectLst/>
        </c:spPr>
      </c:pivotFmt>
      <c:pivotFmt>
        <c:idx val="6"/>
        <c:spPr>
          <a:solidFill>
            <a:schemeClr val="accent6">
              <a:shade val="50000"/>
            </a:schemeClr>
          </a:solidFill>
          <a:ln w="19050">
            <a:solidFill>
              <a:schemeClr val="lt1"/>
            </a:solidFill>
          </a:ln>
          <a:effectLst/>
        </c:spPr>
      </c:pivotFmt>
    </c:pivotFmts>
    <c:plotArea>
      <c:layout/>
      <c:pieChart>
        <c:varyColors val="1"/>
        <c:ser>
          <c:idx val="0"/>
          <c:order val="0"/>
          <c:tx>
            <c:strRef>
              <c:f>'Sheet2 (2)'!$C$1</c:f>
              <c:strCache>
                <c:ptCount val="1"/>
                <c:pt idx="0">
                  <c:v>Total</c:v>
                </c:pt>
              </c:strCache>
            </c:strRef>
          </c:tx>
          <c:dPt>
            <c:idx val="0"/>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1-F7DF-40F7-BC8F-EC999981B477}"/>
              </c:ext>
            </c:extLst>
          </c:dPt>
          <c:dPt>
            <c:idx val="1"/>
            <c:bubble3D val="0"/>
            <c:spPr>
              <a:solidFill>
                <a:schemeClr val="accent6">
                  <a:shade val="70000"/>
                </a:schemeClr>
              </a:solidFill>
              <a:ln w="19050">
                <a:solidFill>
                  <a:schemeClr val="lt1"/>
                </a:solidFill>
              </a:ln>
              <a:effectLst/>
            </c:spPr>
            <c:extLst>
              <c:ext xmlns:c16="http://schemas.microsoft.com/office/drawing/2014/chart" uri="{C3380CC4-5D6E-409C-BE32-E72D297353CC}">
                <c16:uniqueId val="{00000003-F7DF-40F7-BC8F-EC999981B477}"/>
              </c:ext>
            </c:extLst>
          </c:dPt>
          <c:dPt>
            <c:idx val="2"/>
            <c:bubble3D val="0"/>
            <c:spPr>
              <a:solidFill>
                <a:schemeClr val="accent6">
                  <a:shade val="90000"/>
                </a:schemeClr>
              </a:solidFill>
              <a:ln w="19050">
                <a:solidFill>
                  <a:schemeClr val="lt1"/>
                </a:solidFill>
              </a:ln>
              <a:effectLst/>
            </c:spPr>
            <c:extLst>
              <c:ext xmlns:c16="http://schemas.microsoft.com/office/drawing/2014/chart" uri="{C3380CC4-5D6E-409C-BE32-E72D297353CC}">
                <c16:uniqueId val="{00000005-F7DF-40F7-BC8F-EC999981B477}"/>
              </c:ext>
            </c:extLst>
          </c:dPt>
          <c:dPt>
            <c:idx val="3"/>
            <c:bubble3D val="0"/>
            <c:spPr>
              <a:solidFill>
                <a:schemeClr val="accent6">
                  <a:tint val="90000"/>
                </a:schemeClr>
              </a:solidFill>
              <a:ln w="19050">
                <a:solidFill>
                  <a:schemeClr val="lt1"/>
                </a:solidFill>
              </a:ln>
              <a:effectLst/>
            </c:spPr>
            <c:extLst>
              <c:ext xmlns:c16="http://schemas.microsoft.com/office/drawing/2014/chart" uri="{C3380CC4-5D6E-409C-BE32-E72D297353CC}">
                <c16:uniqueId val="{00000007-F7DF-40F7-BC8F-EC999981B477}"/>
              </c:ext>
            </c:extLst>
          </c:dPt>
          <c:dPt>
            <c:idx val="4"/>
            <c:bubble3D val="0"/>
            <c:spPr>
              <a:solidFill>
                <a:schemeClr val="accent6">
                  <a:tint val="70000"/>
                </a:schemeClr>
              </a:solidFill>
              <a:ln w="19050">
                <a:solidFill>
                  <a:schemeClr val="lt1"/>
                </a:solidFill>
              </a:ln>
              <a:effectLst/>
            </c:spPr>
            <c:extLst>
              <c:ext xmlns:c16="http://schemas.microsoft.com/office/drawing/2014/chart" uri="{C3380CC4-5D6E-409C-BE32-E72D297353CC}">
                <c16:uniqueId val="{00000009-F7DF-40F7-BC8F-EC999981B477}"/>
              </c:ext>
            </c:extLst>
          </c:dPt>
          <c:dPt>
            <c:idx val="5"/>
            <c:bubble3D val="0"/>
            <c:spPr>
              <a:solidFill>
                <a:schemeClr val="accent6">
                  <a:shade val="50000"/>
                </a:schemeClr>
              </a:solidFill>
              <a:ln w="19050">
                <a:solidFill>
                  <a:schemeClr val="lt1"/>
                </a:solidFill>
              </a:ln>
              <a:effectLst/>
            </c:spPr>
            <c:extLst>
              <c:ext xmlns:c16="http://schemas.microsoft.com/office/drawing/2014/chart" uri="{C3380CC4-5D6E-409C-BE32-E72D297353CC}">
                <c16:uniqueId val="{0000000B-F7DF-40F7-BC8F-EC999981B477}"/>
              </c:ext>
            </c:extLst>
          </c:dPt>
          <c:cat>
            <c:strRef>
              <c:f>'Sheet2 (2)'!$B$2:$B$8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 (2)'!$C$2:$C$8</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0-F380-4FB7-B484-464E60DDF1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'Sheet2 (2)'!$F$1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F0-4905-83C4-F6B7E0BEB9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F0-4905-83C4-F6B7E0BEB9E1}"/>
              </c:ext>
            </c:extLst>
          </c:dPt>
          <c:cat>
            <c:strRef>
              <c:f>'Sheet2 (2)'!$E$2:$E$4</c:f>
              <c:strCache>
                <c:ptCount val="2"/>
                <c:pt idx="0">
                  <c:v>Member</c:v>
                </c:pt>
                <c:pt idx="1">
                  <c:v>Normal</c:v>
                </c:pt>
              </c:strCache>
            </c:strRef>
          </c:cat>
          <c:val>
            <c:numRef>
              <c:f>'Sheet2 (2)'!$F$2:$F$4</c:f>
              <c:numCache>
                <c:formatCode>General</c:formatCode>
                <c:ptCount val="2"/>
                <c:pt idx="0">
                  <c:v>501</c:v>
                </c:pt>
                <c:pt idx="1">
                  <c:v>499</c:v>
                </c:pt>
              </c:numCache>
            </c:numRef>
          </c:val>
          <c:extLst>
            <c:ext xmlns:c16="http://schemas.microsoft.com/office/drawing/2014/chart" uri="{C3380CC4-5D6E-409C-BE32-E72D297353CC}">
              <c16:uniqueId val="{00000000-244C-4202-8869-E00F3036D1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[Supermarket_Sales_Dashboard.xlsx]Sheet2 (2)!PivotTable2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 (2)'!$I$1</c:f>
              <c:strCache>
                <c:ptCount val="1"/>
                <c:pt idx="0">
                  <c:v>Total</c:v>
                </c:pt>
              </c:strCache>
            </c:strRef>
          </c:tx>
          <c:spPr>
            <a:solidFill>
              <a:schemeClr val="accent1"/>
            </a:solidFill>
            <a:ln>
              <a:noFill/>
            </a:ln>
            <a:effectLst/>
          </c:spPr>
          <c:invertIfNegative val="0"/>
          <c:cat>
            <c:strRef>
              <c:f>'Sheet2 (2)'!$H$2:$H$8</c:f>
              <c:strCache>
                <c:ptCount val="6"/>
                <c:pt idx="0">
                  <c:v>4-5</c:v>
                </c:pt>
                <c:pt idx="1">
                  <c:v>5-6</c:v>
                </c:pt>
                <c:pt idx="2">
                  <c:v>6-7</c:v>
                </c:pt>
                <c:pt idx="3">
                  <c:v>7-8</c:v>
                </c:pt>
                <c:pt idx="4">
                  <c:v>8-9</c:v>
                </c:pt>
                <c:pt idx="5">
                  <c:v>9-10</c:v>
                </c:pt>
              </c:strCache>
            </c:strRef>
          </c:cat>
          <c:val>
            <c:numRef>
              <c:f>'Sheet2 (2)'!$I$2:$I$8</c:f>
              <c:numCache>
                <c:formatCode>General</c:formatCode>
                <c:ptCount val="6"/>
                <c:pt idx="0">
                  <c:v>153</c:v>
                </c:pt>
                <c:pt idx="1">
                  <c:v>162</c:v>
                </c:pt>
                <c:pt idx="2">
                  <c:v>184</c:v>
                </c:pt>
                <c:pt idx="3">
                  <c:v>172</c:v>
                </c:pt>
                <c:pt idx="4">
                  <c:v>163</c:v>
                </c:pt>
                <c:pt idx="5">
                  <c:v>166</c:v>
                </c:pt>
              </c:numCache>
            </c:numRef>
          </c:val>
          <c:extLst>
            <c:ext xmlns:c16="http://schemas.microsoft.com/office/drawing/2014/chart" uri="{C3380CC4-5D6E-409C-BE32-E72D297353CC}">
              <c16:uniqueId val="{00000000-EFB5-4913-ABD2-8AB0F8A617BB}"/>
            </c:ext>
          </c:extLst>
        </c:ser>
        <c:dLbls>
          <c:showLegendKey val="0"/>
          <c:showVal val="0"/>
          <c:showCatName val="0"/>
          <c:showSerName val="0"/>
          <c:showPercent val="0"/>
          <c:showBubbleSize val="0"/>
        </c:dLbls>
        <c:gapWidth val="182"/>
        <c:axId val="1639139551"/>
        <c:axId val="1639157439"/>
      </c:barChart>
      <c:catAx>
        <c:axId val="163913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57439"/>
        <c:crosses val="autoZero"/>
        <c:auto val="1"/>
        <c:lblAlgn val="ctr"/>
        <c:lblOffset val="100"/>
        <c:noMultiLvlLbl val="0"/>
      </c:catAx>
      <c:valAx>
        <c:axId val="163915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1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(2)!PivotTable5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 (2)'!$F$3</c:f>
              <c:strCache>
                <c:ptCount val="1"/>
                <c:pt idx="0">
                  <c:v>Total</c:v>
                </c:pt>
              </c:strCache>
            </c:strRef>
          </c:tx>
          <c:spPr>
            <a:solidFill>
              <a:schemeClr val="accent1"/>
            </a:solidFill>
            <a:ln>
              <a:noFill/>
            </a:ln>
            <a:effectLst/>
          </c:spPr>
          <c:invertIfNegative val="0"/>
          <c:cat>
            <c:strRef>
              <c:f>'Sheet1 (2)'!$E$4:$E$7</c:f>
              <c:strCache>
                <c:ptCount val="3"/>
                <c:pt idx="0">
                  <c:v>Cash</c:v>
                </c:pt>
                <c:pt idx="1">
                  <c:v>Credit card</c:v>
                </c:pt>
                <c:pt idx="2">
                  <c:v>Ewallet</c:v>
                </c:pt>
              </c:strCache>
            </c:strRef>
          </c:cat>
          <c:val>
            <c:numRef>
              <c:f>'Sheet1 (2)'!$F$4:$F$7</c:f>
              <c:numCache>
                <c:formatCode>General</c:formatCode>
                <c:ptCount val="3"/>
                <c:pt idx="0">
                  <c:v>344</c:v>
                </c:pt>
                <c:pt idx="1">
                  <c:v>311</c:v>
                </c:pt>
                <c:pt idx="2">
                  <c:v>345</c:v>
                </c:pt>
              </c:numCache>
            </c:numRef>
          </c:val>
          <c:extLst>
            <c:ext xmlns:c16="http://schemas.microsoft.com/office/drawing/2014/chart" uri="{C3380CC4-5D6E-409C-BE32-E72D297353CC}">
              <c16:uniqueId val="{00000000-E095-4244-9BEA-342AC35C5DF8}"/>
            </c:ext>
          </c:extLst>
        </c:ser>
        <c:dLbls>
          <c:showLegendKey val="0"/>
          <c:showVal val="0"/>
          <c:showCatName val="0"/>
          <c:showSerName val="0"/>
          <c:showPercent val="0"/>
          <c:showBubbleSize val="0"/>
        </c:dLbls>
        <c:gapWidth val="219"/>
        <c:overlap val="-27"/>
        <c:axId val="375739936"/>
        <c:axId val="375751584"/>
      </c:barChart>
      <c:catAx>
        <c:axId val="3757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3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[Supermarket_Sales_Dashboard.xlsx]Sheet1 (3)!PivotTable5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lineChart>
        <c:grouping val="standard"/>
        <c:varyColors val="0"/>
        <c:ser>
          <c:idx val="0"/>
          <c:order val="0"/>
          <c:tx>
            <c:strRef>
              <c:f>'Sheet1 (3)'!$F$3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'Sheet1 (3)'!$E$4:$E$93</c:f>
              <c:strCache>
                <c:ptCount val="8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strCache>
            </c:strRef>
          </c:cat>
          <c:val>
            <c:numRef>
              <c:f>'Sheet1 (3)'!$F$4:$F$93</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EF94-42A2-B47D-9D6FAEB91BA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75739936"/>
        <c:axId val="375751584"/>
      </c:lineChart>
      <c:catAx>
        <c:axId val="3757399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5751584"/>
        <c:crosses val="autoZero"/>
        <c:auto val="1"/>
        <c:lblAlgn val="ctr"/>
        <c:lblOffset val="100"/>
        <c:noMultiLvlLbl val="0"/>
      </c:catAx>
      <c:valAx>
        <c:axId val="375751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7573993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0.svg"/><Relationship Id="rId18" Type="http://schemas.openxmlformats.org/officeDocument/2006/relationships/chart" Target="../charts/chart15.xml"/><Relationship Id="rId26" Type="http://schemas.openxmlformats.org/officeDocument/2006/relationships/image" Target="../media/image18.svg"/><Relationship Id="rId3" Type="http://schemas.openxmlformats.org/officeDocument/2006/relationships/chart" Target="../charts/chart10.xml"/><Relationship Id="rId21" Type="http://schemas.openxmlformats.org/officeDocument/2006/relationships/image" Target="../media/image14.svg"/><Relationship Id="rId34" Type="http://schemas.openxmlformats.org/officeDocument/2006/relationships/image" Target="../media/image12.png"/><Relationship Id="rId7" Type="http://schemas.openxmlformats.org/officeDocument/2006/relationships/image" Target="../media/image3.png"/><Relationship Id="rId12" Type="http://schemas.openxmlformats.org/officeDocument/2006/relationships/image" Target="../media/image5.png"/><Relationship Id="rId17" Type="http://schemas.openxmlformats.org/officeDocument/2006/relationships/chart" Target="../charts/chart14.xml"/><Relationship Id="rId25" Type="http://schemas.openxmlformats.org/officeDocument/2006/relationships/image" Target="../media/image9.png"/><Relationship Id="rId33" Type="http://schemas.openxmlformats.org/officeDocument/2006/relationships/chart" Target="../charts/chart20.xml"/><Relationship Id="rId2" Type="http://schemas.openxmlformats.org/officeDocument/2006/relationships/image" Target="../media/image2.svg"/><Relationship Id="rId16" Type="http://schemas.openxmlformats.org/officeDocument/2006/relationships/chart" Target="../charts/chart13.xml"/><Relationship Id="rId20" Type="http://schemas.openxmlformats.org/officeDocument/2006/relationships/image" Target="../media/image7.png"/><Relationship Id="rId29"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12.xml"/><Relationship Id="rId24" Type="http://schemas.openxmlformats.org/officeDocument/2006/relationships/image" Target="../media/image16.svg"/><Relationship Id="rId32" Type="http://schemas.openxmlformats.org/officeDocument/2006/relationships/image" Target="../media/image22.svg"/><Relationship Id="rId5" Type="http://schemas.openxmlformats.org/officeDocument/2006/relationships/image" Target="../media/image2.png"/><Relationship Id="rId15" Type="http://schemas.openxmlformats.org/officeDocument/2006/relationships/image" Target="../media/image12.svg"/><Relationship Id="rId23" Type="http://schemas.openxmlformats.org/officeDocument/2006/relationships/image" Target="../media/image8.png"/><Relationship Id="rId28" Type="http://schemas.openxmlformats.org/officeDocument/2006/relationships/chart" Target="../charts/chart19.xml"/><Relationship Id="rId36" Type="http://schemas.openxmlformats.org/officeDocument/2006/relationships/chart" Target="../charts/chart21.xml"/><Relationship Id="rId10" Type="http://schemas.openxmlformats.org/officeDocument/2006/relationships/image" Target="../media/image8.svg"/><Relationship Id="rId19" Type="http://schemas.openxmlformats.org/officeDocument/2006/relationships/chart" Target="../charts/chart16.xml"/><Relationship Id="rId31" Type="http://schemas.openxmlformats.org/officeDocument/2006/relationships/image" Target="../media/image11.png"/><Relationship Id="rId4" Type="http://schemas.openxmlformats.org/officeDocument/2006/relationships/chart" Target="../charts/chart11.xml"/><Relationship Id="rId9" Type="http://schemas.openxmlformats.org/officeDocument/2006/relationships/image" Target="../media/image4.png"/><Relationship Id="rId14" Type="http://schemas.openxmlformats.org/officeDocument/2006/relationships/image" Target="../media/image6.png"/><Relationship Id="rId22" Type="http://schemas.openxmlformats.org/officeDocument/2006/relationships/chart" Target="../charts/chart17.xml"/><Relationship Id="rId27" Type="http://schemas.openxmlformats.org/officeDocument/2006/relationships/chart" Target="../charts/chart18.xml"/><Relationship Id="rId30" Type="http://schemas.openxmlformats.org/officeDocument/2006/relationships/image" Target="../media/image20.svg"/><Relationship Id="rId35" Type="http://schemas.openxmlformats.org/officeDocument/2006/relationships/image" Target="../media/image24.svg"/></Relationships>
</file>

<file path=xl/drawings/drawing1.xml><?xml version="1.0" encoding="utf-8"?>
<xdr:wsDr xmlns:xdr="http://schemas.openxmlformats.org/drawingml/2006/spreadsheetDrawing" xmlns:a="http://schemas.openxmlformats.org/drawingml/2006/main">
  <xdr:twoCellAnchor>
    <xdr:from>
      <xdr:col>0</xdr:col>
      <xdr:colOff>749300</xdr:colOff>
      <xdr:row>22</xdr:row>
      <xdr:rowOff>149225</xdr:rowOff>
    </xdr:from>
    <xdr:to>
      <xdr:col>6</xdr:col>
      <xdr:colOff>412750</xdr:colOff>
      <xdr:row>37</xdr:row>
      <xdr:rowOff>130175</xdr:rowOff>
    </xdr:to>
    <xdr:graphicFrame macro="">
      <xdr:nvGraphicFramePr>
        <xdr:cNvPr id="2" name="Chart 1">
          <a:extLst>
            <a:ext uri="{FF2B5EF4-FFF2-40B4-BE49-F238E27FC236}">
              <a16:creationId xmlns:a16="http://schemas.microsoft.com/office/drawing/2014/main" id="{B209862C-F8DC-4DB3-8C9D-1139E93D2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24</xdr:row>
      <xdr:rowOff>161925</xdr:rowOff>
    </xdr:from>
    <xdr:to>
      <xdr:col>6</xdr:col>
      <xdr:colOff>317500</xdr:colOff>
      <xdr:row>39</xdr:row>
      <xdr:rowOff>142875</xdr:rowOff>
    </xdr:to>
    <xdr:graphicFrame macro="">
      <xdr:nvGraphicFramePr>
        <xdr:cNvPr id="3" name="Chart 2">
          <a:extLst>
            <a:ext uri="{FF2B5EF4-FFF2-40B4-BE49-F238E27FC236}">
              <a16:creationId xmlns:a16="http://schemas.microsoft.com/office/drawing/2014/main" id="{3F8588B9-C2DC-42C6-824D-4B2A8FA82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292100</xdr:colOff>
      <xdr:row>24</xdr:row>
      <xdr:rowOff>180975</xdr:rowOff>
    </xdr:from>
    <xdr:to>
      <xdr:col>5</xdr:col>
      <xdr:colOff>25400</xdr:colOff>
      <xdr:row>39</xdr:row>
      <xdr:rowOff>161925</xdr:rowOff>
    </xdr:to>
    <xdr:graphicFrame macro="">
      <xdr:nvGraphicFramePr>
        <xdr:cNvPr id="8" name="Chart 7">
          <a:extLst>
            <a:ext uri="{FF2B5EF4-FFF2-40B4-BE49-F238E27FC236}">
              <a16:creationId xmlns:a16="http://schemas.microsoft.com/office/drawing/2014/main" id="{27EFEE74-CF7D-4C11-982F-88C32614E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3175</xdr:colOff>
      <xdr:row>23</xdr:row>
      <xdr:rowOff>60325</xdr:rowOff>
    </xdr:from>
    <xdr:to>
      <xdr:col>5</xdr:col>
      <xdr:colOff>352425</xdr:colOff>
      <xdr:row>38</xdr:row>
      <xdr:rowOff>41275</xdr:rowOff>
    </xdr:to>
    <xdr:graphicFrame macro="">
      <xdr:nvGraphicFramePr>
        <xdr:cNvPr id="9" name="Chart 8">
          <a:extLst>
            <a:ext uri="{FF2B5EF4-FFF2-40B4-BE49-F238E27FC236}">
              <a16:creationId xmlns:a16="http://schemas.microsoft.com/office/drawing/2014/main" id="{D6D91B1C-115D-4880-BF97-FF0ED6BFA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469900</xdr:colOff>
      <xdr:row>16</xdr:row>
      <xdr:rowOff>34925</xdr:rowOff>
    </xdr:from>
    <xdr:to>
      <xdr:col>4</xdr:col>
      <xdr:colOff>762000</xdr:colOff>
      <xdr:row>31</xdr:row>
      <xdr:rowOff>15875</xdr:rowOff>
    </xdr:to>
    <xdr:graphicFrame macro="">
      <xdr:nvGraphicFramePr>
        <xdr:cNvPr id="2" name="Chart 1">
          <a:extLst>
            <a:ext uri="{FF2B5EF4-FFF2-40B4-BE49-F238E27FC236}">
              <a16:creationId xmlns:a16="http://schemas.microsoft.com/office/drawing/2014/main" id="{3BF0CAEB-75C3-43A5-8974-69192A167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333375</xdr:colOff>
      <xdr:row>16</xdr:row>
      <xdr:rowOff>142875</xdr:rowOff>
    </xdr:from>
    <xdr:to>
      <xdr:col>5</xdr:col>
      <xdr:colOff>231775</xdr:colOff>
      <xdr:row>31</xdr:row>
      <xdr:rowOff>123825</xdr:rowOff>
    </xdr:to>
    <xdr:graphicFrame macro="">
      <xdr:nvGraphicFramePr>
        <xdr:cNvPr id="3" name="Chart 2">
          <a:extLst>
            <a:ext uri="{FF2B5EF4-FFF2-40B4-BE49-F238E27FC236}">
              <a16:creationId xmlns:a16="http://schemas.microsoft.com/office/drawing/2014/main" id="{29D94E9F-B29C-4D2F-9E52-FA2B06182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339725</xdr:colOff>
      <xdr:row>3</xdr:row>
      <xdr:rowOff>41275</xdr:rowOff>
    </xdr:from>
    <xdr:to>
      <xdr:col>8</xdr:col>
      <xdr:colOff>79375</xdr:colOff>
      <xdr:row>18</xdr:row>
      <xdr:rowOff>22225</xdr:rowOff>
    </xdr:to>
    <xdr:graphicFrame macro="">
      <xdr:nvGraphicFramePr>
        <xdr:cNvPr id="4" name="Chart 3">
          <a:extLst>
            <a:ext uri="{FF2B5EF4-FFF2-40B4-BE49-F238E27FC236}">
              <a16:creationId xmlns:a16="http://schemas.microsoft.com/office/drawing/2014/main" id="{359EDCA4-F9F6-4CDB-93F1-1147374AE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215900</xdr:colOff>
      <xdr:row>11</xdr:row>
      <xdr:rowOff>73025</xdr:rowOff>
    </xdr:from>
    <xdr:to>
      <xdr:col>12</xdr:col>
      <xdr:colOff>704850</xdr:colOff>
      <xdr:row>26</xdr:row>
      <xdr:rowOff>53975</xdr:rowOff>
    </xdr:to>
    <xdr:graphicFrame macro="">
      <xdr:nvGraphicFramePr>
        <xdr:cNvPr id="3" name="Chart 2">
          <a:extLst>
            <a:ext uri="{FF2B5EF4-FFF2-40B4-BE49-F238E27FC236}">
              <a16:creationId xmlns:a16="http://schemas.microsoft.com/office/drawing/2014/main" id="{F3940B9D-CE3F-4D0B-BB2C-89058030D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260350</xdr:colOff>
      <xdr:row>10</xdr:row>
      <xdr:rowOff>34925</xdr:rowOff>
    </xdr:from>
    <xdr:to>
      <xdr:col>13</xdr:col>
      <xdr:colOff>279400</xdr:colOff>
      <xdr:row>25</xdr:row>
      <xdr:rowOff>15875</xdr:rowOff>
    </xdr:to>
    <xdr:graphicFrame macro="">
      <xdr:nvGraphicFramePr>
        <xdr:cNvPr id="2" name="Chart 1">
          <a:extLst>
            <a:ext uri="{FF2B5EF4-FFF2-40B4-BE49-F238E27FC236}">
              <a16:creationId xmlns:a16="http://schemas.microsoft.com/office/drawing/2014/main" id="{01476578-849D-40D8-916F-F06452141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550317</xdr:colOff>
      <xdr:row>50</xdr:row>
      <xdr:rowOff>71437</xdr:rowOff>
    </xdr:from>
    <xdr:to>
      <xdr:col>15</xdr:col>
      <xdr:colOff>70539</xdr:colOff>
      <xdr:row>62</xdr:row>
      <xdr:rowOff>63500</xdr:rowOff>
    </xdr:to>
    <xdr:sp macro="" textlink="">
      <xdr:nvSpPr>
        <xdr:cNvPr id="92" name="Rectangle 91">
          <a:extLst>
            <a:ext uri="{FF2B5EF4-FFF2-40B4-BE49-F238E27FC236}">
              <a16:creationId xmlns:a16="http://schemas.microsoft.com/office/drawing/2014/main" id="{8EFA7190-DD8B-493B-8D61-A87D03FFABFD}"/>
            </a:ext>
          </a:extLst>
        </xdr:cNvPr>
        <xdr:cNvSpPr/>
      </xdr:nvSpPr>
      <xdr:spPr>
        <a:xfrm>
          <a:off x="6618095" y="9060215"/>
          <a:ext cx="2554111" cy="2193396"/>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555624</xdr:colOff>
      <xdr:row>8</xdr:row>
      <xdr:rowOff>150812</xdr:rowOff>
    </xdr:from>
    <xdr:to>
      <xdr:col>17</xdr:col>
      <xdr:colOff>0</xdr:colOff>
      <xdr:row>20</xdr:row>
      <xdr:rowOff>142875</xdr:rowOff>
    </xdr:to>
    <xdr:sp macro="" textlink="">
      <xdr:nvSpPr>
        <xdr:cNvPr id="15" name="Rectangle 14">
          <a:extLst>
            <a:ext uri="{FF2B5EF4-FFF2-40B4-BE49-F238E27FC236}">
              <a16:creationId xmlns:a16="http://schemas.microsoft.com/office/drawing/2014/main" id="{EF4F758A-11C0-46D6-8D57-869F1A1A5FB6}"/>
            </a:ext>
          </a:extLst>
        </xdr:cNvPr>
        <xdr:cNvSpPr/>
      </xdr:nvSpPr>
      <xdr:spPr>
        <a:xfrm>
          <a:off x="6667499" y="1428750"/>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87313</xdr:colOff>
      <xdr:row>1</xdr:row>
      <xdr:rowOff>14735</xdr:rowOff>
    </xdr:from>
    <xdr:to>
      <xdr:col>22</xdr:col>
      <xdr:colOff>492126</xdr:colOff>
      <xdr:row>3</xdr:row>
      <xdr:rowOff>53289</xdr:rowOff>
    </xdr:to>
    <xdr:pic>
      <xdr:nvPicPr>
        <xdr:cNvPr id="16" name="Graphic 15" descr="Gauge with solid fill">
          <a:extLst>
            <a:ext uri="{FF2B5EF4-FFF2-40B4-BE49-F238E27FC236}">
              <a16:creationId xmlns:a16="http://schemas.microsoft.com/office/drawing/2014/main" id="{028D0DD8-08F6-4F64-AC54-FC43AEAA5E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13458599" y="14735"/>
          <a:ext cx="404813" cy="401411"/>
        </a:xfrm>
        <a:prstGeom prst="rect">
          <a:avLst/>
        </a:prstGeom>
      </xdr:spPr>
    </xdr:pic>
    <xdr:clientData/>
  </xdr:twoCellAnchor>
  <xdr:twoCellAnchor>
    <xdr:from>
      <xdr:col>3</xdr:col>
      <xdr:colOff>15874</xdr:colOff>
      <xdr:row>8</xdr:row>
      <xdr:rowOff>150812</xdr:rowOff>
    </xdr:from>
    <xdr:to>
      <xdr:col>10</xdr:col>
      <xdr:colOff>515937</xdr:colOff>
      <xdr:row>20</xdr:row>
      <xdr:rowOff>142875</xdr:rowOff>
    </xdr:to>
    <xdr:sp macro="" textlink="">
      <xdr:nvSpPr>
        <xdr:cNvPr id="7" name="Rectangle 6">
          <a:extLst>
            <a:ext uri="{FF2B5EF4-FFF2-40B4-BE49-F238E27FC236}">
              <a16:creationId xmlns:a16="http://schemas.microsoft.com/office/drawing/2014/main" id="{FB03A707-74EC-45EE-BA2A-F705EAB22F99}"/>
            </a:ext>
          </a:extLst>
        </xdr:cNvPr>
        <xdr:cNvSpPr/>
      </xdr:nvSpPr>
      <xdr:spPr>
        <a:xfrm>
          <a:off x="1849437" y="1428750"/>
          <a:ext cx="4778375"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15875</xdr:colOff>
      <xdr:row>9</xdr:row>
      <xdr:rowOff>111125</xdr:rowOff>
    </xdr:from>
    <xdr:to>
      <xdr:col>10</xdr:col>
      <xdr:colOff>412750</xdr:colOff>
      <xdr:row>21</xdr:row>
      <xdr:rowOff>150813</xdr:rowOff>
    </xdr:to>
    <xdr:graphicFrame macro="">
      <xdr:nvGraphicFramePr>
        <xdr:cNvPr id="17" name="Chart 16">
          <a:extLst>
            <a:ext uri="{FF2B5EF4-FFF2-40B4-BE49-F238E27FC236}">
              <a16:creationId xmlns:a16="http://schemas.microsoft.com/office/drawing/2014/main" id="{2D36EFAB-BFE7-4627-A406-A04F060E8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571505</xdr:colOff>
      <xdr:row>9</xdr:row>
      <xdr:rowOff>55563</xdr:rowOff>
    </xdr:from>
    <xdr:to>
      <xdr:col>10</xdr:col>
      <xdr:colOff>254006</xdr:colOff>
      <xdr:row>10</xdr:row>
      <xdr:rowOff>63499</xdr:rowOff>
    </xdr:to>
    <xdr:sp macro="" textlink="">
      <xdr:nvSpPr>
        <xdr:cNvPr id="2" name="TextBox 1">
          <a:extLst>
            <a:ext uri="{FF2B5EF4-FFF2-40B4-BE49-F238E27FC236}">
              <a16:creationId xmlns:a16="http://schemas.microsoft.com/office/drawing/2014/main" id="{C1334230-F13F-41C9-B46C-54821F37E923}"/>
            </a:ext>
          </a:extLst>
        </xdr:cNvPr>
        <xdr:cNvSpPr txBox="1"/>
      </xdr:nvSpPr>
      <xdr:spPr>
        <a:xfrm>
          <a:off x="2405068" y="1516063"/>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TOTAL NUMBER OF INVOICES FROM ON BRANCHES</a:t>
          </a:r>
        </a:p>
      </xdr:txBody>
    </xdr:sp>
    <xdr:clientData/>
  </xdr:twoCellAnchor>
  <xdr:twoCellAnchor>
    <xdr:from>
      <xdr:col>11</xdr:col>
      <xdr:colOff>126997</xdr:colOff>
      <xdr:row>9</xdr:row>
      <xdr:rowOff>23815</xdr:rowOff>
    </xdr:from>
    <xdr:to>
      <xdr:col>17</xdr:col>
      <xdr:colOff>420685</xdr:colOff>
      <xdr:row>10</xdr:row>
      <xdr:rowOff>31751</xdr:rowOff>
    </xdr:to>
    <xdr:sp macro="" textlink="">
      <xdr:nvSpPr>
        <xdr:cNvPr id="12" name="TextBox 11">
          <a:extLst>
            <a:ext uri="{FF2B5EF4-FFF2-40B4-BE49-F238E27FC236}">
              <a16:creationId xmlns:a16="http://schemas.microsoft.com/office/drawing/2014/main" id="{8E97607D-DC94-425E-A7A7-CB9A937CDB9C}"/>
            </a:ext>
          </a:extLst>
        </xdr:cNvPr>
        <xdr:cNvSpPr txBox="1"/>
      </xdr:nvSpPr>
      <xdr:spPr>
        <a:xfrm>
          <a:off x="6850060" y="148431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GENDER</a:t>
          </a:r>
          <a:r>
            <a:rPr lang="en-US" sz="1100" b="1" baseline="0">
              <a:solidFill>
                <a:schemeClr val="accent6">
                  <a:lumMod val="75000"/>
                </a:schemeClr>
              </a:solidFill>
              <a:latin typeface="Garamond" panose="02020404030301010803" pitchFamily="18" charset="0"/>
            </a:rPr>
            <a:t>-BASED DISTIBUTION</a:t>
          </a:r>
          <a:endParaRPr lang="en-US" sz="1100" b="1">
            <a:solidFill>
              <a:schemeClr val="accent6">
                <a:lumMod val="75000"/>
              </a:schemeClr>
            </a:solidFill>
            <a:latin typeface="Garamond" panose="02020404030301010803" pitchFamily="18" charset="0"/>
          </a:endParaRPr>
        </a:p>
      </xdr:txBody>
    </xdr:sp>
    <xdr:clientData/>
  </xdr:twoCellAnchor>
  <xdr:twoCellAnchor>
    <xdr:from>
      <xdr:col>10</xdr:col>
      <xdr:colOff>166675</xdr:colOff>
      <xdr:row>11</xdr:row>
      <xdr:rowOff>119073</xdr:rowOff>
    </xdr:from>
    <xdr:to>
      <xdr:col>15</xdr:col>
      <xdr:colOff>373050</xdr:colOff>
      <xdr:row>20</xdr:row>
      <xdr:rowOff>119073</xdr:rowOff>
    </xdr:to>
    <xdr:graphicFrame macro="">
      <xdr:nvGraphicFramePr>
        <xdr:cNvPr id="14" name="Chart 13">
          <a:extLst>
            <a:ext uri="{FF2B5EF4-FFF2-40B4-BE49-F238E27FC236}">
              <a16:creationId xmlns:a16="http://schemas.microsoft.com/office/drawing/2014/main" id="{EC99297A-3172-4533-9ED5-E98D2CF27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111123</xdr:colOff>
      <xdr:row>10</xdr:row>
      <xdr:rowOff>63502</xdr:rowOff>
    </xdr:from>
    <xdr:to>
      <xdr:col>18</xdr:col>
      <xdr:colOff>404811</xdr:colOff>
      <xdr:row>11</xdr:row>
      <xdr:rowOff>71439</xdr:rowOff>
    </xdr:to>
    <xdr:sp macro="" textlink="">
      <xdr:nvSpPr>
        <xdr:cNvPr id="18" name="TextBox 17">
          <a:extLst>
            <a:ext uri="{FF2B5EF4-FFF2-40B4-BE49-F238E27FC236}">
              <a16:creationId xmlns:a16="http://schemas.microsoft.com/office/drawing/2014/main" id="{F8D8D8DE-D70C-4978-ADCA-850BF33FFE6E}"/>
            </a:ext>
          </a:extLst>
        </xdr:cNvPr>
        <xdr:cNvSpPr txBox="1"/>
      </xdr:nvSpPr>
      <xdr:spPr>
        <a:xfrm>
          <a:off x="7445373" y="170656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Female Chart</a:t>
          </a:r>
        </a:p>
      </xdr:txBody>
    </xdr:sp>
    <xdr:clientData/>
  </xdr:twoCellAnchor>
  <xdr:twoCellAnchor editAs="oneCell">
    <xdr:from>
      <xdr:col>11</xdr:col>
      <xdr:colOff>539750</xdr:colOff>
      <xdr:row>10</xdr:row>
      <xdr:rowOff>71437</xdr:rowOff>
    </xdr:from>
    <xdr:to>
      <xdr:col>12</xdr:col>
      <xdr:colOff>150814</xdr:colOff>
      <xdr:row>11</xdr:row>
      <xdr:rowOff>111127</xdr:rowOff>
    </xdr:to>
    <xdr:pic>
      <xdr:nvPicPr>
        <xdr:cNvPr id="8" name="Graphic 7" descr="Female Profile with solid fill">
          <a:extLst>
            <a:ext uri="{FF2B5EF4-FFF2-40B4-BE49-F238E27FC236}">
              <a16:creationId xmlns:a16="http://schemas.microsoft.com/office/drawing/2014/main" id="{FBF5EF73-E939-4AAA-BB57-88065510E7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7262813" y="1714500"/>
          <a:ext cx="222251" cy="222251"/>
        </a:xfrm>
        <a:prstGeom prst="rect">
          <a:avLst/>
        </a:prstGeom>
      </xdr:spPr>
    </xdr:pic>
    <xdr:clientData/>
  </xdr:twoCellAnchor>
  <xdr:twoCellAnchor editAs="oneCell">
    <xdr:from>
      <xdr:col>14</xdr:col>
      <xdr:colOff>285754</xdr:colOff>
      <xdr:row>10</xdr:row>
      <xdr:rowOff>55559</xdr:rowOff>
    </xdr:from>
    <xdr:to>
      <xdr:col>14</xdr:col>
      <xdr:colOff>539754</xdr:colOff>
      <xdr:row>11</xdr:row>
      <xdr:rowOff>126998</xdr:rowOff>
    </xdr:to>
    <xdr:pic>
      <xdr:nvPicPr>
        <xdr:cNvPr id="19" name="Graphic 1" descr="Male profile with solid fill">
          <a:extLst>
            <a:ext uri="{FF2B5EF4-FFF2-40B4-BE49-F238E27FC236}">
              <a16:creationId xmlns:a16="http://schemas.microsoft.com/office/drawing/2014/main" id="{B1F88AD4-D71A-4EDE-95BC-630E87951C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8842379" y="1698622"/>
          <a:ext cx="254000" cy="254000"/>
        </a:xfrm>
        <a:prstGeom prst="rect">
          <a:avLst/>
        </a:prstGeom>
      </xdr:spPr>
    </xdr:pic>
    <xdr:clientData/>
  </xdr:twoCellAnchor>
  <xdr:twoCellAnchor editAs="oneCell">
    <xdr:from>
      <xdr:col>12</xdr:col>
      <xdr:colOff>111122</xdr:colOff>
      <xdr:row>9</xdr:row>
      <xdr:rowOff>2</xdr:rowOff>
    </xdr:from>
    <xdr:to>
      <xdr:col>12</xdr:col>
      <xdr:colOff>396872</xdr:colOff>
      <xdr:row>10</xdr:row>
      <xdr:rowOff>103188</xdr:rowOff>
    </xdr:to>
    <xdr:pic>
      <xdr:nvPicPr>
        <xdr:cNvPr id="21" name="Graphic 1" descr="Man and woman with solid fill">
          <a:extLst>
            <a:ext uri="{FF2B5EF4-FFF2-40B4-BE49-F238E27FC236}">
              <a16:creationId xmlns:a16="http://schemas.microsoft.com/office/drawing/2014/main" id="{23222467-9B58-4F55-BE46-92DFF42EC33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7445372" y="1460502"/>
          <a:ext cx="285750" cy="285750"/>
        </a:xfrm>
        <a:prstGeom prst="rect">
          <a:avLst/>
        </a:prstGeom>
      </xdr:spPr>
    </xdr:pic>
    <xdr:clientData/>
  </xdr:twoCellAnchor>
  <xdr:twoCellAnchor>
    <xdr:from>
      <xdr:col>12</xdr:col>
      <xdr:colOff>492097</xdr:colOff>
      <xdr:row>11</xdr:row>
      <xdr:rowOff>119073</xdr:rowOff>
    </xdr:from>
    <xdr:to>
      <xdr:col>18</xdr:col>
      <xdr:colOff>87285</xdr:colOff>
      <xdr:row>20</xdr:row>
      <xdr:rowOff>119073</xdr:rowOff>
    </xdr:to>
    <xdr:graphicFrame macro="">
      <xdr:nvGraphicFramePr>
        <xdr:cNvPr id="23" name="Chart 22">
          <a:extLst>
            <a:ext uri="{FF2B5EF4-FFF2-40B4-BE49-F238E27FC236}">
              <a16:creationId xmlns:a16="http://schemas.microsoft.com/office/drawing/2014/main" id="{BF26C185-79CF-4819-B9A7-9980AEE13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500064</xdr:colOff>
      <xdr:row>10</xdr:row>
      <xdr:rowOff>63502</xdr:rowOff>
    </xdr:from>
    <xdr:to>
      <xdr:col>21</xdr:col>
      <xdr:colOff>182564</xdr:colOff>
      <xdr:row>11</xdr:row>
      <xdr:rowOff>71439</xdr:rowOff>
    </xdr:to>
    <xdr:sp macro="" textlink="">
      <xdr:nvSpPr>
        <xdr:cNvPr id="24" name="TextBox 23">
          <a:extLst>
            <a:ext uri="{FF2B5EF4-FFF2-40B4-BE49-F238E27FC236}">
              <a16:creationId xmlns:a16="http://schemas.microsoft.com/office/drawing/2014/main" id="{F99F3E63-391C-47B8-A859-387FE08BDF34}"/>
            </a:ext>
          </a:extLst>
        </xdr:cNvPr>
        <xdr:cNvSpPr txBox="1"/>
      </xdr:nvSpPr>
      <xdr:spPr>
        <a:xfrm>
          <a:off x="9056689" y="1706565"/>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Male Chart</a:t>
          </a:r>
        </a:p>
      </xdr:txBody>
    </xdr:sp>
    <xdr:clientData/>
  </xdr:twoCellAnchor>
  <xdr:twoCellAnchor>
    <xdr:from>
      <xdr:col>12</xdr:col>
      <xdr:colOff>198442</xdr:colOff>
      <xdr:row>15</xdr:row>
      <xdr:rowOff>63499</xdr:rowOff>
    </xdr:from>
    <xdr:to>
      <xdr:col>13</xdr:col>
      <xdr:colOff>412754</xdr:colOff>
      <xdr:row>17</xdr:row>
      <xdr:rowOff>63499</xdr:rowOff>
    </xdr:to>
    <xdr:sp macro="" textlink="Sheet2!E7">
      <xdr:nvSpPr>
        <xdr:cNvPr id="10" name="TextBox 9">
          <a:extLst>
            <a:ext uri="{FF2B5EF4-FFF2-40B4-BE49-F238E27FC236}">
              <a16:creationId xmlns:a16="http://schemas.microsoft.com/office/drawing/2014/main" id="{DA93AF1D-0168-4BFB-9500-FAA229DE39BA}"/>
            </a:ext>
          </a:extLst>
        </xdr:cNvPr>
        <xdr:cNvSpPr txBox="1"/>
      </xdr:nvSpPr>
      <xdr:spPr>
        <a:xfrm>
          <a:off x="7491871" y="2603499"/>
          <a:ext cx="82209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29DDB1-965C-4A23-A50C-96B05F484670}" type="TxLink">
            <a:rPr lang="en-US" sz="1600" b="1" i="0" u="none" strike="noStrike">
              <a:solidFill>
                <a:schemeClr val="accent6"/>
              </a:solidFill>
              <a:latin typeface="Garamond" panose="02020404030301010803" pitchFamily="18" charset="0"/>
              <a:cs typeface="Calibri"/>
            </a:rPr>
            <a:pPr/>
            <a:t>50.10%</a:t>
          </a:fld>
          <a:endParaRPr lang="en-US" sz="900" b="1" i="0">
            <a:solidFill>
              <a:schemeClr val="accent6"/>
            </a:solidFill>
            <a:latin typeface="Garamond" panose="02020404030301010803" pitchFamily="18" charset="0"/>
          </a:endParaRPr>
        </a:p>
      </xdr:txBody>
    </xdr:sp>
    <xdr:clientData/>
  </xdr:twoCellAnchor>
  <xdr:twoCellAnchor>
    <xdr:from>
      <xdr:col>14</xdr:col>
      <xdr:colOff>521615</xdr:colOff>
      <xdr:row>15</xdr:row>
      <xdr:rowOff>63499</xdr:rowOff>
    </xdr:from>
    <xdr:to>
      <xdr:col>16</xdr:col>
      <xdr:colOff>124740</xdr:colOff>
      <xdr:row>17</xdr:row>
      <xdr:rowOff>63499</xdr:rowOff>
    </xdr:to>
    <xdr:sp macro="" textlink="Sheet2!E8">
      <xdr:nvSpPr>
        <xdr:cNvPr id="25" name="TextBox 24">
          <a:extLst>
            <a:ext uri="{FF2B5EF4-FFF2-40B4-BE49-F238E27FC236}">
              <a16:creationId xmlns:a16="http://schemas.microsoft.com/office/drawing/2014/main" id="{FF5E5F94-D56E-46E3-87E7-33D03FABD388}"/>
            </a:ext>
          </a:extLst>
        </xdr:cNvPr>
        <xdr:cNvSpPr txBox="1"/>
      </xdr:nvSpPr>
      <xdr:spPr>
        <a:xfrm>
          <a:off x="9030615" y="2603499"/>
          <a:ext cx="818696"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0E6A01-3D55-42E8-BC8B-4462154A647C}" type="TxLink">
            <a:rPr lang="en-US" sz="1600" b="1" i="0" u="none" strike="noStrike">
              <a:solidFill>
                <a:schemeClr val="accent6"/>
              </a:solidFill>
              <a:latin typeface="Garamond" panose="02020404030301010803" pitchFamily="18" charset="0"/>
              <a:cs typeface="Calibri"/>
            </a:rPr>
            <a:pPr/>
            <a:t>49.90%</a:t>
          </a:fld>
          <a:endParaRPr lang="en-US" sz="1600" b="1">
            <a:solidFill>
              <a:schemeClr val="accent6"/>
            </a:solidFill>
            <a:latin typeface="Garamond" panose="02020404030301010803" pitchFamily="18" charset="0"/>
          </a:endParaRPr>
        </a:p>
      </xdr:txBody>
    </xdr:sp>
    <xdr:clientData/>
  </xdr:twoCellAnchor>
  <xdr:twoCellAnchor>
    <xdr:from>
      <xdr:col>3</xdr:col>
      <xdr:colOff>15874</xdr:colOff>
      <xdr:row>21</xdr:row>
      <xdr:rowOff>7938</xdr:rowOff>
    </xdr:from>
    <xdr:to>
      <xdr:col>10</xdr:col>
      <xdr:colOff>515937</xdr:colOff>
      <xdr:row>33</xdr:row>
      <xdr:rowOff>1</xdr:rowOff>
    </xdr:to>
    <xdr:sp macro="" textlink="">
      <xdr:nvSpPr>
        <xdr:cNvPr id="26" name="Rectangle 25">
          <a:extLst>
            <a:ext uri="{FF2B5EF4-FFF2-40B4-BE49-F238E27FC236}">
              <a16:creationId xmlns:a16="http://schemas.microsoft.com/office/drawing/2014/main" id="{EF0339FE-5C6B-4C63-94F6-090F0B3D1AF8}"/>
            </a:ext>
          </a:extLst>
        </xdr:cNvPr>
        <xdr:cNvSpPr/>
      </xdr:nvSpPr>
      <xdr:spPr>
        <a:xfrm>
          <a:off x="1849437" y="3659188"/>
          <a:ext cx="4778375"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67026</xdr:colOff>
      <xdr:row>21</xdr:row>
      <xdr:rowOff>23810</xdr:rowOff>
    </xdr:from>
    <xdr:to>
      <xdr:col>6</xdr:col>
      <xdr:colOff>344839</xdr:colOff>
      <xdr:row>22</xdr:row>
      <xdr:rowOff>119060</xdr:rowOff>
    </xdr:to>
    <xdr:pic>
      <xdr:nvPicPr>
        <xdr:cNvPr id="27" name="Graphic 26" descr="Marker with solid fill">
          <a:extLst>
            <a:ext uri="{FF2B5EF4-FFF2-40B4-BE49-F238E27FC236}">
              <a16:creationId xmlns:a16="http://schemas.microsoft.com/office/drawing/2014/main" id="{992860A0-3D8B-412F-87F7-04F888DAF5B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3707693" y="3692699"/>
          <a:ext cx="277813" cy="278694"/>
        </a:xfrm>
        <a:prstGeom prst="rect">
          <a:avLst/>
        </a:prstGeom>
      </xdr:spPr>
    </xdr:pic>
    <xdr:clientData/>
  </xdr:twoCellAnchor>
  <xdr:twoCellAnchor editAs="oneCell">
    <xdr:from>
      <xdr:col>3</xdr:col>
      <xdr:colOff>317500</xdr:colOff>
      <xdr:row>9</xdr:row>
      <xdr:rowOff>23810</xdr:rowOff>
    </xdr:from>
    <xdr:to>
      <xdr:col>4</xdr:col>
      <xdr:colOff>2</xdr:colOff>
      <xdr:row>10</xdr:row>
      <xdr:rowOff>134935</xdr:rowOff>
    </xdr:to>
    <xdr:pic>
      <xdr:nvPicPr>
        <xdr:cNvPr id="28" name="Graphic 27" descr="City with solid fill">
          <a:extLst>
            <a:ext uri="{FF2B5EF4-FFF2-40B4-BE49-F238E27FC236}">
              <a16:creationId xmlns:a16="http://schemas.microsoft.com/office/drawing/2014/main" id="{9B37EE90-B3BD-4BDA-918D-3B20B81C75D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2151063" y="1484310"/>
          <a:ext cx="293689" cy="293689"/>
        </a:xfrm>
        <a:prstGeom prst="rect">
          <a:avLst/>
        </a:prstGeom>
      </xdr:spPr>
    </xdr:pic>
    <xdr:clientData/>
  </xdr:twoCellAnchor>
  <xdr:twoCellAnchor>
    <xdr:from>
      <xdr:col>1</xdr:col>
      <xdr:colOff>261939</xdr:colOff>
      <xdr:row>24</xdr:row>
      <xdr:rowOff>55579</xdr:rowOff>
    </xdr:from>
    <xdr:to>
      <xdr:col>7</xdr:col>
      <xdr:colOff>238125</xdr:colOff>
      <xdr:row>33</xdr:row>
      <xdr:rowOff>79393</xdr:rowOff>
    </xdr:to>
    <xdr:graphicFrame macro="">
      <xdr:nvGraphicFramePr>
        <xdr:cNvPr id="29" name="Chart 28">
          <a:extLst>
            <a:ext uri="{FF2B5EF4-FFF2-40B4-BE49-F238E27FC236}">
              <a16:creationId xmlns:a16="http://schemas.microsoft.com/office/drawing/2014/main" id="{C7324941-7DEE-4532-8D4D-302B24805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365129</xdr:colOff>
      <xdr:row>23</xdr:row>
      <xdr:rowOff>31765</xdr:rowOff>
    </xdr:from>
    <xdr:to>
      <xdr:col>10</xdr:col>
      <xdr:colOff>47630</xdr:colOff>
      <xdr:row>24</xdr:row>
      <xdr:rowOff>39701</xdr:rowOff>
    </xdr:to>
    <xdr:sp macro="" textlink="">
      <xdr:nvSpPr>
        <xdr:cNvPr id="30" name="TextBox 29">
          <a:extLst>
            <a:ext uri="{FF2B5EF4-FFF2-40B4-BE49-F238E27FC236}">
              <a16:creationId xmlns:a16="http://schemas.microsoft.com/office/drawing/2014/main" id="{88A6C040-BBE1-4CC3-BB96-E9AF122D931A}"/>
            </a:ext>
          </a:extLst>
        </xdr:cNvPr>
        <xdr:cNvSpPr txBox="1"/>
      </xdr:nvSpPr>
      <xdr:spPr>
        <a:xfrm>
          <a:off x="2198692" y="4048140"/>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Mandalay Chart</a:t>
          </a:r>
        </a:p>
      </xdr:txBody>
    </xdr:sp>
    <xdr:clientData/>
  </xdr:twoCellAnchor>
  <xdr:twoCellAnchor>
    <xdr:from>
      <xdr:col>3</xdr:col>
      <xdr:colOff>587370</xdr:colOff>
      <xdr:row>24</xdr:row>
      <xdr:rowOff>55579</xdr:rowOff>
    </xdr:from>
    <xdr:to>
      <xdr:col>9</xdr:col>
      <xdr:colOff>563556</xdr:colOff>
      <xdr:row>33</xdr:row>
      <xdr:rowOff>79393</xdr:rowOff>
    </xdr:to>
    <xdr:graphicFrame macro="">
      <xdr:nvGraphicFramePr>
        <xdr:cNvPr id="31" name="Chart 30">
          <a:extLst>
            <a:ext uri="{FF2B5EF4-FFF2-40B4-BE49-F238E27FC236}">
              <a16:creationId xmlns:a16="http://schemas.microsoft.com/office/drawing/2014/main" id="{FF770EF0-4537-43B1-B364-C0C893B68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7939</xdr:colOff>
      <xdr:row>23</xdr:row>
      <xdr:rowOff>23825</xdr:rowOff>
    </xdr:from>
    <xdr:to>
      <xdr:col>12</xdr:col>
      <xdr:colOff>301627</xdr:colOff>
      <xdr:row>24</xdr:row>
      <xdr:rowOff>31761</xdr:rowOff>
    </xdr:to>
    <xdr:sp macro="" textlink="">
      <xdr:nvSpPr>
        <xdr:cNvPr id="32" name="TextBox 31">
          <a:extLst>
            <a:ext uri="{FF2B5EF4-FFF2-40B4-BE49-F238E27FC236}">
              <a16:creationId xmlns:a16="http://schemas.microsoft.com/office/drawing/2014/main" id="{8129B657-F5FF-4171-89FB-16082BFE6DF5}"/>
            </a:ext>
          </a:extLst>
        </xdr:cNvPr>
        <xdr:cNvSpPr txBox="1"/>
      </xdr:nvSpPr>
      <xdr:spPr>
        <a:xfrm>
          <a:off x="3675064" y="4040200"/>
          <a:ext cx="396081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Naypyitaw Chart</a:t>
          </a:r>
        </a:p>
      </xdr:txBody>
    </xdr:sp>
    <xdr:clientData/>
  </xdr:twoCellAnchor>
  <xdr:twoCellAnchor>
    <xdr:from>
      <xdr:col>3</xdr:col>
      <xdr:colOff>550339</xdr:colOff>
      <xdr:row>21</xdr:row>
      <xdr:rowOff>47624</xdr:rowOff>
    </xdr:from>
    <xdr:to>
      <xdr:col>10</xdr:col>
      <xdr:colOff>232840</xdr:colOff>
      <xdr:row>22</xdr:row>
      <xdr:rowOff>55560</xdr:rowOff>
    </xdr:to>
    <xdr:sp macro="" textlink="">
      <xdr:nvSpPr>
        <xdr:cNvPr id="35" name="TextBox 34">
          <a:extLst>
            <a:ext uri="{FF2B5EF4-FFF2-40B4-BE49-F238E27FC236}">
              <a16:creationId xmlns:a16="http://schemas.microsoft.com/office/drawing/2014/main" id="{DFF779A5-616E-4642-86FD-7898F8D2353C}"/>
            </a:ext>
          </a:extLst>
        </xdr:cNvPr>
        <xdr:cNvSpPr txBox="1"/>
      </xdr:nvSpPr>
      <xdr:spPr>
        <a:xfrm>
          <a:off x="2370672" y="3716513"/>
          <a:ext cx="3929946" cy="19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LOCATION</a:t>
          </a:r>
        </a:p>
      </xdr:txBody>
    </xdr:sp>
    <xdr:clientData/>
  </xdr:twoCellAnchor>
  <xdr:twoCellAnchor>
    <xdr:from>
      <xdr:col>6</xdr:col>
      <xdr:colOff>317499</xdr:colOff>
      <xdr:row>24</xdr:row>
      <xdr:rowOff>55579</xdr:rowOff>
    </xdr:from>
    <xdr:to>
      <xdr:col>12</xdr:col>
      <xdr:colOff>293685</xdr:colOff>
      <xdr:row>33</xdr:row>
      <xdr:rowOff>79393</xdr:rowOff>
    </xdr:to>
    <xdr:graphicFrame macro="">
      <xdr:nvGraphicFramePr>
        <xdr:cNvPr id="33" name="Chart 32">
          <a:extLst>
            <a:ext uri="{FF2B5EF4-FFF2-40B4-BE49-F238E27FC236}">
              <a16:creationId xmlns:a16="http://schemas.microsoft.com/office/drawing/2014/main" id="{22872BF5-A917-45DC-BD5B-597B6E9F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388942</xdr:colOff>
      <xdr:row>23</xdr:row>
      <xdr:rowOff>31765</xdr:rowOff>
    </xdr:from>
    <xdr:to>
      <xdr:col>15</xdr:col>
      <xdr:colOff>71442</xdr:colOff>
      <xdr:row>24</xdr:row>
      <xdr:rowOff>117929</xdr:rowOff>
    </xdr:to>
    <xdr:sp macro="" textlink="">
      <xdr:nvSpPr>
        <xdr:cNvPr id="34" name="TextBox 33">
          <a:extLst>
            <a:ext uri="{FF2B5EF4-FFF2-40B4-BE49-F238E27FC236}">
              <a16:creationId xmlns:a16="http://schemas.microsoft.com/office/drawing/2014/main" id="{261EE5FD-7529-4DEC-989D-C3CBE92A6B00}"/>
            </a:ext>
          </a:extLst>
        </xdr:cNvPr>
        <xdr:cNvSpPr txBox="1"/>
      </xdr:nvSpPr>
      <xdr:spPr>
        <a:xfrm>
          <a:off x="5251228" y="4023194"/>
          <a:ext cx="3937000" cy="26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Garamond" panose="02020404030301010803" pitchFamily="18" charset="0"/>
            </a:rPr>
            <a:t>Yangon Chart</a:t>
          </a:r>
        </a:p>
      </xdr:txBody>
    </xdr:sp>
    <xdr:clientData/>
  </xdr:twoCellAnchor>
  <xdr:twoCellAnchor>
    <xdr:from>
      <xdr:col>8</xdr:col>
      <xdr:colOff>381000</xdr:colOff>
      <xdr:row>23</xdr:row>
      <xdr:rowOff>15878</xdr:rowOff>
    </xdr:from>
    <xdr:to>
      <xdr:col>10</xdr:col>
      <xdr:colOff>230188</xdr:colOff>
      <xdr:row>24</xdr:row>
      <xdr:rowOff>111128</xdr:rowOff>
    </xdr:to>
    <xdr:sp macro="" textlink="">
      <xdr:nvSpPr>
        <xdr:cNvPr id="13" name="Rectangle: Rounded Corners 12">
          <a:extLst>
            <a:ext uri="{FF2B5EF4-FFF2-40B4-BE49-F238E27FC236}">
              <a16:creationId xmlns:a16="http://schemas.microsoft.com/office/drawing/2014/main" id="{D61D5282-97E9-4082-B9CA-48CD330CD956}"/>
            </a:ext>
          </a:extLst>
        </xdr:cNvPr>
        <xdr:cNvSpPr/>
      </xdr:nvSpPr>
      <xdr:spPr>
        <a:xfrm>
          <a:off x="5270500"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63500</xdr:colOff>
      <xdr:row>23</xdr:row>
      <xdr:rowOff>15878</xdr:rowOff>
    </xdr:from>
    <xdr:to>
      <xdr:col>7</xdr:col>
      <xdr:colOff>523875</xdr:colOff>
      <xdr:row>24</xdr:row>
      <xdr:rowOff>111128</xdr:rowOff>
    </xdr:to>
    <xdr:sp macro="" textlink="">
      <xdr:nvSpPr>
        <xdr:cNvPr id="36" name="Rectangle: Rounded Corners 35">
          <a:extLst>
            <a:ext uri="{FF2B5EF4-FFF2-40B4-BE49-F238E27FC236}">
              <a16:creationId xmlns:a16="http://schemas.microsoft.com/office/drawing/2014/main" id="{79B3D4AD-231D-47AE-9EF4-41EDF38C98DB}"/>
            </a:ext>
          </a:extLst>
        </xdr:cNvPr>
        <xdr:cNvSpPr/>
      </xdr:nvSpPr>
      <xdr:spPr>
        <a:xfrm>
          <a:off x="3730625"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404812</xdr:colOff>
      <xdr:row>23</xdr:row>
      <xdr:rowOff>15878</xdr:rowOff>
    </xdr:from>
    <xdr:to>
      <xdr:col>5</xdr:col>
      <xdr:colOff>254000</xdr:colOff>
      <xdr:row>24</xdr:row>
      <xdr:rowOff>111128</xdr:rowOff>
    </xdr:to>
    <xdr:sp macro="" textlink="">
      <xdr:nvSpPr>
        <xdr:cNvPr id="37" name="Rectangle: Rounded Corners 36">
          <a:extLst>
            <a:ext uri="{FF2B5EF4-FFF2-40B4-BE49-F238E27FC236}">
              <a16:creationId xmlns:a16="http://schemas.microsoft.com/office/drawing/2014/main" id="{6F33027D-13FC-4B01-9AB0-A545B333455B}"/>
            </a:ext>
          </a:extLst>
        </xdr:cNvPr>
        <xdr:cNvSpPr/>
      </xdr:nvSpPr>
      <xdr:spPr>
        <a:xfrm>
          <a:off x="2238375" y="4032253"/>
          <a:ext cx="1071563" cy="277813"/>
        </a:xfrm>
        <a:prstGeom prst="roundRect">
          <a:avLst/>
        </a:prstGeom>
        <a:noFill/>
        <a:ln>
          <a:solidFill>
            <a:schemeClr val="accent6">
              <a:lumMod val="7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555624</xdr:colOff>
      <xdr:row>21</xdr:row>
      <xdr:rowOff>7938</xdr:rowOff>
    </xdr:from>
    <xdr:to>
      <xdr:col>17</xdr:col>
      <xdr:colOff>0</xdr:colOff>
      <xdr:row>33</xdr:row>
      <xdr:rowOff>1</xdr:rowOff>
    </xdr:to>
    <xdr:sp macro="" textlink="">
      <xdr:nvSpPr>
        <xdr:cNvPr id="39" name="Rectangle 38">
          <a:extLst>
            <a:ext uri="{FF2B5EF4-FFF2-40B4-BE49-F238E27FC236}">
              <a16:creationId xmlns:a16="http://schemas.microsoft.com/office/drawing/2014/main" id="{E7FEBC03-6ECE-4442-918C-AC548DF0C194}"/>
            </a:ext>
          </a:extLst>
        </xdr:cNvPr>
        <xdr:cNvSpPr/>
      </xdr:nvSpPr>
      <xdr:spPr>
        <a:xfrm>
          <a:off x="6667499" y="3659188"/>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31750</xdr:colOff>
      <xdr:row>23</xdr:row>
      <xdr:rowOff>95260</xdr:rowOff>
    </xdr:from>
    <xdr:to>
      <xdr:col>11</xdr:col>
      <xdr:colOff>436563</xdr:colOff>
      <xdr:row>32</xdr:row>
      <xdr:rowOff>71447</xdr:rowOff>
    </xdr:to>
    <xdr:sp macro="" textlink="">
      <xdr:nvSpPr>
        <xdr:cNvPr id="40" name="Rectangle: Rounded Corners 39">
          <a:extLst>
            <a:ext uri="{FF2B5EF4-FFF2-40B4-BE49-F238E27FC236}">
              <a16:creationId xmlns:a16="http://schemas.microsoft.com/office/drawing/2014/main" id="{D8E5BE33-FA82-4548-8F5B-83E529611D6E}"/>
            </a:ext>
          </a:extLst>
        </xdr:cNvPr>
        <xdr:cNvSpPr/>
      </xdr:nvSpPr>
      <xdr:spPr>
        <a:xfrm>
          <a:off x="6754813" y="4111635"/>
          <a:ext cx="404813" cy="161925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11</xdr:col>
      <xdr:colOff>31751</xdr:colOff>
      <xdr:row>23</xdr:row>
      <xdr:rowOff>87313</xdr:rowOff>
    </xdr:from>
    <xdr:to>
      <xdr:col>17</xdr:col>
      <xdr:colOff>31750</xdr:colOff>
      <xdr:row>33</xdr:row>
      <xdr:rowOff>87313</xdr:rowOff>
    </xdr:to>
    <xdr:graphicFrame macro="">
      <xdr:nvGraphicFramePr>
        <xdr:cNvPr id="38" name="Chart 37">
          <a:extLst>
            <a:ext uri="{FF2B5EF4-FFF2-40B4-BE49-F238E27FC236}">
              <a16:creationId xmlns:a16="http://schemas.microsoft.com/office/drawing/2014/main" id="{4FB725F6-3CAE-4D81-8F87-1B924CB8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71454</xdr:colOff>
      <xdr:row>21</xdr:row>
      <xdr:rowOff>55558</xdr:rowOff>
    </xdr:from>
    <xdr:to>
      <xdr:col>17</xdr:col>
      <xdr:colOff>365142</xdr:colOff>
      <xdr:row>22</xdr:row>
      <xdr:rowOff>63494</xdr:rowOff>
    </xdr:to>
    <xdr:sp macro="" textlink="">
      <xdr:nvSpPr>
        <xdr:cNvPr id="41" name="TextBox 40">
          <a:extLst>
            <a:ext uri="{FF2B5EF4-FFF2-40B4-BE49-F238E27FC236}">
              <a16:creationId xmlns:a16="http://schemas.microsoft.com/office/drawing/2014/main" id="{E9AFB0AD-05AD-42DD-9DC9-FEA415E3822D}"/>
            </a:ext>
          </a:extLst>
        </xdr:cNvPr>
        <xdr:cNvSpPr txBox="1"/>
      </xdr:nvSpPr>
      <xdr:spPr>
        <a:xfrm>
          <a:off x="6777054" y="3865558"/>
          <a:ext cx="3951288" cy="198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QUANTITY</a:t>
          </a:r>
          <a:r>
            <a:rPr lang="en-US" sz="1100" b="1" baseline="0">
              <a:solidFill>
                <a:schemeClr val="accent6">
                  <a:lumMod val="75000"/>
                </a:schemeClr>
              </a:solidFill>
              <a:latin typeface="Garamond" panose="02020404030301010803" pitchFamily="18" charset="0"/>
            </a:rPr>
            <a:t> OF GOODS SOLD BY BRANCHES</a:t>
          </a:r>
          <a:endParaRPr lang="en-US" sz="1100" b="1">
            <a:solidFill>
              <a:schemeClr val="accent6">
                <a:lumMod val="75000"/>
              </a:schemeClr>
            </a:solidFill>
            <a:latin typeface="Garamond" panose="02020404030301010803" pitchFamily="18" charset="0"/>
          </a:endParaRPr>
        </a:p>
      </xdr:txBody>
    </xdr:sp>
    <xdr:clientData/>
  </xdr:twoCellAnchor>
  <xdr:twoCellAnchor editAs="oneCell">
    <xdr:from>
      <xdr:col>11</xdr:col>
      <xdr:colOff>277811</xdr:colOff>
      <xdr:row>21</xdr:row>
      <xdr:rowOff>47619</xdr:rowOff>
    </xdr:from>
    <xdr:to>
      <xdr:col>11</xdr:col>
      <xdr:colOff>539750</xdr:colOff>
      <xdr:row>22</xdr:row>
      <xdr:rowOff>126995</xdr:rowOff>
    </xdr:to>
    <xdr:pic>
      <xdr:nvPicPr>
        <xdr:cNvPr id="43" name="Graphic 42" descr="Network with solid fill">
          <a:extLst>
            <a:ext uri="{FF2B5EF4-FFF2-40B4-BE49-F238E27FC236}">
              <a16:creationId xmlns:a16="http://schemas.microsoft.com/office/drawing/2014/main" id="{A887D938-39ED-458A-8934-ABD657C609F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 xmlns:asvg="http://schemas.microsoft.com/office/drawing/2016/SVG/main" r:embed="rId21"/>
            </a:ext>
          </a:extLst>
        </a:blip>
        <a:stretch>
          <a:fillRect/>
        </a:stretch>
      </xdr:blipFill>
      <xdr:spPr>
        <a:xfrm>
          <a:off x="7000874" y="3698869"/>
          <a:ext cx="261939" cy="261939"/>
        </a:xfrm>
        <a:prstGeom prst="rect">
          <a:avLst/>
        </a:prstGeom>
      </xdr:spPr>
    </xdr:pic>
    <xdr:clientData/>
  </xdr:twoCellAnchor>
  <xdr:twoCellAnchor editAs="oneCell">
    <xdr:from>
      <xdr:col>11</xdr:col>
      <xdr:colOff>128587</xdr:colOff>
      <xdr:row>3</xdr:row>
      <xdr:rowOff>160868</xdr:rowOff>
    </xdr:from>
    <xdr:to>
      <xdr:col>16</xdr:col>
      <xdr:colOff>318771</xdr:colOff>
      <xdr:row>8</xdr:row>
      <xdr:rowOff>145068</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A83097A-E6A9-4D97-886F-6D2B11198F3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80754" y="541868"/>
              <a:ext cx="3259350" cy="936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3</xdr:row>
      <xdr:rowOff>160868</xdr:rowOff>
    </xdr:from>
    <xdr:to>
      <xdr:col>6</xdr:col>
      <xdr:colOff>326571</xdr:colOff>
      <xdr:row>8</xdr:row>
      <xdr:rowOff>139844</xdr:rowOff>
    </xdr:to>
    <mc:AlternateContent xmlns:mc="http://schemas.openxmlformats.org/markup-compatibility/2006" xmlns:tsle="http://schemas.microsoft.com/office/drawing/2012/timeslicer">
      <mc:Choice Requires="tsle">
        <xdr:graphicFrame macro="">
          <xdr:nvGraphicFramePr>
            <xdr:cNvPr id="42" name="Date 1">
              <a:extLst>
                <a:ext uri="{FF2B5EF4-FFF2-40B4-BE49-F238E27FC236}">
                  <a16:creationId xmlns:a16="http://schemas.microsoft.com/office/drawing/2014/main" id="{5C526F84-A14D-4DEE-85ED-5094645ACD3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841500" y="541868"/>
              <a:ext cx="2168071" cy="9314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31749</xdr:colOff>
      <xdr:row>21</xdr:row>
      <xdr:rowOff>7938</xdr:rowOff>
    </xdr:from>
    <xdr:to>
      <xdr:col>23</xdr:col>
      <xdr:colOff>87313</xdr:colOff>
      <xdr:row>33</xdr:row>
      <xdr:rowOff>1</xdr:rowOff>
    </xdr:to>
    <xdr:sp macro="" textlink="">
      <xdr:nvSpPr>
        <xdr:cNvPr id="44" name="Rectangle 43">
          <a:extLst>
            <a:ext uri="{FF2B5EF4-FFF2-40B4-BE49-F238E27FC236}">
              <a16:creationId xmlns:a16="http://schemas.microsoft.com/office/drawing/2014/main" id="{03721AFE-373F-49C5-8D14-A2402527A0AC}"/>
            </a:ext>
          </a:extLst>
        </xdr:cNvPr>
        <xdr:cNvSpPr/>
      </xdr:nvSpPr>
      <xdr:spPr>
        <a:xfrm>
          <a:off x="10364106" y="3636509"/>
          <a:ext cx="3702278" cy="2169206"/>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31748</xdr:colOff>
      <xdr:row>8</xdr:row>
      <xdr:rowOff>150812</xdr:rowOff>
    </xdr:from>
    <xdr:to>
      <xdr:col>23</xdr:col>
      <xdr:colOff>87312</xdr:colOff>
      <xdr:row>20</xdr:row>
      <xdr:rowOff>142875</xdr:rowOff>
    </xdr:to>
    <xdr:sp macro="" textlink="">
      <xdr:nvSpPr>
        <xdr:cNvPr id="46" name="Rectangle 45">
          <a:extLst>
            <a:ext uri="{FF2B5EF4-FFF2-40B4-BE49-F238E27FC236}">
              <a16:creationId xmlns:a16="http://schemas.microsoft.com/office/drawing/2014/main" id="{442CF101-FA54-4B24-AA58-425B6DA8766A}"/>
            </a:ext>
          </a:extLst>
        </xdr:cNvPr>
        <xdr:cNvSpPr/>
      </xdr:nvSpPr>
      <xdr:spPr>
        <a:xfrm>
          <a:off x="10421936" y="1428750"/>
          <a:ext cx="3722689" cy="218281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154209</xdr:colOff>
      <xdr:row>9</xdr:row>
      <xdr:rowOff>23815</xdr:rowOff>
    </xdr:from>
    <xdr:to>
      <xdr:col>23</xdr:col>
      <xdr:colOff>446083</xdr:colOff>
      <xdr:row>10</xdr:row>
      <xdr:rowOff>31751</xdr:rowOff>
    </xdr:to>
    <xdr:sp macro="" textlink="">
      <xdr:nvSpPr>
        <xdr:cNvPr id="48" name="TextBox 47">
          <a:extLst>
            <a:ext uri="{FF2B5EF4-FFF2-40B4-BE49-F238E27FC236}">
              <a16:creationId xmlns:a16="http://schemas.microsoft.com/office/drawing/2014/main" id="{A278F62B-CBB6-4D17-A2E3-3992E1E68B97}"/>
            </a:ext>
          </a:extLst>
        </xdr:cNvPr>
        <xdr:cNvSpPr txBox="1"/>
      </xdr:nvSpPr>
      <xdr:spPr>
        <a:xfrm>
          <a:off x="10486566" y="1475244"/>
          <a:ext cx="3938588" cy="189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FREQUENCY</a:t>
          </a:r>
          <a:r>
            <a:rPr lang="en-US" sz="1100" b="1" baseline="0">
              <a:solidFill>
                <a:schemeClr val="accent6">
                  <a:lumMod val="75000"/>
                </a:schemeClr>
              </a:solidFill>
              <a:latin typeface="Garamond" panose="02020404030301010803" pitchFamily="18" charset="0"/>
            </a:rPr>
            <a:t> CHART OF PAYMENT TYPE</a:t>
          </a:r>
          <a:endParaRPr lang="en-US" sz="1100" b="1">
            <a:solidFill>
              <a:schemeClr val="accent6">
                <a:lumMod val="75000"/>
              </a:schemeClr>
            </a:solidFill>
            <a:latin typeface="Garamond" panose="02020404030301010803" pitchFamily="18" charset="0"/>
          </a:endParaRPr>
        </a:p>
      </xdr:txBody>
    </xdr:sp>
    <xdr:clientData/>
  </xdr:twoCellAnchor>
  <xdr:twoCellAnchor>
    <xdr:from>
      <xdr:col>3</xdr:col>
      <xdr:colOff>440346</xdr:colOff>
      <xdr:row>27</xdr:row>
      <xdr:rowOff>172356</xdr:rowOff>
    </xdr:from>
    <xdr:to>
      <xdr:col>5</xdr:col>
      <xdr:colOff>46871</xdr:colOff>
      <xdr:row>29</xdr:row>
      <xdr:rowOff>172356</xdr:rowOff>
    </xdr:to>
    <xdr:sp macro="" textlink="Sheet1!I12">
      <xdr:nvSpPr>
        <xdr:cNvPr id="47" name="TextBox 46">
          <a:extLst>
            <a:ext uri="{FF2B5EF4-FFF2-40B4-BE49-F238E27FC236}">
              <a16:creationId xmlns:a16="http://schemas.microsoft.com/office/drawing/2014/main" id="{25A0BF7C-25F8-417D-A5D6-4CF2022764DD}"/>
            </a:ext>
          </a:extLst>
        </xdr:cNvPr>
        <xdr:cNvSpPr txBox="1"/>
      </xdr:nvSpPr>
      <xdr:spPr>
        <a:xfrm>
          <a:off x="2281846" y="5125356"/>
          <a:ext cx="83419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18BEBA-191F-4F6E-ACF2-7AF3CFAE39D9}" type="TxLink">
            <a:rPr lang="en-US" sz="1600" b="1" i="0" u="none" strike="noStrike">
              <a:solidFill>
                <a:schemeClr val="accent6"/>
              </a:solidFill>
              <a:latin typeface="Garamond" panose="02020404030301010803" pitchFamily="18" charset="0"/>
              <a:cs typeface="Calibri"/>
            </a:rPr>
            <a:pPr algn="ctr"/>
            <a:t>33.2%</a:t>
          </a:fld>
          <a:endParaRPr lang="en-US" sz="1600" b="1" i="0">
            <a:solidFill>
              <a:schemeClr val="accent6"/>
            </a:solidFill>
            <a:latin typeface="Garamond" panose="02020404030301010803" pitchFamily="18" charset="0"/>
          </a:endParaRPr>
        </a:p>
      </xdr:txBody>
    </xdr:sp>
    <xdr:clientData/>
  </xdr:twoCellAnchor>
  <xdr:twoCellAnchor>
    <xdr:from>
      <xdr:col>6</xdr:col>
      <xdr:colOff>162156</xdr:colOff>
      <xdr:row>27</xdr:row>
      <xdr:rowOff>172356</xdr:rowOff>
    </xdr:from>
    <xdr:to>
      <xdr:col>7</xdr:col>
      <xdr:colOff>376467</xdr:colOff>
      <xdr:row>29</xdr:row>
      <xdr:rowOff>172356</xdr:rowOff>
    </xdr:to>
    <xdr:sp macro="" textlink="Sheet1!I11">
      <xdr:nvSpPr>
        <xdr:cNvPr id="50" name="TextBox 49">
          <a:extLst>
            <a:ext uri="{FF2B5EF4-FFF2-40B4-BE49-F238E27FC236}">
              <a16:creationId xmlns:a16="http://schemas.microsoft.com/office/drawing/2014/main" id="{6B690DE8-2487-4E4D-919D-57BB93EA4730}"/>
            </a:ext>
          </a:extLst>
        </xdr:cNvPr>
        <xdr:cNvSpPr txBox="1"/>
      </xdr:nvSpPr>
      <xdr:spPr>
        <a:xfrm>
          <a:off x="3845156" y="5125356"/>
          <a:ext cx="828144"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E0BDD2-7AEC-433C-95C1-BFA4BE0EEBB7}" type="TxLink">
            <a:rPr lang="en-US" sz="1600" b="1" i="0" u="none" strike="noStrike">
              <a:solidFill>
                <a:schemeClr val="accent6"/>
              </a:solidFill>
              <a:latin typeface="Garamond" panose="02020404030301010803" pitchFamily="18" charset="0"/>
              <a:cs typeface="Calibri"/>
            </a:rPr>
            <a:pPr algn="ctr"/>
            <a:t>32.8%</a:t>
          </a:fld>
          <a:endParaRPr lang="en-US" sz="1600" b="1" i="0">
            <a:solidFill>
              <a:schemeClr val="accent6"/>
            </a:solidFill>
            <a:latin typeface="Garamond" panose="02020404030301010803" pitchFamily="18" charset="0"/>
          </a:endParaRPr>
        </a:p>
      </xdr:txBody>
    </xdr:sp>
    <xdr:clientData/>
  </xdr:twoCellAnchor>
  <xdr:twoCellAnchor>
    <xdr:from>
      <xdr:col>8</xdr:col>
      <xdr:colOff>506869</xdr:colOff>
      <xdr:row>27</xdr:row>
      <xdr:rowOff>172356</xdr:rowOff>
    </xdr:from>
    <xdr:to>
      <xdr:col>10</xdr:col>
      <xdr:colOff>113395</xdr:colOff>
      <xdr:row>29</xdr:row>
      <xdr:rowOff>172356</xdr:rowOff>
    </xdr:to>
    <xdr:sp macro="" textlink="Sheet1!I10">
      <xdr:nvSpPr>
        <xdr:cNvPr id="51" name="TextBox 50">
          <a:extLst>
            <a:ext uri="{FF2B5EF4-FFF2-40B4-BE49-F238E27FC236}">
              <a16:creationId xmlns:a16="http://schemas.microsoft.com/office/drawing/2014/main" id="{E574DD6E-985F-443A-A27F-00B3CBC286CA}"/>
            </a:ext>
          </a:extLst>
        </xdr:cNvPr>
        <xdr:cNvSpPr txBox="1"/>
      </xdr:nvSpPr>
      <xdr:spPr>
        <a:xfrm>
          <a:off x="5417536" y="5125356"/>
          <a:ext cx="834192"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00C11E-19D4-470E-84C7-326112AD1D6C}" type="TxLink">
            <a:rPr lang="en-US" sz="1600" b="1" i="0" u="none" strike="noStrike">
              <a:solidFill>
                <a:schemeClr val="accent6"/>
              </a:solidFill>
              <a:latin typeface="Garamond" panose="02020404030301010803" pitchFamily="18" charset="0"/>
              <a:cs typeface="Calibri"/>
            </a:rPr>
            <a:pPr algn="ctr"/>
            <a:t>34.0%</a:t>
          </a:fld>
          <a:endParaRPr lang="en-US" sz="1600" b="1" i="0">
            <a:solidFill>
              <a:schemeClr val="accent6"/>
            </a:solidFill>
            <a:latin typeface="Garamond" panose="02020404030301010803" pitchFamily="18" charset="0"/>
          </a:endParaRPr>
        </a:p>
      </xdr:txBody>
    </xdr:sp>
    <xdr:clientData/>
  </xdr:twoCellAnchor>
  <xdr:twoCellAnchor>
    <xdr:from>
      <xdr:col>17</xdr:col>
      <xdr:colOff>149674</xdr:colOff>
      <xdr:row>10</xdr:row>
      <xdr:rowOff>131547</xdr:rowOff>
    </xdr:from>
    <xdr:to>
      <xdr:col>17</xdr:col>
      <xdr:colOff>554487</xdr:colOff>
      <xdr:row>19</xdr:row>
      <xdr:rowOff>107734</xdr:rowOff>
    </xdr:to>
    <xdr:sp macro="" textlink="">
      <xdr:nvSpPr>
        <xdr:cNvPr id="53" name="Rectangle: Rounded Corners 52">
          <a:extLst>
            <a:ext uri="{FF2B5EF4-FFF2-40B4-BE49-F238E27FC236}">
              <a16:creationId xmlns:a16="http://schemas.microsoft.com/office/drawing/2014/main" id="{211B8E3E-D78F-458F-9E57-19234A00DBC0}"/>
            </a:ext>
          </a:extLst>
        </xdr:cNvPr>
        <xdr:cNvSpPr/>
      </xdr:nvSpPr>
      <xdr:spPr>
        <a:xfrm>
          <a:off x="10482031" y="1764404"/>
          <a:ext cx="404813" cy="1609044"/>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17</xdr:col>
      <xdr:colOff>180290</xdr:colOff>
      <xdr:row>11</xdr:row>
      <xdr:rowOff>72571</xdr:rowOff>
    </xdr:from>
    <xdr:to>
      <xdr:col>23</xdr:col>
      <xdr:colOff>181426</xdr:colOff>
      <xdr:row>20</xdr:row>
      <xdr:rowOff>81643</xdr:rowOff>
    </xdr:to>
    <xdr:graphicFrame macro="">
      <xdr:nvGraphicFramePr>
        <xdr:cNvPr id="52" name="Chart 51">
          <a:extLst>
            <a:ext uri="{FF2B5EF4-FFF2-40B4-BE49-F238E27FC236}">
              <a16:creationId xmlns:a16="http://schemas.microsoft.com/office/drawing/2014/main" id="{F4AAFF0F-AFEA-4B2A-8586-D01AA4477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17</xdr:col>
      <xdr:colOff>362857</xdr:colOff>
      <xdr:row>8</xdr:row>
      <xdr:rowOff>163285</xdr:rowOff>
    </xdr:from>
    <xdr:to>
      <xdr:col>18</xdr:col>
      <xdr:colOff>54428</xdr:colOff>
      <xdr:row>10</xdr:row>
      <xdr:rowOff>99785</xdr:rowOff>
    </xdr:to>
    <xdr:pic>
      <xdr:nvPicPr>
        <xdr:cNvPr id="22" name="Graphic 21" descr="Downward trend graph with solid fill">
          <a:extLst>
            <a:ext uri="{FF2B5EF4-FFF2-40B4-BE49-F238E27FC236}">
              <a16:creationId xmlns:a16="http://schemas.microsoft.com/office/drawing/2014/main" id="{58B7B86F-9478-4ED7-800F-550DE0043901}"/>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 xmlns:asvg="http://schemas.microsoft.com/office/drawing/2016/SVG/main" r:embed="rId24"/>
            </a:ext>
          </a:extLst>
        </a:blip>
        <a:stretch>
          <a:fillRect/>
        </a:stretch>
      </xdr:blipFill>
      <xdr:spPr>
        <a:xfrm>
          <a:off x="10695214" y="1433285"/>
          <a:ext cx="299357" cy="299357"/>
        </a:xfrm>
        <a:prstGeom prst="rect">
          <a:avLst/>
        </a:prstGeom>
      </xdr:spPr>
    </xdr:pic>
    <xdr:clientData/>
  </xdr:twoCellAnchor>
  <xdr:twoCellAnchor>
    <xdr:from>
      <xdr:col>17</xdr:col>
      <xdr:colOff>154214</xdr:colOff>
      <xdr:row>25</xdr:row>
      <xdr:rowOff>54428</xdr:rowOff>
    </xdr:from>
    <xdr:to>
      <xdr:col>20</xdr:col>
      <xdr:colOff>145143</xdr:colOff>
      <xdr:row>27</xdr:row>
      <xdr:rowOff>72571</xdr:rowOff>
    </xdr:to>
    <xdr:grpSp>
      <xdr:nvGrpSpPr>
        <xdr:cNvPr id="54" name="Group 53">
          <a:extLst>
            <a:ext uri="{FF2B5EF4-FFF2-40B4-BE49-F238E27FC236}">
              <a16:creationId xmlns:a16="http://schemas.microsoft.com/office/drawing/2014/main" id="{0A94C228-9D7A-4BFC-BF12-D473FEEFF4A4}"/>
            </a:ext>
          </a:extLst>
        </xdr:cNvPr>
        <xdr:cNvGrpSpPr/>
      </xdr:nvGrpSpPr>
      <xdr:grpSpPr>
        <a:xfrm>
          <a:off x="10517414" y="4680857"/>
          <a:ext cx="1819729" cy="388257"/>
          <a:chOff x="10486571" y="4408714"/>
          <a:chExt cx="1814286" cy="381000"/>
        </a:xfrm>
      </xdr:grpSpPr>
      <xdr:sp macro="" textlink="">
        <xdr:nvSpPr>
          <xdr:cNvPr id="45" name="Rectangle: Rounded Corners 44">
            <a:extLst>
              <a:ext uri="{FF2B5EF4-FFF2-40B4-BE49-F238E27FC236}">
                <a16:creationId xmlns:a16="http://schemas.microsoft.com/office/drawing/2014/main" id="{E4F3B8E4-DA2D-4B14-B96F-AFFDFC9057D2}"/>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TextBox 48">
            <a:extLst>
              <a:ext uri="{FF2B5EF4-FFF2-40B4-BE49-F238E27FC236}">
                <a16:creationId xmlns:a16="http://schemas.microsoft.com/office/drawing/2014/main" id="{800DDFC5-13E7-43EB-A823-DA0625F13176}"/>
              </a:ext>
            </a:extLst>
          </xdr:cNvPr>
          <xdr:cNvSpPr txBox="1"/>
        </xdr:nvSpPr>
        <xdr:spPr>
          <a:xfrm>
            <a:off x="10531929" y="4445004"/>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NET REVNENUE</a:t>
            </a:r>
          </a:p>
        </xdr:txBody>
      </xdr:sp>
    </xdr:grpSp>
    <xdr:clientData/>
  </xdr:twoCellAnchor>
  <xdr:twoCellAnchor>
    <xdr:from>
      <xdr:col>17</xdr:col>
      <xdr:colOff>154214</xdr:colOff>
      <xdr:row>28</xdr:row>
      <xdr:rowOff>0</xdr:rowOff>
    </xdr:from>
    <xdr:to>
      <xdr:col>20</xdr:col>
      <xdr:colOff>145143</xdr:colOff>
      <xdr:row>30</xdr:row>
      <xdr:rowOff>18142</xdr:rowOff>
    </xdr:to>
    <xdr:grpSp>
      <xdr:nvGrpSpPr>
        <xdr:cNvPr id="58" name="Group 57">
          <a:extLst>
            <a:ext uri="{FF2B5EF4-FFF2-40B4-BE49-F238E27FC236}">
              <a16:creationId xmlns:a16="http://schemas.microsoft.com/office/drawing/2014/main" id="{CF2A87E8-FD80-4792-B4A9-BE721A58DA16}"/>
            </a:ext>
          </a:extLst>
        </xdr:cNvPr>
        <xdr:cNvGrpSpPr/>
      </xdr:nvGrpSpPr>
      <xdr:grpSpPr>
        <a:xfrm>
          <a:off x="10517414" y="5181600"/>
          <a:ext cx="1819729" cy="388256"/>
          <a:chOff x="10486571" y="4408714"/>
          <a:chExt cx="1814286" cy="381000"/>
        </a:xfrm>
      </xdr:grpSpPr>
      <xdr:sp macro="" textlink="">
        <xdr:nvSpPr>
          <xdr:cNvPr id="59" name="Rectangle: Rounded Corners 58">
            <a:extLst>
              <a:ext uri="{FF2B5EF4-FFF2-40B4-BE49-F238E27FC236}">
                <a16:creationId xmlns:a16="http://schemas.microsoft.com/office/drawing/2014/main" id="{D1A05456-D3E6-457E-96CB-09F7C69C3B33}"/>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92522C66-796A-4D65-84DB-8EAFB795F141}"/>
              </a:ext>
            </a:extLst>
          </xdr:cNvPr>
          <xdr:cNvSpPr txBox="1"/>
        </xdr:nvSpPr>
        <xdr:spPr>
          <a:xfrm>
            <a:off x="10531929" y="4445000"/>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Garamond" panose="02020404030301010803" pitchFamily="18" charset="0"/>
              </a:rPr>
              <a:t>TOTAL TAX </a:t>
            </a:r>
            <a:r>
              <a:rPr lang="en-US" sz="1200" b="1" baseline="0">
                <a:solidFill>
                  <a:schemeClr val="bg1"/>
                </a:solidFill>
                <a:latin typeface="Garamond" panose="02020404030301010803" pitchFamily="18" charset="0"/>
              </a:rPr>
              <a:t>(5%)</a:t>
            </a:r>
            <a:endParaRPr lang="en-US" sz="1200" b="1">
              <a:solidFill>
                <a:schemeClr val="bg1"/>
              </a:solidFill>
              <a:latin typeface="Garamond" panose="02020404030301010803" pitchFamily="18" charset="0"/>
            </a:endParaRPr>
          </a:p>
        </xdr:txBody>
      </xdr:sp>
    </xdr:grpSp>
    <xdr:clientData/>
  </xdr:twoCellAnchor>
  <xdr:twoCellAnchor>
    <xdr:from>
      <xdr:col>17</xdr:col>
      <xdr:colOff>31749</xdr:colOff>
      <xdr:row>27</xdr:row>
      <xdr:rowOff>130968</xdr:rowOff>
    </xdr:from>
    <xdr:to>
      <xdr:col>23</xdr:col>
      <xdr:colOff>87313</xdr:colOff>
      <xdr:row>27</xdr:row>
      <xdr:rowOff>130968</xdr:rowOff>
    </xdr:to>
    <xdr:cxnSp macro="">
      <xdr:nvCxnSpPr>
        <xdr:cNvPr id="62" name="Straight Connector 61">
          <a:extLst>
            <a:ext uri="{FF2B5EF4-FFF2-40B4-BE49-F238E27FC236}">
              <a16:creationId xmlns:a16="http://schemas.microsoft.com/office/drawing/2014/main" id="{C3E95F03-4E7A-4DF7-A799-E3027496967A}"/>
            </a:ext>
          </a:extLst>
        </xdr:cNvPr>
        <xdr:cNvCxnSpPr/>
      </xdr:nvCxnSpPr>
      <xdr:spPr>
        <a:xfrm>
          <a:off x="10364106" y="4848111"/>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31749</xdr:colOff>
      <xdr:row>25</xdr:row>
      <xdr:rowOff>3969</xdr:rowOff>
    </xdr:from>
    <xdr:to>
      <xdr:col>23</xdr:col>
      <xdr:colOff>87313</xdr:colOff>
      <xdr:row>25</xdr:row>
      <xdr:rowOff>3969</xdr:rowOff>
    </xdr:to>
    <xdr:cxnSp macro="">
      <xdr:nvCxnSpPr>
        <xdr:cNvPr id="64" name="Straight Connector 63">
          <a:extLst>
            <a:ext uri="{FF2B5EF4-FFF2-40B4-BE49-F238E27FC236}">
              <a16:creationId xmlns:a16="http://schemas.microsoft.com/office/drawing/2014/main" id="{3625FB88-6FBB-4662-B1DC-3474347EDD67}"/>
            </a:ext>
          </a:extLst>
        </xdr:cNvPr>
        <xdr:cNvCxnSpPr/>
      </xdr:nvCxnSpPr>
      <xdr:spPr>
        <a:xfrm>
          <a:off x="10364106" y="4358255"/>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31749</xdr:colOff>
      <xdr:row>30</xdr:row>
      <xdr:rowOff>76539</xdr:rowOff>
    </xdr:from>
    <xdr:to>
      <xdr:col>23</xdr:col>
      <xdr:colOff>87313</xdr:colOff>
      <xdr:row>30</xdr:row>
      <xdr:rowOff>76539</xdr:rowOff>
    </xdr:to>
    <xdr:cxnSp macro="">
      <xdr:nvCxnSpPr>
        <xdr:cNvPr id="65" name="Straight Connector 64">
          <a:extLst>
            <a:ext uri="{FF2B5EF4-FFF2-40B4-BE49-F238E27FC236}">
              <a16:creationId xmlns:a16="http://schemas.microsoft.com/office/drawing/2014/main" id="{50BF3144-7F02-4C88-9139-05AA917ABBBF}"/>
            </a:ext>
          </a:extLst>
        </xdr:cNvPr>
        <xdr:cNvCxnSpPr/>
      </xdr:nvCxnSpPr>
      <xdr:spPr>
        <a:xfrm>
          <a:off x="10364106" y="5337968"/>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154214</xdr:colOff>
      <xdr:row>30</xdr:row>
      <xdr:rowOff>126999</xdr:rowOff>
    </xdr:from>
    <xdr:to>
      <xdr:col>20</xdr:col>
      <xdr:colOff>145143</xdr:colOff>
      <xdr:row>32</xdr:row>
      <xdr:rowOff>145142</xdr:rowOff>
    </xdr:to>
    <xdr:grpSp>
      <xdr:nvGrpSpPr>
        <xdr:cNvPr id="66" name="Group 65">
          <a:extLst>
            <a:ext uri="{FF2B5EF4-FFF2-40B4-BE49-F238E27FC236}">
              <a16:creationId xmlns:a16="http://schemas.microsoft.com/office/drawing/2014/main" id="{F0C5F111-0D3B-4083-A1C1-5CEC69B3BD90}"/>
            </a:ext>
          </a:extLst>
        </xdr:cNvPr>
        <xdr:cNvGrpSpPr/>
      </xdr:nvGrpSpPr>
      <xdr:grpSpPr>
        <a:xfrm>
          <a:off x="10517414" y="5678713"/>
          <a:ext cx="1819729" cy="388258"/>
          <a:chOff x="10486571" y="4408714"/>
          <a:chExt cx="1814286" cy="381000"/>
        </a:xfrm>
      </xdr:grpSpPr>
      <xdr:sp macro="" textlink="">
        <xdr:nvSpPr>
          <xdr:cNvPr id="67" name="Rectangle: Rounded Corners 66">
            <a:extLst>
              <a:ext uri="{FF2B5EF4-FFF2-40B4-BE49-F238E27FC236}">
                <a16:creationId xmlns:a16="http://schemas.microsoft.com/office/drawing/2014/main" id="{F27AA48F-CB39-43DA-80AF-95218AE9C168}"/>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345A691B-6D56-424D-A421-1EF59D2BDBAE}"/>
              </a:ext>
            </a:extLst>
          </xdr:cNvPr>
          <xdr:cNvSpPr txBox="1"/>
        </xdr:nvSpPr>
        <xdr:spPr>
          <a:xfrm>
            <a:off x="10531929" y="4445000"/>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GROSS PROFIT</a:t>
            </a:r>
          </a:p>
        </xdr:txBody>
      </xdr:sp>
    </xdr:grpSp>
    <xdr:clientData/>
  </xdr:twoCellAnchor>
  <xdr:twoCellAnchor>
    <xdr:from>
      <xdr:col>17</xdr:col>
      <xdr:colOff>31749</xdr:colOff>
      <xdr:row>32</xdr:row>
      <xdr:rowOff>176324</xdr:rowOff>
    </xdr:from>
    <xdr:to>
      <xdr:col>23</xdr:col>
      <xdr:colOff>87313</xdr:colOff>
      <xdr:row>32</xdr:row>
      <xdr:rowOff>176324</xdr:rowOff>
    </xdr:to>
    <xdr:cxnSp macro="">
      <xdr:nvCxnSpPr>
        <xdr:cNvPr id="69" name="Straight Connector 68">
          <a:extLst>
            <a:ext uri="{FF2B5EF4-FFF2-40B4-BE49-F238E27FC236}">
              <a16:creationId xmlns:a16="http://schemas.microsoft.com/office/drawing/2014/main" id="{0F2F5BA0-7C42-4485-BC31-B04BFC99223F}"/>
            </a:ext>
          </a:extLst>
        </xdr:cNvPr>
        <xdr:cNvCxnSpPr/>
      </xdr:nvCxnSpPr>
      <xdr:spPr>
        <a:xfrm>
          <a:off x="10364106" y="5800610"/>
          <a:ext cx="3702278" cy="0"/>
        </a:xfrm>
        <a:prstGeom prst="line">
          <a:avLst/>
        </a:prstGeom>
        <a:ln w="19050">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225664</xdr:colOff>
      <xdr:row>21</xdr:row>
      <xdr:rowOff>55558</xdr:rowOff>
    </xdr:from>
    <xdr:to>
      <xdr:col>23</xdr:col>
      <xdr:colOff>519352</xdr:colOff>
      <xdr:row>22</xdr:row>
      <xdr:rowOff>63494</xdr:rowOff>
    </xdr:to>
    <xdr:sp macro="" textlink="">
      <xdr:nvSpPr>
        <xdr:cNvPr id="70" name="TextBox 69">
          <a:extLst>
            <a:ext uri="{FF2B5EF4-FFF2-40B4-BE49-F238E27FC236}">
              <a16:creationId xmlns:a16="http://schemas.microsoft.com/office/drawing/2014/main" id="{74BAFDE3-8494-446A-822C-00FBB78513AD}"/>
            </a:ext>
          </a:extLst>
        </xdr:cNvPr>
        <xdr:cNvSpPr txBox="1"/>
      </xdr:nvSpPr>
      <xdr:spPr>
        <a:xfrm>
          <a:off x="10558021" y="3684129"/>
          <a:ext cx="3940402" cy="189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TOTAL REVENUE IN US DOLLARS (</a:t>
          </a:r>
          <a:r>
            <a:rPr lang="en-US" sz="1100" b="1" baseline="0">
              <a:solidFill>
                <a:schemeClr val="accent6">
                  <a:lumMod val="75000"/>
                </a:schemeClr>
              </a:solidFill>
              <a:latin typeface="Garamond" panose="02020404030301010803" pitchFamily="18" charset="0"/>
            </a:rPr>
            <a:t>$</a:t>
          </a:r>
          <a:r>
            <a:rPr lang="en-US" sz="1100" b="1">
              <a:solidFill>
                <a:schemeClr val="accent6">
                  <a:lumMod val="75000"/>
                </a:schemeClr>
              </a:solidFill>
              <a:latin typeface="Garamond" panose="02020404030301010803" pitchFamily="18" charset="0"/>
            </a:rPr>
            <a:t>)</a:t>
          </a:r>
        </a:p>
      </xdr:txBody>
    </xdr:sp>
    <xdr:clientData/>
  </xdr:twoCellAnchor>
  <xdr:twoCellAnchor>
    <xdr:from>
      <xdr:col>20</xdr:col>
      <xdr:colOff>226785</xdr:colOff>
      <xdr:row>22</xdr:row>
      <xdr:rowOff>134056</xdr:rowOff>
    </xdr:from>
    <xdr:to>
      <xdr:col>22</xdr:col>
      <xdr:colOff>596900</xdr:colOff>
      <xdr:row>32</xdr:row>
      <xdr:rowOff>127000</xdr:rowOff>
    </xdr:to>
    <xdr:grpSp>
      <xdr:nvGrpSpPr>
        <xdr:cNvPr id="88" name="Group 87">
          <a:extLst>
            <a:ext uri="{FF2B5EF4-FFF2-40B4-BE49-F238E27FC236}">
              <a16:creationId xmlns:a16="http://schemas.microsoft.com/office/drawing/2014/main" id="{8A9CCF4B-B6F7-4280-88D2-4896D4B45009}"/>
            </a:ext>
          </a:extLst>
        </xdr:cNvPr>
        <xdr:cNvGrpSpPr/>
      </xdr:nvGrpSpPr>
      <xdr:grpSpPr>
        <a:xfrm>
          <a:off x="12418785" y="4205313"/>
          <a:ext cx="1589315" cy="1843516"/>
          <a:chOff x="12418785" y="4137430"/>
          <a:chExt cx="845457" cy="1895070"/>
        </a:xfrm>
        <a:solidFill>
          <a:schemeClr val="accent5"/>
        </a:solidFill>
      </xdr:grpSpPr>
      <xdr:sp macro="" textlink="">
        <xdr:nvSpPr>
          <xdr:cNvPr id="74" name="Rectangle: Rounded Corners 73">
            <a:extLst>
              <a:ext uri="{FF2B5EF4-FFF2-40B4-BE49-F238E27FC236}">
                <a16:creationId xmlns:a16="http://schemas.microsoft.com/office/drawing/2014/main" id="{39066C6B-CBEA-42B6-96CD-A08C0B6D6CA0}"/>
              </a:ext>
            </a:extLst>
          </xdr:cNvPr>
          <xdr:cNvSpPr/>
        </xdr:nvSpPr>
        <xdr:spPr>
          <a:xfrm>
            <a:off x="12418785" y="4137430"/>
            <a:ext cx="845457" cy="1895070"/>
          </a:xfrm>
          <a:prstGeom prst="roundRect">
            <a:avLst/>
          </a:prstGeom>
          <a:grpFill/>
          <a:ln w="285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7" name="Straight Connector 86">
            <a:extLst>
              <a:ext uri="{FF2B5EF4-FFF2-40B4-BE49-F238E27FC236}">
                <a16:creationId xmlns:a16="http://schemas.microsoft.com/office/drawing/2014/main" id="{F81D61AF-ECCB-480D-AF94-CFA5D4D4549A}"/>
              </a:ext>
            </a:extLst>
          </xdr:cNvPr>
          <xdr:cNvCxnSpPr/>
        </xdr:nvCxnSpPr>
        <xdr:spPr>
          <a:xfrm>
            <a:off x="12426816" y="4575968"/>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6ADDB8B6-9182-4CFC-807A-C6FA36452AE4}"/>
              </a:ext>
            </a:extLst>
          </xdr:cNvPr>
          <xdr:cNvCxnSpPr/>
        </xdr:nvCxnSpPr>
        <xdr:spPr>
          <a:xfrm>
            <a:off x="12426816" y="5084413"/>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E579023F-EA60-483C-9574-35BF2FCCA578}"/>
              </a:ext>
            </a:extLst>
          </xdr:cNvPr>
          <xdr:cNvCxnSpPr/>
        </xdr:nvCxnSpPr>
        <xdr:spPr>
          <a:xfrm>
            <a:off x="12426816" y="5599098"/>
            <a:ext cx="828753" cy="0"/>
          </a:xfrm>
          <a:prstGeom prst="line">
            <a:avLst/>
          </a:prstGeom>
          <a:grpFill/>
          <a:ln w="19050">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17</xdr:col>
      <xdr:colOff>558800</xdr:colOff>
      <xdr:row>21</xdr:row>
      <xdr:rowOff>25400</xdr:rowOff>
    </xdr:from>
    <xdr:to>
      <xdr:col>18</xdr:col>
      <xdr:colOff>254000</xdr:colOff>
      <xdr:row>22</xdr:row>
      <xdr:rowOff>139700</xdr:rowOff>
    </xdr:to>
    <xdr:pic>
      <xdr:nvPicPr>
        <xdr:cNvPr id="90" name="Graphic 89" descr="Money with solid fill">
          <a:extLst>
            <a:ext uri="{FF2B5EF4-FFF2-40B4-BE49-F238E27FC236}">
              <a16:creationId xmlns:a16="http://schemas.microsoft.com/office/drawing/2014/main" id="{0A944942-6ECA-4567-93E5-42C64289EB1D}"/>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 xmlns:asvg="http://schemas.microsoft.com/office/drawing/2016/SVG/main" r:embed="rId26"/>
            </a:ext>
          </a:extLst>
        </a:blip>
        <a:stretch>
          <a:fillRect/>
        </a:stretch>
      </xdr:blipFill>
      <xdr:spPr>
        <a:xfrm>
          <a:off x="10922000" y="3835400"/>
          <a:ext cx="304800" cy="304800"/>
        </a:xfrm>
        <a:prstGeom prst="rect">
          <a:avLst/>
        </a:prstGeom>
      </xdr:spPr>
    </xdr:pic>
    <xdr:clientData/>
  </xdr:twoCellAnchor>
  <xdr:twoCellAnchor>
    <xdr:from>
      <xdr:col>20</xdr:col>
      <xdr:colOff>333375</xdr:colOff>
      <xdr:row>25</xdr:row>
      <xdr:rowOff>79375</xdr:rowOff>
    </xdr:from>
    <xdr:to>
      <xdr:col>22</xdr:col>
      <xdr:colOff>523875</xdr:colOff>
      <xdr:row>27</xdr:row>
      <xdr:rowOff>47625</xdr:rowOff>
    </xdr:to>
    <xdr:sp macro="" textlink="'Sheet1 (2)'!H4">
      <xdr:nvSpPr>
        <xdr:cNvPr id="93" name="TextBox 92">
          <a:extLst>
            <a:ext uri="{FF2B5EF4-FFF2-40B4-BE49-F238E27FC236}">
              <a16:creationId xmlns:a16="http://schemas.microsoft.com/office/drawing/2014/main" id="{ADAE0ACE-F959-4BA1-9BBF-60F65E44FC89}"/>
            </a:ext>
          </a:extLst>
        </xdr:cNvPr>
        <xdr:cNvSpPr txBox="1"/>
      </xdr:nvSpPr>
      <xdr:spPr>
        <a:xfrm>
          <a:off x="12398375" y="4651375"/>
          <a:ext cx="13970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958873-4C22-4258-BC5E-0F4578848C64}" type="TxLink">
            <a:rPr lang="en-US" sz="1800" b="1" i="0" u="none" strike="noStrike">
              <a:solidFill>
                <a:schemeClr val="bg1"/>
              </a:solidFill>
              <a:latin typeface="Garamond" panose="02020404030301010803" pitchFamily="18" charset="0"/>
              <a:cs typeface="Calibri"/>
            </a:rPr>
            <a:pPr/>
            <a:t>$307,587.38</a:t>
          </a:fld>
          <a:endParaRPr lang="en-US" sz="1800" b="1">
            <a:solidFill>
              <a:schemeClr val="bg1"/>
            </a:solidFill>
            <a:latin typeface="Garamond" panose="02020404030301010803" pitchFamily="18" charset="0"/>
          </a:endParaRPr>
        </a:p>
      </xdr:txBody>
    </xdr:sp>
    <xdr:clientData/>
  </xdr:twoCellAnchor>
  <xdr:twoCellAnchor>
    <xdr:from>
      <xdr:col>20</xdr:col>
      <xdr:colOff>333375</xdr:colOff>
      <xdr:row>28</xdr:row>
      <xdr:rowOff>15875</xdr:rowOff>
    </xdr:from>
    <xdr:to>
      <xdr:col>22</xdr:col>
      <xdr:colOff>523875</xdr:colOff>
      <xdr:row>29</xdr:row>
      <xdr:rowOff>174625</xdr:rowOff>
    </xdr:to>
    <xdr:sp macro="" textlink="'Sheet1 (2)'!I4">
      <xdr:nvSpPr>
        <xdr:cNvPr id="94" name="TextBox 93">
          <a:extLst>
            <a:ext uri="{FF2B5EF4-FFF2-40B4-BE49-F238E27FC236}">
              <a16:creationId xmlns:a16="http://schemas.microsoft.com/office/drawing/2014/main" id="{9FB95641-74B8-4DD1-92E5-302A72BFCA67}"/>
            </a:ext>
          </a:extLst>
        </xdr:cNvPr>
        <xdr:cNvSpPr txBox="1"/>
      </xdr:nvSpPr>
      <xdr:spPr>
        <a:xfrm>
          <a:off x="12398375" y="5159375"/>
          <a:ext cx="13970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0854CF-5BB4-460C-9EC1-25440BB01336}" type="TxLink">
            <a:rPr lang="en-US" sz="1600" b="1" i="0" u="none" strike="noStrike">
              <a:solidFill>
                <a:schemeClr val="bg1"/>
              </a:solidFill>
              <a:latin typeface="Garamond" panose="02020404030301010803" pitchFamily="18" charset="0"/>
              <a:cs typeface="Calibri"/>
            </a:rPr>
            <a:pPr/>
            <a:t>$15,379.37</a:t>
          </a:fld>
          <a:endParaRPr lang="en-US" sz="1800" b="1">
            <a:solidFill>
              <a:schemeClr val="bg1"/>
            </a:solidFill>
            <a:latin typeface="Garamond" panose="02020404030301010803" pitchFamily="18" charset="0"/>
          </a:endParaRPr>
        </a:p>
      </xdr:txBody>
    </xdr:sp>
    <xdr:clientData/>
  </xdr:twoCellAnchor>
  <xdr:twoCellAnchor>
    <xdr:from>
      <xdr:col>20</xdr:col>
      <xdr:colOff>333375</xdr:colOff>
      <xdr:row>30</xdr:row>
      <xdr:rowOff>142875</xdr:rowOff>
    </xdr:from>
    <xdr:to>
      <xdr:col>22</xdr:col>
      <xdr:colOff>523875</xdr:colOff>
      <xdr:row>32</xdr:row>
      <xdr:rowOff>111125</xdr:rowOff>
    </xdr:to>
    <xdr:sp macro="" textlink="'Sheet1 (2)'!J4">
      <xdr:nvSpPr>
        <xdr:cNvPr id="95" name="TextBox 94">
          <a:extLst>
            <a:ext uri="{FF2B5EF4-FFF2-40B4-BE49-F238E27FC236}">
              <a16:creationId xmlns:a16="http://schemas.microsoft.com/office/drawing/2014/main" id="{E21E87BD-BC37-42FA-B08B-A7B58F121B6B}"/>
            </a:ext>
          </a:extLst>
        </xdr:cNvPr>
        <xdr:cNvSpPr txBox="1"/>
      </xdr:nvSpPr>
      <xdr:spPr>
        <a:xfrm>
          <a:off x="12525375" y="5667375"/>
          <a:ext cx="14097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A98A04-4ACE-444C-A220-05F94C8A5819}" type="TxLink">
            <a:rPr lang="en-US" sz="1600" b="1" i="0" u="none" strike="noStrike">
              <a:solidFill>
                <a:schemeClr val="bg1"/>
              </a:solidFill>
              <a:latin typeface="Garamond" panose="02020404030301010803" pitchFamily="18" charset="0"/>
              <a:cs typeface="Calibri"/>
            </a:rPr>
            <a:pPr/>
            <a:t>$322,966.75</a:t>
          </a:fld>
          <a:endParaRPr lang="en-US" sz="1800" b="1">
            <a:solidFill>
              <a:schemeClr val="bg1"/>
            </a:solidFill>
            <a:latin typeface="Garamond" panose="02020404030301010803" pitchFamily="18" charset="0"/>
          </a:endParaRPr>
        </a:p>
      </xdr:txBody>
    </xdr:sp>
    <xdr:clientData/>
  </xdr:twoCellAnchor>
  <xdr:twoCellAnchor>
    <xdr:from>
      <xdr:col>22</xdr:col>
      <xdr:colOff>526144</xdr:colOff>
      <xdr:row>1</xdr:row>
      <xdr:rowOff>0</xdr:rowOff>
    </xdr:from>
    <xdr:to>
      <xdr:col>23</xdr:col>
      <xdr:colOff>101601</xdr:colOff>
      <xdr:row>4</xdr:row>
      <xdr:rowOff>4233</xdr:rowOff>
    </xdr:to>
    <xdr:sp macro="" textlink="">
      <xdr:nvSpPr>
        <xdr:cNvPr id="104" name="Rectangle 103">
          <a:extLst>
            <a:ext uri="{FF2B5EF4-FFF2-40B4-BE49-F238E27FC236}">
              <a16:creationId xmlns:a16="http://schemas.microsoft.com/office/drawing/2014/main" id="{774F01A2-39E9-4DA3-B47E-68F5C3977CD6}"/>
            </a:ext>
          </a:extLst>
        </xdr:cNvPr>
        <xdr:cNvSpPr/>
      </xdr:nvSpPr>
      <xdr:spPr>
        <a:xfrm>
          <a:off x="13897430" y="0"/>
          <a:ext cx="183242" cy="548519"/>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33</xdr:row>
      <xdr:rowOff>84138</xdr:rowOff>
    </xdr:from>
    <xdr:to>
      <xdr:col>23</xdr:col>
      <xdr:colOff>63500</xdr:colOff>
      <xdr:row>50</xdr:row>
      <xdr:rowOff>0</xdr:rowOff>
    </xdr:to>
    <xdr:sp macro="" textlink="">
      <xdr:nvSpPr>
        <xdr:cNvPr id="106" name="Rectangle 105">
          <a:extLst>
            <a:ext uri="{FF2B5EF4-FFF2-40B4-BE49-F238E27FC236}">
              <a16:creationId xmlns:a16="http://schemas.microsoft.com/office/drawing/2014/main" id="{CAFE2636-1BD5-40D9-8DB4-E3D32CE59ADB}"/>
            </a:ext>
          </a:extLst>
        </xdr:cNvPr>
        <xdr:cNvSpPr/>
      </xdr:nvSpPr>
      <xdr:spPr>
        <a:xfrm>
          <a:off x="1847850" y="6180138"/>
          <a:ext cx="12090400" cy="3154362"/>
        </a:xfrm>
        <a:prstGeom prst="rect">
          <a:avLst/>
        </a:prstGeom>
        <a:solidFill>
          <a:schemeClr val="bg1"/>
        </a:solidFill>
        <a:ln w="57150">
          <a:solidFill>
            <a:schemeClr val="accent6">
              <a:lumMod val="5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157164</xdr:colOff>
      <xdr:row>35</xdr:row>
      <xdr:rowOff>57150</xdr:rowOff>
    </xdr:from>
    <xdr:to>
      <xdr:col>4</xdr:col>
      <xdr:colOff>80964</xdr:colOff>
      <xdr:row>47</xdr:row>
      <xdr:rowOff>158750</xdr:rowOff>
    </xdr:to>
    <xdr:sp macro="" textlink="">
      <xdr:nvSpPr>
        <xdr:cNvPr id="107" name="Rectangle: Rounded Corners 106">
          <a:extLst>
            <a:ext uri="{FF2B5EF4-FFF2-40B4-BE49-F238E27FC236}">
              <a16:creationId xmlns:a16="http://schemas.microsoft.com/office/drawing/2014/main" id="{6C41A09D-0052-4D98-BE1B-89A5BB09CCBD}"/>
            </a:ext>
          </a:extLst>
        </xdr:cNvPr>
        <xdr:cNvSpPr/>
      </xdr:nvSpPr>
      <xdr:spPr>
        <a:xfrm>
          <a:off x="1990727" y="6264275"/>
          <a:ext cx="534987" cy="2292350"/>
        </a:xfrm>
        <a:prstGeom prst="round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solidFill>
              <a:schemeClr val="bg1"/>
            </a:solidFill>
          </a:endParaRPr>
        </a:p>
      </xdr:txBody>
    </xdr:sp>
    <xdr:clientData/>
  </xdr:twoCellAnchor>
  <xdr:twoCellAnchor>
    <xdr:from>
      <xdr:col>9</xdr:col>
      <xdr:colOff>503867</xdr:colOff>
      <xdr:row>33</xdr:row>
      <xdr:rowOff>177807</xdr:rowOff>
    </xdr:from>
    <xdr:to>
      <xdr:col>18</xdr:col>
      <xdr:colOff>177800</xdr:colOff>
      <xdr:row>35</xdr:row>
      <xdr:rowOff>165102</xdr:rowOff>
    </xdr:to>
    <xdr:grpSp>
      <xdr:nvGrpSpPr>
        <xdr:cNvPr id="111" name="Group 110">
          <a:extLst>
            <a:ext uri="{FF2B5EF4-FFF2-40B4-BE49-F238E27FC236}">
              <a16:creationId xmlns:a16="http://schemas.microsoft.com/office/drawing/2014/main" id="{5B839A25-900E-4587-9E22-C5B45B22C8C4}"/>
            </a:ext>
          </a:extLst>
        </xdr:cNvPr>
        <xdr:cNvGrpSpPr/>
      </xdr:nvGrpSpPr>
      <xdr:grpSpPr>
        <a:xfrm>
          <a:off x="5990267" y="6284693"/>
          <a:ext cx="5160333" cy="357409"/>
          <a:chOff x="6629400" y="6273800"/>
          <a:chExt cx="4449261" cy="386434"/>
        </a:xfrm>
        <a:solidFill>
          <a:schemeClr val="accent6">
            <a:lumMod val="75000"/>
          </a:schemeClr>
        </a:solidFill>
      </xdr:grpSpPr>
      <xdr:sp macro="" textlink="">
        <xdr:nvSpPr>
          <xdr:cNvPr id="110" name="Rectangle: Rounded Corners 109">
            <a:extLst>
              <a:ext uri="{FF2B5EF4-FFF2-40B4-BE49-F238E27FC236}">
                <a16:creationId xmlns:a16="http://schemas.microsoft.com/office/drawing/2014/main" id="{30797850-2577-4401-A8B5-02ACFCB4FE9B}"/>
              </a:ext>
            </a:extLst>
          </xdr:cNvPr>
          <xdr:cNvSpPr/>
        </xdr:nvSpPr>
        <xdr:spPr>
          <a:xfrm>
            <a:off x="6629400" y="6273800"/>
            <a:ext cx="4292600" cy="381000"/>
          </a:xfrm>
          <a:prstGeom prst="roundRect">
            <a:avLst/>
          </a:prstGeom>
          <a:grp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
        <xdr:nvSpPr>
          <xdr:cNvPr id="108" name="TextBox 107">
            <a:extLst>
              <a:ext uri="{FF2B5EF4-FFF2-40B4-BE49-F238E27FC236}">
                <a16:creationId xmlns:a16="http://schemas.microsoft.com/office/drawing/2014/main" id="{44370C24-6798-4977-8FCC-12DED8C543F8}"/>
              </a:ext>
            </a:extLst>
          </xdr:cNvPr>
          <xdr:cNvSpPr txBox="1"/>
        </xdr:nvSpPr>
        <xdr:spPr>
          <a:xfrm>
            <a:off x="6692415" y="6283992"/>
            <a:ext cx="4386246" cy="37624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Garamond" panose="02020404030301010803" pitchFamily="18" charset="0"/>
              </a:rPr>
              <a:t>TOTAL SALES IN US DOLLARS (</a:t>
            </a:r>
            <a:r>
              <a:rPr lang="en-US" sz="2000" b="1" baseline="0">
                <a:solidFill>
                  <a:schemeClr val="bg1"/>
                </a:solidFill>
                <a:latin typeface="Garamond" panose="02020404030301010803" pitchFamily="18" charset="0"/>
              </a:rPr>
              <a:t>$)</a:t>
            </a:r>
            <a:endParaRPr lang="en-US" sz="1600" b="1">
              <a:solidFill>
                <a:schemeClr val="bg1"/>
              </a:solidFill>
              <a:latin typeface="Garamond" panose="02020404030301010803" pitchFamily="18" charset="0"/>
            </a:endParaRPr>
          </a:p>
        </xdr:txBody>
      </xdr:sp>
    </xdr:grpSp>
    <xdr:clientData/>
  </xdr:twoCellAnchor>
  <xdr:twoCellAnchor editAs="oneCell">
    <xdr:from>
      <xdr:col>6</xdr:col>
      <xdr:colOff>327023</xdr:colOff>
      <xdr:row>3</xdr:row>
      <xdr:rowOff>165100</xdr:rowOff>
    </xdr:from>
    <xdr:to>
      <xdr:col>11</xdr:col>
      <xdr:colOff>125412</xdr:colOff>
      <xdr:row>8</xdr:row>
      <xdr:rowOff>144235</xdr:rowOff>
    </xdr:to>
    <mc:AlternateContent xmlns:mc="http://schemas.openxmlformats.org/markup-compatibility/2006" xmlns:a14="http://schemas.microsoft.com/office/drawing/2010/main">
      <mc:Choice Requires="a14">
        <xdr:graphicFrame macro="">
          <xdr:nvGraphicFramePr>
            <xdr:cNvPr id="20" name="Payment">
              <a:extLst>
                <a:ext uri="{FF2B5EF4-FFF2-40B4-BE49-F238E27FC236}">
                  <a16:creationId xmlns:a16="http://schemas.microsoft.com/office/drawing/2014/main" id="{262354A2-E266-443B-A679-81E66342B1D4}"/>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4010023" y="546100"/>
              <a:ext cx="2867556" cy="9316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53974</xdr:colOff>
      <xdr:row>3</xdr:row>
      <xdr:rowOff>165100</xdr:rowOff>
    </xdr:from>
    <xdr:to>
      <xdr:col>23</xdr:col>
      <xdr:colOff>101600</xdr:colOff>
      <xdr:row>8</xdr:row>
      <xdr:rowOff>147397</xdr:rowOff>
    </xdr:to>
    <mc:AlternateContent xmlns:mc="http://schemas.openxmlformats.org/markup-compatibility/2006" xmlns:a14="http://schemas.microsoft.com/office/drawing/2010/main">
      <mc:Choice Requires="a14">
        <xdr:graphicFrame macro="">
          <xdr:nvGraphicFramePr>
            <xdr:cNvPr id="103" name="Product line">
              <a:extLst>
                <a:ext uri="{FF2B5EF4-FFF2-40B4-BE49-F238E27FC236}">
                  <a16:creationId xmlns:a16="http://schemas.microsoft.com/office/drawing/2014/main" id="{FB53D1A4-1FBD-4F76-841A-0A324AC0661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716807" y="546100"/>
              <a:ext cx="2502960" cy="93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154214</xdr:colOff>
      <xdr:row>22</xdr:row>
      <xdr:rowOff>139095</xdr:rowOff>
    </xdr:from>
    <xdr:to>
      <xdr:col>20</xdr:col>
      <xdr:colOff>145143</xdr:colOff>
      <xdr:row>24</xdr:row>
      <xdr:rowOff>157238</xdr:rowOff>
    </xdr:to>
    <xdr:grpSp>
      <xdr:nvGrpSpPr>
        <xdr:cNvPr id="82" name="Group 81">
          <a:extLst>
            <a:ext uri="{FF2B5EF4-FFF2-40B4-BE49-F238E27FC236}">
              <a16:creationId xmlns:a16="http://schemas.microsoft.com/office/drawing/2014/main" id="{5CC25BE5-29E1-4C72-8A6A-31AE14994C2A}"/>
            </a:ext>
          </a:extLst>
        </xdr:cNvPr>
        <xdr:cNvGrpSpPr/>
      </xdr:nvGrpSpPr>
      <xdr:grpSpPr>
        <a:xfrm>
          <a:off x="10517414" y="4210352"/>
          <a:ext cx="1819729" cy="388257"/>
          <a:chOff x="10486571" y="4408714"/>
          <a:chExt cx="1814286" cy="381000"/>
        </a:xfrm>
      </xdr:grpSpPr>
      <xdr:sp macro="" textlink="">
        <xdr:nvSpPr>
          <xdr:cNvPr id="83" name="Rectangle: Rounded Corners 82">
            <a:extLst>
              <a:ext uri="{FF2B5EF4-FFF2-40B4-BE49-F238E27FC236}">
                <a16:creationId xmlns:a16="http://schemas.microsoft.com/office/drawing/2014/main" id="{EAA35914-DAB1-42C2-8106-97BA643F35FB}"/>
              </a:ext>
            </a:extLst>
          </xdr:cNvPr>
          <xdr:cNvSpPr/>
        </xdr:nvSpPr>
        <xdr:spPr>
          <a:xfrm>
            <a:off x="10486571" y="4408714"/>
            <a:ext cx="1814286" cy="381000"/>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 name="TextBox 83">
            <a:extLst>
              <a:ext uri="{FF2B5EF4-FFF2-40B4-BE49-F238E27FC236}">
                <a16:creationId xmlns:a16="http://schemas.microsoft.com/office/drawing/2014/main" id="{38BFCD7F-A329-4E98-BBEA-207E352B0441}"/>
              </a:ext>
            </a:extLst>
          </xdr:cNvPr>
          <xdr:cNvSpPr txBox="1"/>
        </xdr:nvSpPr>
        <xdr:spPr>
          <a:xfrm>
            <a:off x="10531929" y="4445004"/>
            <a:ext cx="1741714"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Garamond" panose="02020404030301010803" pitchFamily="18" charset="0"/>
              </a:rPr>
              <a:t>UNITS SOLD</a:t>
            </a:r>
          </a:p>
        </xdr:txBody>
      </xdr:sp>
    </xdr:grpSp>
    <xdr:clientData/>
  </xdr:twoCellAnchor>
  <xdr:twoCellAnchor>
    <xdr:from>
      <xdr:col>20</xdr:col>
      <xdr:colOff>333375</xdr:colOff>
      <xdr:row>22</xdr:row>
      <xdr:rowOff>171098</xdr:rowOff>
    </xdr:from>
    <xdr:to>
      <xdr:col>22</xdr:col>
      <xdr:colOff>523875</xdr:colOff>
      <xdr:row>24</xdr:row>
      <xdr:rowOff>139348</xdr:rowOff>
    </xdr:to>
    <xdr:sp macro="" textlink="'Sheet1 (2)'!K4">
      <xdr:nvSpPr>
        <xdr:cNvPr id="85" name="TextBox 84">
          <a:extLst>
            <a:ext uri="{FF2B5EF4-FFF2-40B4-BE49-F238E27FC236}">
              <a16:creationId xmlns:a16="http://schemas.microsoft.com/office/drawing/2014/main" id="{42107964-068F-4C9F-B8F8-BEF763305592}"/>
            </a:ext>
          </a:extLst>
        </xdr:cNvPr>
        <xdr:cNvSpPr txBox="1"/>
      </xdr:nvSpPr>
      <xdr:spPr>
        <a:xfrm>
          <a:off x="12468931" y="4023431"/>
          <a:ext cx="1404055" cy="335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B59E23-F2A4-4EB9-873D-5EDD15B6FDA3}" type="TxLink">
            <a:rPr lang="en-US" sz="1800" b="1" i="0" u="none" strike="noStrike">
              <a:solidFill>
                <a:schemeClr val="bg1"/>
              </a:solidFill>
              <a:latin typeface="Garamond" panose="02020404030301010803" pitchFamily="18" charset="0"/>
              <a:cs typeface="Calibri"/>
            </a:rPr>
            <a:pPr/>
            <a:t> 5,510.00 </a:t>
          </a:fld>
          <a:endParaRPr lang="en-US" sz="1800" b="1">
            <a:solidFill>
              <a:schemeClr val="bg1"/>
            </a:solidFill>
            <a:latin typeface="Garamond" panose="02020404030301010803" pitchFamily="18" charset="0"/>
          </a:endParaRPr>
        </a:p>
      </xdr:txBody>
    </xdr:sp>
    <xdr:clientData/>
  </xdr:twoCellAnchor>
  <xdr:twoCellAnchor>
    <xdr:from>
      <xdr:col>3</xdr:col>
      <xdr:colOff>15874</xdr:colOff>
      <xdr:row>50</xdr:row>
      <xdr:rowOff>68262</xdr:rowOff>
    </xdr:from>
    <xdr:to>
      <xdr:col>10</xdr:col>
      <xdr:colOff>515937</xdr:colOff>
      <xdr:row>62</xdr:row>
      <xdr:rowOff>60325</xdr:rowOff>
    </xdr:to>
    <xdr:sp macro="" textlink="">
      <xdr:nvSpPr>
        <xdr:cNvPr id="86" name="Rectangle 85">
          <a:extLst>
            <a:ext uri="{FF2B5EF4-FFF2-40B4-BE49-F238E27FC236}">
              <a16:creationId xmlns:a16="http://schemas.microsoft.com/office/drawing/2014/main" id="{83518E3E-BD73-4A3F-9D1D-30E7636A2677}"/>
            </a:ext>
          </a:extLst>
        </xdr:cNvPr>
        <xdr:cNvSpPr/>
      </xdr:nvSpPr>
      <xdr:spPr>
        <a:xfrm>
          <a:off x="1844674" y="9091612"/>
          <a:ext cx="4767263" cy="2201863"/>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321584</xdr:colOff>
      <xdr:row>3</xdr:row>
      <xdr:rowOff>165100</xdr:rowOff>
    </xdr:from>
    <xdr:to>
      <xdr:col>19</xdr:col>
      <xdr:colOff>52706</xdr:colOff>
      <xdr:row>8</xdr:row>
      <xdr:rowOff>148165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6DEB5F97-06AB-49F7-B863-A2DA40E795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30028" y="531989"/>
              <a:ext cx="1551456" cy="900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593551</xdr:colOff>
      <xdr:row>50</xdr:row>
      <xdr:rowOff>104946</xdr:rowOff>
    </xdr:from>
    <xdr:to>
      <xdr:col>16</xdr:col>
      <xdr:colOff>277639</xdr:colOff>
      <xdr:row>51</xdr:row>
      <xdr:rowOff>112882</xdr:rowOff>
    </xdr:to>
    <xdr:sp macro="" textlink="">
      <xdr:nvSpPr>
        <xdr:cNvPr id="96" name="TextBox 95">
          <a:extLst>
            <a:ext uri="{FF2B5EF4-FFF2-40B4-BE49-F238E27FC236}">
              <a16:creationId xmlns:a16="http://schemas.microsoft.com/office/drawing/2014/main" id="{1B755918-94F4-4BF7-AA6C-2AFE27ED7A7B}"/>
            </a:ext>
          </a:extLst>
        </xdr:cNvPr>
        <xdr:cNvSpPr txBox="1"/>
      </xdr:nvSpPr>
      <xdr:spPr>
        <a:xfrm>
          <a:off x="6054551" y="9093724"/>
          <a:ext cx="3931532" cy="191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CUSTOMER TYPE</a:t>
          </a:r>
        </a:p>
      </xdr:txBody>
    </xdr:sp>
    <xdr:clientData/>
  </xdr:twoCellAnchor>
  <xdr:twoCellAnchor>
    <xdr:from>
      <xdr:col>9</xdr:col>
      <xdr:colOff>292079</xdr:colOff>
      <xdr:row>52</xdr:row>
      <xdr:rowOff>36687</xdr:rowOff>
    </xdr:from>
    <xdr:to>
      <xdr:col>16</xdr:col>
      <xdr:colOff>317480</xdr:colOff>
      <xdr:row>62</xdr:row>
      <xdr:rowOff>128762</xdr:rowOff>
    </xdr:to>
    <xdr:graphicFrame macro="">
      <xdr:nvGraphicFramePr>
        <xdr:cNvPr id="97" name="Chart 96">
          <a:extLst>
            <a:ext uri="{FF2B5EF4-FFF2-40B4-BE49-F238E27FC236}">
              <a16:creationId xmlns:a16="http://schemas.microsoft.com/office/drawing/2014/main" id="{92643670-C1E2-496F-A100-D9EB70A71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xdr:col>
      <xdr:colOff>76200</xdr:colOff>
      <xdr:row>52</xdr:row>
      <xdr:rowOff>12700</xdr:rowOff>
    </xdr:from>
    <xdr:to>
      <xdr:col>10</xdr:col>
      <xdr:colOff>469900</xdr:colOff>
      <xdr:row>62</xdr:row>
      <xdr:rowOff>69850</xdr:rowOff>
    </xdr:to>
    <xdr:graphicFrame macro="">
      <xdr:nvGraphicFramePr>
        <xdr:cNvPr id="99" name="Chart 98">
          <a:extLst>
            <a:ext uri="{FF2B5EF4-FFF2-40B4-BE49-F238E27FC236}">
              <a16:creationId xmlns:a16="http://schemas.microsoft.com/office/drawing/2014/main" id="{32DEC977-94FD-41B5-8407-BB382D74F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306404</xdr:colOff>
      <xdr:row>50</xdr:row>
      <xdr:rowOff>119058</xdr:rowOff>
    </xdr:from>
    <xdr:to>
      <xdr:col>9</xdr:col>
      <xdr:colOff>600092</xdr:colOff>
      <xdr:row>51</xdr:row>
      <xdr:rowOff>126994</xdr:rowOff>
    </xdr:to>
    <xdr:sp macro="" textlink="">
      <xdr:nvSpPr>
        <xdr:cNvPr id="100" name="TextBox 99">
          <a:extLst>
            <a:ext uri="{FF2B5EF4-FFF2-40B4-BE49-F238E27FC236}">
              <a16:creationId xmlns:a16="http://schemas.microsoft.com/office/drawing/2014/main" id="{DFBA7851-48E7-47D1-B674-4CE019876024}"/>
            </a:ext>
          </a:extLst>
        </xdr:cNvPr>
        <xdr:cNvSpPr txBox="1"/>
      </xdr:nvSpPr>
      <xdr:spPr>
        <a:xfrm>
          <a:off x="2135204" y="9142408"/>
          <a:ext cx="3951288" cy="192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PRODUCT CATEGORY</a:t>
          </a:r>
        </a:p>
      </xdr:txBody>
    </xdr:sp>
    <xdr:clientData/>
  </xdr:twoCellAnchor>
  <xdr:twoCellAnchor editAs="oneCell">
    <xdr:from>
      <xdr:col>11</xdr:col>
      <xdr:colOff>389875</xdr:colOff>
      <xdr:row>50</xdr:row>
      <xdr:rowOff>114722</xdr:rowOff>
    </xdr:from>
    <xdr:to>
      <xdr:col>11</xdr:col>
      <xdr:colOff>599708</xdr:colOff>
      <xdr:row>51</xdr:row>
      <xdr:rowOff>141112</xdr:rowOff>
    </xdr:to>
    <xdr:pic>
      <xdr:nvPicPr>
        <xdr:cNvPr id="55" name="Graphic 54" descr="Employee badge with solid fill">
          <a:extLst>
            <a:ext uri="{FF2B5EF4-FFF2-40B4-BE49-F238E27FC236}">
              <a16:creationId xmlns:a16="http://schemas.microsoft.com/office/drawing/2014/main" id="{AC9781C8-34B6-4245-9AC6-25D580F09B18}"/>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 xmlns:asvg="http://schemas.microsoft.com/office/drawing/2016/SVG/main" r:embed="rId30"/>
            </a:ext>
          </a:extLst>
        </a:blip>
        <a:stretch>
          <a:fillRect/>
        </a:stretch>
      </xdr:blipFill>
      <xdr:spPr>
        <a:xfrm>
          <a:off x="7064431" y="9103500"/>
          <a:ext cx="209833" cy="209833"/>
        </a:xfrm>
        <a:prstGeom prst="rect">
          <a:avLst/>
        </a:prstGeom>
      </xdr:spPr>
    </xdr:pic>
    <xdr:clientData/>
  </xdr:twoCellAnchor>
  <xdr:twoCellAnchor editAs="oneCell">
    <xdr:from>
      <xdr:col>5</xdr:col>
      <xdr:colOff>63498</xdr:colOff>
      <xdr:row>50</xdr:row>
      <xdr:rowOff>134055</xdr:rowOff>
    </xdr:from>
    <xdr:to>
      <xdr:col>5</xdr:col>
      <xdr:colOff>253998</xdr:colOff>
      <xdr:row>51</xdr:row>
      <xdr:rowOff>141112</xdr:rowOff>
    </xdr:to>
    <xdr:pic>
      <xdr:nvPicPr>
        <xdr:cNvPr id="63" name="Graphic 62" descr="Clipboard with solid fill">
          <a:extLst>
            <a:ext uri="{FF2B5EF4-FFF2-40B4-BE49-F238E27FC236}">
              <a16:creationId xmlns:a16="http://schemas.microsoft.com/office/drawing/2014/main" id="{721DA886-35E9-4FB1-9AAF-5EFE9BA208AB}"/>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 xmlns:asvg="http://schemas.microsoft.com/office/drawing/2016/SVG/main" r:embed="rId32"/>
            </a:ext>
          </a:extLst>
        </a:blip>
        <a:stretch>
          <a:fillRect/>
        </a:stretch>
      </xdr:blipFill>
      <xdr:spPr>
        <a:xfrm>
          <a:off x="3097387" y="9122833"/>
          <a:ext cx="190500" cy="190500"/>
        </a:xfrm>
        <a:prstGeom prst="rect">
          <a:avLst/>
        </a:prstGeom>
      </xdr:spPr>
    </xdr:pic>
    <xdr:clientData/>
  </xdr:twoCellAnchor>
  <xdr:twoCellAnchor>
    <xdr:from>
      <xdr:col>15</xdr:col>
      <xdr:colOff>114650</xdr:colOff>
      <xdr:row>50</xdr:row>
      <xdr:rowOff>68263</xdr:rowOff>
    </xdr:from>
    <xdr:to>
      <xdr:col>23</xdr:col>
      <xdr:colOff>95250</xdr:colOff>
      <xdr:row>62</xdr:row>
      <xdr:rowOff>63501</xdr:rowOff>
    </xdr:to>
    <xdr:sp macro="" textlink="">
      <xdr:nvSpPr>
        <xdr:cNvPr id="109" name="Rectangle 108">
          <a:extLst>
            <a:ext uri="{FF2B5EF4-FFF2-40B4-BE49-F238E27FC236}">
              <a16:creationId xmlns:a16="http://schemas.microsoft.com/office/drawing/2014/main" id="{A11B0A05-FB7C-49AC-9D58-C27EA759B8FF}"/>
            </a:ext>
          </a:extLst>
        </xdr:cNvPr>
        <xdr:cNvSpPr/>
      </xdr:nvSpPr>
      <xdr:spPr>
        <a:xfrm>
          <a:off x="9282463" y="9013826"/>
          <a:ext cx="4870100" cy="2185988"/>
        </a:xfrm>
        <a:prstGeom prst="rect">
          <a:avLst/>
        </a:prstGeom>
        <a:solidFill>
          <a:schemeClr val="bg1"/>
        </a:solidFill>
        <a:ln w="28575">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114650</xdr:colOff>
      <xdr:row>52</xdr:row>
      <xdr:rowOff>126997</xdr:rowOff>
    </xdr:from>
    <xdr:to>
      <xdr:col>22</xdr:col>
      <xdr:colOff>439206</xdr:colOff>
      <xdr:row>62</xdr:row>
      <xdr:rowOff>28220</xdr:rowOff>
    </xdr:to>
    <xdr:graphicFrame macro="">
      <xdr:nvGraphicFramePr>
        <xdr:cNvPr id="112" name="Chart 111">
          <a:extLst>
            <a:ext uri="{FF2B5EF4-FFF2-40B4-BE49-F238E27FC236}">
              <a16:creationId xmlns:a16="http://schemas.microsoft.com/office/drawing/2014/main" id="{F8B6EBF4-8BFC-493A-997A-E6AC1FDFA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15</xdr:col>
      <xdr:colOff>522995</xdr:colOff>
      <xdr:row>50</xdr:row>
      <xdr:rowOff>104946</xdr:rowOff>
    </xdr:from>
    <xdr:to>
      <xdr:col>22</xdr:col>
      <xdr:colOff>207083</xdr:colOff>
      <xdr:row>51</xdr:row>
      <xdr:rowOff>112882</xdr:rowOff>
    </xdr:to>
    <xdr:sp macro="" textlink="">
      <xdr:nvSpPr>
        <xdr:cNvPr id="113" name="TextBox 112">
          <a:extLst>
            <a:ext uri="{FF2B5EF4-FFF2-40B4-BE49-F238E27FC236}">
              <a16:creationId xmlns:a16="http://schemas.microsoft.com/office/drawing/2014/main" id="{8C79F424-EF57-4837-A305-2B9CEB5594F5}"/>
            </a:ext>
          </a:extLst>
        </xdr:cNvPr>
        <xdr:cNvSpPr txBox="1"/>
      </xdr:nvSpPr>
      <xdr:spPr>
        <a:xfrm>
          <a:off x="9615040" y="9298014"/>
          <a:ext cx="3927043" cy="195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accent6">
                  <a:lumMod val="75000"/>
                </a:schemeClr>
              </a:solidFill>
              <a:latin typeface="Garamond" panose="02020404030301010803" pitchFamily="18" charset="0"/>
            </a:rPr>
            <a:t>REVIEWS AND RATINGS</a:t>
          </a:r>
        </a:p>
      </xdr:txBody>
    </xdr:sp>
    <xdr:clientData/>
  </xdr:twoCellAnchor>
  <xdr:twoCellAnchor editAs="oneCell">
    <xdr:from>
      <xdr:col>17</xdr:col>
      <xdr:colOff>133369</xdr:colOff>
      <xdr:row>50</xdr:row>
      <xdr:rowOff>130134</xdr:rowOff>
    </xdr:from>
    <xdr:to>
      <xdr:col>17</xdr:col>
      <xdr:colOff>375998</xdr:colOff>
      <xdr:row>52</xdr:row>
      <xdr:rowOff>3</xdr:rowOff>
    </xdr:to>
    <xdr:pic>
      <xdr:nvPicPr>
        <xdr:cNvPr id="4" name="Graphic 3" descr="Customer review with solid fill">
          <a:extLst>
            <a:ext uri="{FF2B5EF4-FFF2-40B4-BE49-F238E27FC236}">
              <a16:creationId xmlns:a16="http://schemas.microsoft.com/office/drawing/2014/main" id="{7871BF94-082B-4590-892C-69B2FD56F5AD}"/>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 xmlns:asvg="http://schemas.microsoft.com/office/drawing/2016/SVG/main" r:embed="rId35"/>
            </a:ext>
          </a:extLst>
        </a:blip>
        <a:stretch>
          <a:fillRect/>
        </a:stretch>
      </xdr:blipFill>
      <xdr:spPr>
        <a:xfrm>
          <a:off x="10465726" y="9020134"/>
          <a:ext cx="242629" cy="232726"/>
        </a:xfrm>
        <a:prstGeom prst="rect">
          <a:avLst/>
        </a:prstGeom>
      </xdr:spPr>
    </xdr:pic>
    <xdr:clientData/>
  </xdr:twoCellAnchor>
  <xdr:twoCellAnchor>
    <xdr:from>
      <xdr:col>3</xdr:col>
      <xdr:colOff>254000</xdr:colOff>
      <xdr:row>35</xdr:row>
      <xdr:rowOff>174625</xdr:rowOff>
    </xdr:from>
    <xdr:to>
      <xdr:col>23</xdr:col>
      <xdr:colOff>47625</xdr:colOff>
      <xdr:row>50</xdr:row>
      <xdr:rowOff>45357</xdr:rowOff>
    </xdr:to>
    <xdr:graphicFrame macro="">
      <xdr:nvGraphicFramePr>
        <xdr:cNvPr id="98" name="Chart 97">
          <a:extLst>
            <a:ext uri="{FF2B5EF4-FFF2-40B4-BE49-F238E27FC236}">
              <a16:creationId xmlns:a16="http://schemas.microsoft.com/office/drawing/2014/main" id="{B097F1C9-465A-48D5-B290-82811628D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142.655069907407" createdVersion="7" refreshedVersion="7" minRefreshableVersion="3" recordCount="1000">
  <cacheSource type="worksheet">
    <worksheetSource name="Table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1">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922272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x v="0"/>
    <n v="548.97149999999999"/>
    <x v="0"/>
    <d v="1899-12-30T13:08:00"/>
    <x v="0"/>
    <x v="0"/>
    <n v="4.7619047620000003"/>
    <n v="26.141500000000001"/>
    <x v="0"/>
  </r>
  <r>
    <x v="1"/>
    <x v="1"/>
    <x v="1"/>
    <x v="1"/>
    <x v="0"/>
    <x v="1"/>
    <n v="15.28"/>
    <n v="5"/>
    <x v="1"/>
    <n v="80.22"/>
    <x v="1"/>
    <d v="1899-12-30T10:29:00"/>
    <x v="1"/>
    <x v="1"/>
    <n v="4.7619047620000003"/>
    <n v="3.82"/>
    <x v="1"/>
  </r>
  <r>
    <x v="2"/>
    <x v="0"/>
    <x v="0"/>
    <x v="1"/>
    <x v="1"/>
    <x v="2"/>
    <n v="46.33"/>
    <n v="7"/>
    <x v="2"/>
    <n v="340.52550000000002"/>
    <x v="2"/>
    <d v="1899-12-30T13:23:00"/>
    <x v="2"/>
    <x v="2"/>
    <n v="4.7619047620000003"/>
    <n v="16.215499999999999"/>
    <x v="2"/>
  </r>
  <r>
    <x v="3"/>
    <x v="0"/>
    <x v="0"/>
    <x v="0"/>
    <x v="1"/>
    <x v="0"/>
    <n v="58.22"/>
    <n v="8"/>
    <x v="3"/>
    <n v="489.048"/>
    <x v="3"/>
    <d v="1899-12-30T20:33:00"/>
    <x v="0"/>
    <x v="3"/>
    <n v="4.7619047620000003"/>
    <n v="23.288"/>
    <x v="3"/>
  </r>
  <r>
    <x v="4"/>
    <x v="0"/>
    <x v="0"/>
    <x v="1"/>
    <x v="1"/>
    <x v="3"/>
    <n v="86.31"/>
    <n v="7"/>
    <x v="4"/>
    <n v="634.37850000000003"/>
    <x v="4"/>
    <d v="1899-12-30T10:37:00"/>
    <x v="0"/>
    <x v="4"/>
    <n v="4.7619047620000003"/>
    <n v="30.208500000000001"/>
    <x v="4"/>
  </r>
  <r>
    <x v="5"/>
    <x v="1"/>
    <x v="1"/>
    <x v="1"/>
    <x v="1"/>
    <x v="1"/>
    <n v="85.39"/>
    <n v="7"/>
    <x v="5"/>
    <n v="627.61649999999997"/>
    <x v="5"/>
    <d v="1899-12-30T18:30:00"/>
    <x v="0"/>
    <x v="5"/>
    <n v="4.7619047620000003"/>
    <n v="29.886500000000002"/>
    <x v="5"/>
  </r>
  <r>
    <x v="6"/>
    <x v="0"/>
    <x v="0"/>
    <x v="0"/>
    <x v="0"/>
    <x v="1"/>
    <n v="68.84"/>
    <n v="6"/>
    <x v="6"/>
    <n v="433.69200000000001"/>
    <x v="6"/>
    <d v="1899-12-30T14:36:00"/>
    <x v="0"/>
    <x v="6"/>
    <n v="4.7619047620000003"/>
    <n v="20.652000000000001"/>
    <x v="6"/>
  </r>
  <r>
    <x v="7"/>
    <x v="1"/>
    <x v="1"/>
    <x v="1"/>
    <x v="0"/>
    <x v="2"/>
    <n v="73.56"/>
    <n v="10"/>
    <x v="7"/>
    <n v="772.38"/>
    <x v="7"/>
    <d v="1899-12-30T11:38:00"/>
    <x v="0"/>
    <x v="7"/>
    <n v="4.7619047620000003"/>
    <n v="36.78"/>
    <x v="7"/>
  </r>
  <r>
    <x v="8"/>
    <x v="0"/>
    <x v="0"/>
    <x v="0"/>
    <x v="0"/>
    <x v="0"/>
    <n v="36.26"/>
    <n v="2"/>
    <x v="8"/>
    <n v="76.146000000000001"/>
    <x v="8"/>
    <d v="1899-12-30T17:15:00"/>
    <x v="2"/>
    <x v="8"/>
    <n v="4.7619047620000003"/>
    <n v="3.6259999999999999"/>
    <x v="8"/>
  </r>
  <r>
    <x v="9"/>
    <x v="2"/>
    <x v="2"/>
    <x v="0"/>
    <x v="0"/>
    <x v="4"/>
    <n v="54.84"/>
    <n v="3"/>
    <x v="9"/>
    <n v="172.74600000000001"/>
    <x v="9"/>
    <d v="1899-12-30T13:27:00"/>
    <x v="2"/>
    <x v="9"/>
    <n v="4.7619047620000003"/>
    <n v="8.2260000000000009"/>
    <x v="9"/>
  </r>
  <r>
    <x v="10"/>
    <x v="2"/>
    <x v="2"/>
    <x v="0"/>
    <x v="0"/>
    <x v="5"/>
    <n v="14.48"/>
    <n v="4"/>
    <x v="10"/>
    <n v="60.816000000000003"/>
    <x v="10"/>
    <d v="1899-12-30T18:07:00"/>
    <x v="0"/>
    <x v="10"/>
    <n v="4.7619047620000003"/>
    <n v="2.8959999999999999"/>
    <x v="10"/>
  </r>
  <r>
    <x v="11"/>
    <x v="2"/>
    <x v="2"/>
    <x v="0"/>
    <x v="1"/>
    <x v="1"/>
    <n v="25.51"/>
    <n v="4"/>
    <x v="11"/>
    <n v="107.142"/>
    <x v="11"/>
    <d v="1899-12-30T17:03:00"/>
    <x v="1"/>
    <x v="11"/>
    <n v="4.7619047620000003"/>
    <n v="5.1020000000000003"/>
    <x v="11"/>
  </r>
  <r>
    <x v="12"/>
    <x v="0"/>
    <x v="0"/>
    <x v="1"/>
    <x v="0"/>
    <x v="1"/>
    <n v="46.95"/>
    <n v="5"/>
    <x v="12"/>
    <n v="246.48750000000001"/>
    <x v="12"/>
    <d v="1899-12-30T10:25:00"/>
    <x v="0"/>
    <x v="12"/>
    <n v="4.7619047620000003"/>
    <n v="11.737500000000001"/>
    <x v="12"/>
  </r>
  <r>
    <x v="13"/>
    <x v="0"/>
    <x v="0"/>
    <x v="1"/>
    <x v="1"/>
    <x v="4"/>
    <n v="43.19"/>
    <n v="10"/>
    <x v="13"/>
    <n v="453.495"/>
    <x v="13"/>
    <d v="1899-12-30T16:48:00"/>
    <x v="0"/>
    <x v="13"/>
    <n v="4.7619047620000003"/>
    <n v="21.594999999999999"/>
    <x v="13"/>
  </r>
  <r>
    <x v="14"/>
    <x v="0"/>
    <x v="0"/>
    <x v="1"/>
    <x v="0"/>
    <x v="0"/>
    <n v="71.38"/>
    <n v="10"/>
    <x v="14"/>
    <n v="749.49"/>
    <x v="14"/>
    <d v="1899-12-30T19:21:00"/>
    <x v="1"/>
    <x v="14"/>
    <n v="4.7619047620000003"/>
    <n v="35.69"/>
    <x v="14"/>
  </r>
  <r>
    <x v="15"/>
    <x v="2"/>
    <x v="2"/>
    <x v="0"/>
    <x v="0"/>
    <x v="3"/>
    <n v="93.72"/>
    <n v="6"/>
    <x v="15"/>
    <n v="590.43600000000004"/>
    <x v="15"/>
    <d v="1899-12-30T16:19:00"/>
    <x v="1"/>
    <x v="15"/>
    <n v="4.7619047620000003"/>
    <n v="28.116"/>
    <x v="10"/>
  </r>
  <r>
    <x v="16"/>
    <x v="0"/>
    <x v="0"/>
    <x v="0"/>
    <x v="0"/>
    <x v="0"/>
    <n v="68.930000000000007"/>
    <n v="7"/>
    <x v="16"/>
    <n v="506.63549999999998"/>
    <x v="16"/>
    <d v="1899-12-30T11:03:00"/>
    <x v="2"/>
    <x v="16"/>
    <n v="4.7619047620000003"/>
    <n v="24.125499999999999"/>
    <x v="15"/>
  </r>
  <r>
    <x v="17"/>
    <x v="0"/>
    <x v="0"/>
    <x v="1"/>
    <x v="1"/>
    <x v="3"/>
    <n v="72.61"/>
    <n v="6"/>
    <x v="17"/>
    <n v="457.44299999999998"/>
    <x v="17"/>
    <d v="1899-12-30T10:39:00"/>
    <x v="2"/>
    <x v="17"/>
    <n v="4.7619047620000003"/>
    <n v="21.783000000000001"/>
    <x v="16"/>
  </r>
  <r>
    <x v="18"/>
    <x v="0"/>
    <x v="0"/>
    <x v="1"/>
    <x v="1"/>
    <x v="4"/>
    <n v="54.67"/>
    <n v="3"/>
    <x v="18"/>
    <n v="172.2105"/>
    <x v="18"/>
    <d v="1899-12-30T18:00:00"/>
    <x v="2"/>
    <x v="18"/>
    <n v="4.7619047620000003"/>
    <n v="8.2004999999999999"/>
    <x v="17"/>
  </r>
  <r>
    <x v="19"/>
    <x v="2"/>
    <x v="2"/>
    <x v="1"/>
    <x v="0"/>
    <x v="2"/>
    <n v="40.299999999999997"/>
    <n v="2"/>
    <x v="19"/>
    <n v="84.63"/>
    <x v="16"/>
    <d v="1899-12-30T15:30:00"/>
    <x v="0"/>
    <x v="19"/>
    <n v="4.7619047620000003"/>
    <n v="4.03"/>
    <x v="18"/>
  </r>
  <r>
    <x v="20"/>
    <x v="1"/>
    <x v="1"/>
    <x v="0"/>
    <x v="1"/>
    <x v="1"/>
    <n v="86.04"/>
    <n v="5"/>
    <x v="20"/>
    <n v="451.71"/>
    <x v="6"/>
    <d v="1899-12-30T11:24:00"/>
    <x v="0"/>
    <x v="20"/>
    <n v="4.7619047620000003"/>
    <n v="21.51"/>
    <x v="19"/>
  </r>
  <r>
    <x v="21"/>
    <x v="2"/>
    <x v="2"/>
    <x v="1"/>
    <x v="1"/>
    <x v="0"/>
    <n v="87.98"/>
    <n v="3"/>
    <x v="21"/>
    <n v="277.137"/>
    <x v="19"/>
    <d v="1899-12-30T10:40:00"/>
    <x v="0"/>
    <x v="21"/>
    <n v="4.7619047620000003"/>
    <n v="13.196999999999999"/>
    <x v="20"/>
  </r>
  <r>
    <x v="22"/>
    <x v="2"/>
    <x v="2"/>
    <x v="1"/>
    <x v="1"/>
    <x v="2"/>
    <n v="33.200000000000003"/>
    <n v="2"/>
    <x v="22"/>
    <n v="69.72"/>
    <x v="20"/>
    <d v="1899-12-30T12:20:00"/>
    <x v="2"/>
    <x v="22"/>
    <n v="4.7619047620000003"/>
    <n v="3.32"/>
    <x v="18"/>
  </r>
  <r>
    <x v="23"/>
    <x v="0"/>
    <x v="0"/>
    <x v="1"/>
    <x v="1"/>
    <x v="1"/>
    <n v="34.56"/>
    <n v="5"/>
    <x v="23"/>
    <n v="181.44"/>
    <x v="21"/>
    <d v="1899-12-30T11:15:00"/>
    <x v="0"/>
    <x v="23"/>
    <n v="4.7619047620000003"/>
    <n v="8.64"/>
    <x v="21"/>
  </r>
  <r>
    <x v="24"/>
    <x v="0"/>
    <x v="0"/>
    <x v="0"/>
    <x v="1"/>
    <x v="3"/>
    <n v="88.63"/>
    <n v="3"/>
    <x v="24"/>
    <n v="279.18450000000001"/>
    <x v="22"/>
    <d v="1899-12-30T17:36:00"/>
    <x v="0"/>
    <x v="24"/>
    <n v="4.7619047620000003"/>
    <n v="13.294499999999999"/>
    <x v="22"/>
  </r>
  <r>
    <x v="25"/>
    <x v="0"/>
    <x v="0"/>
    <x v="0"/>
    <x v="0"/>
    <x v="2"/>
    <n v="52.59"/>
    <n v="8"/>
    <x v="25"/>
    <n v="441.75599999999997"/>
    <x v="23"/>
    <d v="1899-12-30T19:20:00"/>
    <x v="2"/>
    <x v="25"/>
    <n v="4.7619047620000003"/>
    <n v="21.036000000000001"/>
    <x v="23"/>
  </r>
  <r>
    <x v="26"/>
    <x v="2"/>
    <x v="2"/>
    <x v="1"/>
    <x v="1"/>
    <x v="5"/>
    <n v="33.520000000000003"/>
    <n v="1"/>
    <x v="26"/>
    <n v="35.195999999999998"/>
    <x v="4"/>
    <d v="1899-12-30T15:31:00"/>
    <x v="1"/>
    <x v="26"/>
    <n v="4.7619047620000003"/>
    <n v="1.6759999999999999"/>
    <x v="24"/>
  </r>
  <r>
    <x v="27"/>
    <x v="0"/>
    <x v="0"/>
    <x v="1"/>
    <x v="0"/>
    <x v="5"/>
    <n v="87.67"/>
    <n v="2"/>
    <x v="27"/>
    <n v="184.107"/>
    <x v="24"/>
    <d v="1899-12-30T12:17:00"/>
    <x v="2"/>
    <x v="27"/>
    <n v="4.7619047620000003"/>
    <n v="8.7669999999999995"/>
    <x v="25"/>
  </r>
  <r>
    <x v="28"/>
    <x v="2"/>
    <x v="2"/>
    <x v="1"/>
    <x v="0"/>
    <x v="4"/>
    <n v="88.36"/>
    <n v="5"/>
    <x v="28"/>
    <n v="463.89"/>
    <x v="25"/>
    <d v="1899-12-30T19:48:00"/>
    <x v="1"/>
    <x v="28"/>
    <n v="4.7619047620000003"/>
    <n v="22.09"/>
    <x v="1"/>
  </r>
  <r>
    <x v="29"/>
    <x v="0"/>
    <x v="0"/>
    <x v="1"/>
    <x v="1"/>
    <x v="0"/>
    <n v="24.89"/>
    <n v="9"/>
    <x v="29"/>
    <n v="235.2105"/>
    <x v="20"/>
    <d v="1899-12-30T15:36:00"/>
    <x v="1"/>
    <x v="29"/>
    <n v="4.7619047620000003"/>
    <n v="11.2005"/>
    <x v="2"/>
  </r>
  <r>
    <x v="30"/>
    <x v="2"/>
    <x v="2"/>
    <x v="1"/>
    <x v="1"/>
    <x v="5"/>
    <n v="94.13"/>
    <n v="5"/>
    <x v="30"/>
    <n v="494.1825"/>
    <x v="6"/>
    <d v="1899-12-30T19:39:00"/>
    <x v="2"/>
    <x v="30"/>
    <n v="4.7619047620000003"/>
    <n v="23.532499999999999"/>
    <x v="19"/>
  </r>
  <r>
    <x v="31"/>
    <x v="2"/>
    <x v="2"/>
    <x v="0"/>
    <x v="1"/>
    <x v="3"/>
    <n v="78.069999999999993"/>
    <n v="9"/>
    <x v="31"/>
    <n v="737.76149999999996"/>
    <x v="26"/>
    <d v="1899-12-30T12:43:00"/>
    <x v="1"/>
    <x v="31"/>
    <n v="4.7619047620000003"/>
    <n v="35.131500000000003"/>
    <x v="10"/>
  </r>
  <r>
    <x v="32"/>
    <x v="2"/>
    <x v="2"/>
    <x v="1"/>
    <x v="1"/>
    <x v="3"/>
    <n v="83.78"/>
    <n v="8"/>
    <x v="32"/>
    <n v="703.75199999999995"/>
    <x v="8"/>
    <d v="1899-12-30T14:49:00"/>
    <x v="1"/>
    <x v="32"/>
    <n v="4.7619047620000003"/>
    <n v="33.512"/>
    <x v="20"/>
  </r>
  <r>
    <x v="33"/>
    <x v="0"/>
    <x v="0"/>
    <x v="1"/>
    <x v="1"/>
    <x v="0"/>
    <n v="96.58"/>
    <n v="2"/>
    <x v="33"/>
    <n v="202.81800000000001"/>
    <x v="20"/>
    <d v="1899-12-30T10:12:00"/>
    <x v="2"/>
    <x v="33"/>
    <n v="4.7619047620000003"/>
    <n v="9.6579999999999995"/>
    <x v="20"/>
  </r>
  <r>
    <x v="34"/>
    <x v="1"/>
    <x v="1"/>
    <x v="0"/>
    <x v="0"/>
    <x v="4"/>
    <n v="99.42"/>
    <n v="4"/>
    <x v="34"/>
    <n v="417.56400000000002"/>
    <x v="10"/>
    <d v="1899-12-30T10:42:00"/>
    <x v="0"/>
    <x v="34"/>
    <n v="4.7619047620000003"/>
    <n v="19.884"/>
    <x v="26"/>
  </r>
  <r>
    <x v="35"/>
    <x v="1"/>
    <x v="1"/>
    <x v="0"/>
    <x v="0"/>
    <x v="3"/>
    <n v="68.12"/>
    <n v="1"/>
    <x v="35"/>
    <n v="71.525999999999996"/>
    <x v="27"/>
    <d v="1899-12-30T12:28:00"/>
    <x v="0"/>
    <x v="35"/>
    <n v="4.7619047620000003"/>
    <n v="3.4060000000000001"/>
    <x v="11"/>
  </r>
  <r>
    <x v="36"/>
    <x v="0"/>
    <x v="0"/>
    <x v="0"/>
    <x v="1"/>
    <x v="3"/>
    <n v="62.62"/>
    <n v="5"/>
    <x v="36"/>
    <n v="328.755"/>
    <x v="24"/>
    <d v="1899-12-30T19:15:00"/>
    <x v="0"/>
    <x v="36"/>
    <n v="4.7619047620000003"/>
    <n v="15.654999999999999"/>
    <x v="27"/>
  </r>
  <r>
    <x v="37"/>
    <x v="0"/>
    <x v="0"/>
    <x v="1"/>
    <x v="0"/>
    <x v="1"/>
    <n v="60.88"/>
    <n v="9"/>
    <x v="37"/>
    <n v="575.31600000000003"/>
    <x v="15"/>
    <d v="1899-12-30T17:17:00"/>
    <x v="0"/>
    <x v="37"/>
    <n v="4.7619047620000003"/>
    <n v="27.396000000000001"/>
    <x v="28"/>
  </r>
  <r>
    <x v="38"/>
    <x v="1"/>
    <x v="1"/>
    <x v="1"/>
    <x v="0"/>
    <x v="0"/>
    <n v="54.92"/>
    <n v="8"/>
    <x v="38"/>
    <n v="461.32799999999997"/>
    <x v="28"/>
    <d v="1899-12-30T13:24:00"/>
    <x v="0"/>
    <x v="38"/>
    <n v="4.7619047620000003"/>
    <n v="21.968"/>
    <x v="29"/>
  </r>
  <r>
    <x v="39"/>
    <x v="2"/>
    <x v="2"/>
    <x v="0"/>
    <x v="1"/>
    <x v="2"/>
    <n v="30.12"/>
    <n v="8"/>
    <x v="39"/>
    <n v="253.00800000000001"/>
    <x v="2"/>
    <d v="1899-12-30T13:01:00"/>
    <x v="1"/>
    <x v="39"/>
    <n v="4.7619047620000003"/>
    <n v="12.048"/>
    <x v="25"/>
  </r>
  <r>
    <x v="40"/>
    <x v="2"/>
    <x v="2"/>
    <x v="0"/>
    <x v="0"/>
    <x v="2"/>
    <n v="86.72"/>
    <n v="1"/>
    <x v="40"/>
    <n v="91.055999999999997"/>
    <x v="29"/>
    <d v="1899-12-30T18:45:00"/>
    <x v="0"/>
    <x v="40"/>
    <n v="4.7619047620000003"/>
    <n v="4.3360000000000003"/>
    <x v="30"/>
  </r>
  <r>
    <x v="41"/>
    <x v="1"/>
    <x v="1"/>
    <x v="0"/>
    <x v="1"/>
    <x v="2"/>
    <n v="56.11"/>
    <n v="2"/>
    <x v="41"/>
    <n v="117.831"/>
    <x v="30"/>
    <d v="1899-12-30T10:11:00"/>
    <x v="1"/>
    <x v="41"/>
    <n v="4.7619047620000003"/>
    <n v="5.6109999999999998"/>
    <x v="31"/>
  </r>
  <r>
    <x v="42"/>
    <x v="2"/>
    <x v="2"/>
    <x v="0"/>
    <x v="0"/>
    <x v="3"/>
    <n v="69.12"/>
    <n v="6"/>
    <x v="42"/>
    <n v="435.45600000000002"/>
    <x v="4"/>
    <d v="1899-12-30T13:03:00"/>
    <x v="1"/>
    <x v="42"/>
    <n v="4.7619047620000003"/>
    <n v="20.736000000000001"/>
    <x v="32"/>
  </r>
  <r>
    <x v="43"/>
    <x v="1"/>
    <x v="1"/>
    <x v="0"/>
    <x v="0"/>
    <x v="4"/>
    <n v="98.7"/>
    <n v="8"/>
    <x v="43"/>
    <n v="829.08"/>
    <x v="31"/>
    <d v="1899-12-30T20:39:00"/>
    <x v="1"/>
    <x v="43"/>
    <n v="4.7619047620000003"/>
    <n v="39.479999999999997"/>
    <x v="29"/>
  </r>
  <r>
    <x v="44"/>
    <x v="1"/>
    <x v="1"/>
    <x v="0"/>
    <x v="1"/>
    <x v="0"/>
    <n v="15.37"/>
    <n v="2"/>
    <x v="44"/>
    <n v="32.277000000000001"/>
    <x v="32"/>
    <d v="1899-12-30T19:47:00"/>
    <x v="1"/>
    <x v="44"/>
    <n v="4.7619047620000003"/>
    <n v="1.5369999999999999"/>
    <x v="8"/>
  </r>
  <r>
    <x v="45"/>
    <x v="2"/>
    <x v="2"/>
    <x v="0"/>
    <x v="0"/>
    <x v="1"/>
    <n v="93.96"/>
    <n v="4"/>
    <x v="45"/>
    <n v="394.63200000000001"/>
    <x v="11"/>
    <d v="1899-12-30T18:00:00"/>
    <x v="1"/>
    <x v="45"/>
    <n v="4.7619047620000003"/>
    <n v="18.792000000000002"/>
    <x v="33"/>
  </r>
  <r>
    <x v="46"/>
    <x v="2"/>
    <x v="2"/>
    <x v="0"/>
    <x v="1"/>
    <x v="0"/>
    <n v="56.69"/>
    <n v="9"/>
    <x v="46"/>
    <n v="535.72050000000002"/>
    <x v="33"/>
    <d v="1899-12-30T17:24:00"/>
    <x v="2"/>
    <x v="46"/>
    <n v="4.7619047620000003"/>
    <n v="25.5105"/>
    <x v="3"/>
  </r>
  <r>
    <x v="47"/>
    <x v="2"/>
    <x v="2"/>
    <x v="0"/>
    <x v="0"/>
    <x v="4"/>
    <n v="20.010000000000002"/>
    <n v="9"/>
    <x v="47"/>
    <n v="189.09450000000001"/>
    <x v="10"/>
    <d v="1899-12-30T15:47:00"/>
    <x v="0"/>
    <x v="47"/>
    <n v="4.7619047620000003"/>
    <n v="9.0045000000000002"/>
    <x v="5"/>
  </r>
  <r>
    <x v="48"/>
    <x v="2"/>
    <x v="2"/>
    <x v="0"/>
    <x v="1"/>
    <x v="1"/>
    <n v="18.93"/>
    <n v="6"/>
    <x v="48"/>
    <n v="119.259"/>
    <x v="34"/>
    <d v="1899-12-30T12:45:00"/>
    <x v="2"/>
    <x v="48"/>
    <n v="4.7619047620000003"/>
    <n v="5.6790000000000003"/>
    <x v="34"/>
  </r>
  <r>
    <x v="49"/>
    <x v="1"/>
    <x v="1"/>
    <x v="0"/>
    <x v="0"/>
    <x v="5"/>
    <n v="82.63"/>
    <n v="10"/>
    <x v="49"/>
    <n v="867.61500000000001"/>
    <x v="35"/>
    <d v="1899-12-30T17:08:00"/>
    <x v="0"/>
    <x v="49"/>
    <n v="4.7619047620000003"/>
    <n v="41.314999999999998"/>
    <x v="30"/>
  </r>
  <r>
    <x v="50"/>
    <x v="1"/>
    <x v="1"/>
    <x v="0"/>
    <x v="1"/>
    <x v="4"/>
    <n v="91.4"/>
    <n v="7"/>
    <x v="50"/>
    <n v="671.79"/>
    <x v="36"/>
    <d v="1899-12-30T10:19:00"/>
    <x v="1"/>
    <x v="50"/>
    <n v="4.7619047620000003"/>
    <n v="31.99"/>
    <x v="33"/>
  </r>
  <r>
    <x v="51"/>
    <x v="0"/>
    <x v="0"/>
    <x v="0"/>
    <x v="0"/>
    <x v="4"/>
    <n v="44.59"/>
    <n v="5"/>
    <x v="51"/>
    <n v="234.0975"/>
    <x v="34"/>
    <d v="1899-12-30T15:10:00"/>
    <x v="1"/>
    <x v="51"/>
    <n v="4.7619047620000003"/>
    <n v="11.147500000000001"/>
    <x v="23"/>
  </r>
  <r>
    <x v="52"/>
    <x v="2"/>
    <x v="2"/>
    <x v="0"/>
    <x v="0"/>
    <x v="5"/>
    <n v="17.87"/>
    <n v="4"/>
    <x v="52"/>
    <n v="75.054000000000002"/>
    <x v="23"/>
    <d v="1899-12-30T14:42:00"/>
    <x v="0"/>
    <x v="52"/>
    <n v="4.7619047620000003"/>
    <n v="3.5739999999999998"/>
    <x v="35"/>
  </r>
  <r>
    <x v="53"/>
    <x v="1"/>
    <x v="1"/>
    <x v="0"/>
    <x v="1"/>
    <x v="5"/>
    <n v="15.43"/>
    <n v="1"/>
    <x v="53"/>
    <n v="16.201499999999999"/>
    <x v="25"/>
    <d v="1899-12-30T15:46:00"/>
    <x v="2"/>
    <x v="53"/>
    <n v="4.7619047620000003"/>
    <n v="0.77149999999999996"/>
    <x v="36"/>
  </r>
  <r>
    <x v="54"/>
    <x v="2"/>
    <x v="2"/>
    <x v="1"/>
    <x v="1"/>
    <x v="2"/>
    <n v="16.16"/>
    <n v="2"/>
    <x v="54"/>
    <n v="33.936"/>
    <x v="37"/>
    <d v="1899-12-30T11:49:00"/>
    <x v="0"/>
    <x v="54"/>
    <n v="4.7619047620000003"/>
    <n v="1.6160000000000001"/>
    <x v="35"/>
  </r>
  <r>
    <x v="55"/>
    <x v="1"/>
    <x v="1"/>
    <x v="1"/>
    <x v="0"/>
    <x v="1"/>
    <n v="85.98"/>
    <n v="8"/>
    <x v="55"/>
    <n v="722.23199999999997"/>
    <x v="38"/>
    <d v="1899-12-30T19:01:00"/>
    <x v="1"/>
    <x v="55"/>
    <n v="4.7619047620000003"/>
    <n v="34.392000000000003"/>
    <x v="13"/>
  </r>
  <r>
    <x v="56"/>
    <x v="0"/>
    <x v="0"/>
    <x v="0"/>
    <x v="1"/>
    <x v="2"/>
    <n v="44.34"/>
    <n v="2"/>
    <x v="56"/>
    <n v="93.114000000000004"/>
    <x v="39"/>
    <d v="1899-12-30T11:26:00"/>
    <x v="1"/>
    <x v="56"/>
    <n v="4.7619047620000003"/>
    <n v="4.4340000000000002"/>
    <x v="6"/>
  </r>
  <r>
    <x v="57"/>
    <x v="0"/>
    <x v="0"/>
    <x v="1"/>
    <x v="1"/>
    <x v="0"/>
    <n v="89.6"/>
    <n v="8"/>
    <x v="57"/>
    <n v="752.64"/>
    <x v="13"/>
    <d v="1899-12-30T11:28:00"/>
    <x v="0"/>
    <x v="57"/>
    <n v="4.7619047620000003"/>
    <n v="35.840000000000003"/>
    <x v="37"/>
  </r>
  <r>
    <x v="58"/>
    <x v="0"/>
    <x v="0"/>
    <x v="0"/>
    <x v="0"/>
    <x v="2"/>
    <n v="72.349999999999994"/>
    <n v="10"/>
    <x v="58"/>
    <n v="759.67499999999995"/>
    <x v="40"/>
    <d v="1899-12-30T15:55:00"/>
    <x v="1"/>
    <x v="58"/>
    <n v="4.7619047620000003"/>
    <n v="36.174999999999997"/>
    <x v="38"/>
  </r>
  <r>
    <x v="59"/>
    <x v="1"/>
    <x v="1"/>
    <x v="1"/>
    <x v="1"/>
    <x v="1"/>
    <n v="30.61"/>
    <n v="6"/>
    <x v="59"/>
    <n v="192.84299999999999"/>
    <x v="41"/>
    <d v="1899-12-30T20:36:00"/>
    <x v="1"/>
    <x v="59"/>
    <n v="4.7619047620000003"/>
    <n v="9.1829999999999998"/>
    <x v="39"/>
  </r>
  <r>
    <x v="60"/>
    <x v="1"/>
    <x v="1"/>
    <x v="0"/>
    <x v="0"/>
    <x v="3"/>
    <n v="24.74"/>
    <n v="3"/>
    <x v="60"/>
    <n v="77.930999999999997"/>
    <x v="42"/>
    <d v="1899-12-30T17:47:00"/>
    <x v="2"/>
    <x v="60"/>
    <n v="4.7619047620000003"/>
    <n v="3.7109999999999999"/>
    <x v="40"/>
  </r>
  <r>
    <x v="61"/>
    <x v="1"/>
    <x v="1"/>
    <x v="1"/>
    <x v="1"/>
    <x v="2"/>
    <n v="55.73"/>
    <n v="6"/>
    <x v="61"/>
    <n v="351.09899999999999"/>
    <x v="7"/>
    <d v="1899-12-30T10:55:00"/>
    <x v="0"/>
    <x v="61"/>
    <n v="4.7619047620000003"/>
    <n v="16.719000000000001"/>
    <x v="27"/>
  </r>
  <r>
    <x v="62"/>
    <x v="2"/>
    <x v="2"/>
    <x v="0"/>
    <x v="0"/>
    <x v="3"/>
    <n v="55.07"/>
    <n v="9"/>
    <x v="62"/>
    <n v="520.41150000000005"/>
    <x v="36"/>
    <d v="1899-12-30T13:40:00"/>
    <x v="0"/>
    <x v="62"/>
    <n v="4.7619047620000003"/>
    <n v="24.781500000000001"/>
    <x v="40"/>
  </r>
  <r>
    <x v="63"/>
    <x v="0"/>
    <x v="0"/>
    <x v="0"/>
    <x v="1"/>
    <x v="3"/>
    <n v="15.81"/>
    <n v="10"/>
    <x v="63"/>
    <n v="166.005"/>
    <x v="43"/>
    <d v="1899-12-30T12:27:00"/>
    <x v="2"/>
    <x v="63"/>
    <n v="4.7619047620000003"/>
    <n v="7.9050000000000002"/>
    <x v="17"/>
  </r>
  <r>
    <x v="64"/>
    <x v="2"/>
    <x v="2"/>
    <x v="0"/>
    <x v="1"/>
    <x v="0"/>
    <n v="75.739999999999995"/>
    <n v="4"/>
    <x v="64"/>
    <n v="318.108"/>
    <x v="44"/>
    <d v="1899-12-30T14:35:00"/>
    <x v="1"/>
    <x v="64"/>
    <n v="4.7619047620000003"/>
    <n v="15.148"/>
    <x v="29"/>
  </r>
  <r>
    <x v="65"/>
    <x v="0"/>
    <x v="0"/>
    <x v="0"/>
    <x v="1"/>
    <x v="0"/>
    <n v="15.87"/>
    <n v="10"/>
    <x v="65"/>
    <n v="166.63499999999999"/>
    <x v="45"/>
    <d v="1899-12-30T16:40:00"/>
    <x v="1"/>
    <x v="65"/>
    <n v="4.7619047620000003"/>
    <n v="7.9349999999999996"/>
    <x v="6"/>
  </r>
  <r>
    <x v="66"/>
    <x v="1"/>
    <x v="1"/>
    <x v="1"/>
    <x v="0"/>
    <x v="0"/>
    <n v="33.47"/>
    <n v="2"/>
    <x v="66"/>
    <n v="70.287000000000006"/>
    <x v="34"/>
    <d v="1899-12-30T15:43:00"/>
    <x v="0"/>
    <x v="66"/>
    <n v="4.7619047620000003"/>
    <n v="3.347"/>
    <x v="24"/>
  </r>
  <r>
    <x v="67"/>
    <x v="2"/>
    <x v="2"/>
    <x v="0"/>
    <x v="0"/>
    <x v="5"/>
    <n v="97.61"/>
    <n v="6"/>
    <x v="67"/>
    <n v="614.94299999999998"/>
    <x v="27"/>
    <d v="1899-12-30T15:01:00"/>
    <x v="0"/>
    <x v="67"/>
    <n v="4.7619047620000003"/>
    <n v="29.283000000000001"/>
    <x v="21"/>
  </r>
  <r>
    <x v="68"/>
    <x v="0"/>
    <x v="0"/>
    <x v="1"/>
    <x v="1"/>
    <x v="3"/>
    <n v="78.77"/>
    <n v="10"/>
    <x v="68"/>
    <n v="827.08500000000004"/>
    <x v="46"/>
    <d v="1899-12-30T10:04:00"/>
    <x v="1"/>
    <x v="68"/>
    <n v="4.7619047620000003"/>
    <n v="39.384999999999998"/>
    <x v="41"/>
  </r>
  <r>
    <x v="69"/>
    <x v="0"/>
    <x v="0"/>
    <x v="0"/>
    <x v="0"/>
    <x v="0"/>
    <n v="18.329999999999998"/>
    <n v="1"/>
    <x v="69"/>
    <n v="19.246500000000001"/>
    <x v="30"/>
    <d v="1899-12-30T18:50:00"/>
    <x v="1"/>
    <x v="69"/>
    <n v="4.7619047620000003"/>
    <n v="0.91649999999999998"/>
    <x v="42"/>
  </r>
  <r>
    <x v="70"/>
    <x v="1"/>
    <x v="1"/>
    <x v="1"/>
    <x v="1"/>
    <x v="4"/>
    <n v="89.48"/>
    <n v="10"/>
    <x v="70"/>
    <n v="939.54"/>
    <x v="47"/>
    <d v="1899-12-30T12:46:00"/>
    <x v="2"/>
    <x v="70"/>
    <n v="4.7619047620000003"/>
    <n v="44.74"/>
    <x v="1"/>
  </r>
  <r>
    <x v="71"/>
    <x v="1"/>
    <x v="1"/>
    <x v="1"/>
    <x v="1"/>
    <x v="5"/>
    <n v="62.12"/>
    <n v="10"/>
    <x v="71"/>
    <n v="652.26"/>
    <x v="48"/>
    <d v="1899-12-30T16:19:00"/>
    <x v="1"/>
    <x v="71"/>
    <n v="4.7619047620000003"/>
    <n v="31.06"/>
    <x v="9"/>
  </r>
  <r>
    <x v="72"/>
    <x v="2"/>
    <x v="2"/>
    <x v="0"/>
    <x v="0"/>
    <x v="4"/>
    <n v="48.52"/>
    <n v="3"/>
    <x v="72"/>
    <n v="152.83799999999999"/>
    <x v="19"/>
    <d v="1899-12-30T18:17:00"/>
    <x v="0"/>
    <x v="72"/>
    <n v="4.7619047620000003"/>
    <n v="7.2779999999999996"/>
    <x v="43"/>
  </r>
  <r>
    <x v="73"/>
    <x v="1"/>
    <x v="1"/>
    <x v="1"/>
    <x v="0"/>
    <x v="1"/>
    <n v="75.91"/>
    <n v="6"/>
    <x v="73"/>
    <n v="478.233"/>
    <x v="11"/>
    <d v="1899-12-30T18:21:00"/>
    <x v="1"/>
    <x v="73"/>
    <n v="4.7619047620000003"/>
    <n v="22.773"/>
    <x v="44"/>
  </r>
  <r>
    <x v="74"/>
    <x v="0"/>
    <x v="0"/>
    <x v="1"/>
    <x v="1"/>
    <x v="2"/>
    <n v="74.67"/>
    <n v="9"/>
    <x v="74"/>
    <n v="705.63149999999996"/>
    <x v="49"/>
    <d v="1899-12-30T10:55:00"/>
    <x v="0"/>
    <x v="74"/>
    <n v="4.7619047620000003"/>
    <n v="33.601500000000001"/>
    <x v="45"/>
  </r>
  <r>
    <x v="75"/>
    <x v="1"/>
    <x v="1"/>
    <x v="1"/>
    <x v="0"/>
    <x v="1"/>
    <n v="41.65"/>
    <n v="10"/>
    <x v="75"/>
    <n v="437.32499999999999"/>
    <x v="50"/>
    <d v="1899-12-30T17:04:00"/>
    <x v="2"/>
    <x v="75"/>
    <n v="4.7619047620000003"/>
    <n v="20.824999999999999"/>
    <x v="38"/>
  </r>
  <r>
    <x v="76"/>
    <x v="1"/>
    <x v="1"/>
    <x v="0"/>
    <x v="1"/>
    <x v="5"/>
    <n v="49.04"/>
    <n v="9"/>
    <x v="76"/>
    <n v="463.428"/>
    <x v="51"/>
    <d v="1899-12-30T14:20:00"/>
    <x v="2"/>
    <x v="76"/>
    <n v="4.7619047620000003"/>
    <n v="22.068000000000001"/>
    <x v="17"/>
  </r>
  <r>
    <x v="77"/>
    <x v="0"/>
    <x v="0"/>
    <x v="0"/>
    <x v="0"/>
    <x v="5"/>
    <n v="20.010000000000002"/>
    <n v="9"/>
    <x v="47"/>
    <n v="189.09450000000001"/>
    <x v="52"/>
    <d v="1899-12-30T15:48:00"/>
    <x v="2"/>
    <x v="47"/>
    <n v="4.7619047620000003"/>
    <n v="9.0045000000000002"/>
    <x v="14"/>
  </r>
  <r>
    <x v="78"/>
    <x v="1"/>
    <x v="1"/>
    <x v="0"/>
    <x v="0"/>
    <x v="4"/>
    <n v="78.31"/>
    <n v="10"/>
    <x v="77"/>
    <n v="822.255"/>
    <x v="19"/>
    <d v="1899-12-30T16:24:00"/>
    <x v="0"/>
    <x v="77"/>
    <n v="4.7619047620000003"/>
    <n v="39.155000000000001"/>
    <x v="37"/>
  </r>
  <r>
    <x v="79"/>
    <x v="1"/>
    <x v="1"/>
    <x v="1"/>
    <x v="0"/>
    <x v="0"/>
    <n v="20.38"/>
    <n v="5"/>
    <x v="78"/>
    <n v="106.995"/>
    <x v="49"/>
    <d v="1899-12-30T18:56:00"/>
    <x v="1"/>
    <x v="78"/>
    <n v="4.7619047620000003"/>
    <n v="5.0949999999999998"/>
    <x v="22"/>
  </r>
  <r>
    <x v="80"/>
    <x v="1"/>
    <x v="1"/>
    <x v="1"/>
    <x v="0"/>
    <x v="0"/>
    <n v="99.19"/>
    <n v="6"/>
    <x v="79"/>
    <n v="624.89700000000005"/>
    <x v="18"/>
    <d v="1899-12-30T14:42:00"/>
    <x v="2"/>
    <x v="79"/>
    <n v="4.7619047620000003"/>
    <n v="29.757000000000001"/>
    <x v="46"/>
  </r>
  <r>
    <x v="81"/>
    <x v="2"/>
    <x v="2"/>
    <x v="1"/>
    <x v="0"/>
    <x v="4"/>
    <n v="96.68"/>
    <n v="3"/>
    <x v="80"/>
    <n v="304.54199999999997"/>
    <x v="53"/>
    <d v="1899-12-30T19:56:00"/>
    <x v="0"/>
    <x v="80"/>
    <n v="4.7619047620000003"/>
    <n v="14.502000000000001"/>
    <x v="41"/>
  </r>
  <r>
    <x v="82"/>
    <x v="1"/>
    <x v="1"/>
    <x v="1"/>
    <x v="1"/>
    <x v="4"/>
    <n v="19.25"/>
    <n v="8"/>
    <x v="81"/>
    <n v="161.69999999999999"/>
    <x v="54"/>
    <d v="1899-12-30T18:37:00"/>
    <x v="0"/>
    <x v="81"/>
    <n v="4.7619047620000003"/>
    <n v="7.7"/>
    <x v="37"/>
  </r>
  <r>
    <x v="83"/>
    <x v="1"/>
    <x v="1"/>
    <x v="0"/>
    <x v="0"/>
    <x v="4"/>
    <n v="80.36"/>
    <n v="4"/>
    <x v="82"/>
    <n v="337.512"/>
    <x v="55"/>
    <d v="1899-12-30T18:45:00"/>
    <x v="2"/>
    <x v="82"/>
    <n v="4.7619047620000003"/>
    <n v="16.071999999999999"/>
    <x v="47"/>
  </r>
  <r>
    <x v="84"/>
    <x v="1"/>
    <x v="1"/>
    <x v="0"/>
    <x v="1"/>
    <x v="3"/>
    <n v="48.91"/>
    <n v="5"/>
    <x v="83"/>
    <n v="256.77749999999997"/>
    <x v="11"/>
    <d v="1899-12-30T10:17:00"/>
    <x v="1"/>
    <x v="83"/>
    <n v="4.7619047620000003"/>
    <n v="12.227499999999999"/>
    <x v="37"/>
  </r>
  <r>
    <x v="85"/>
    <x v="1"/>
    <x v="1"/>
    <x v="1"/>
    <x v="0"/>
    <x v="3"/>
    <n v="83.06"/>
    <n v="7"/>
    <x v="84"/>
    <n v="610.49099999999999"/>
    <x v="19"/>
    <d v="1899-12-30T14:31:00"/>
    <x v="0"/>
    <x v="84"/>
    <n v="4.7619047620000003"/>
    <n v="29.071000000000002"/>
    <x v="43"/>
  </r>
  <r>
    <x v="86"/>
    <x v="1"/>
    <x v="1"/>
    <x v="1"/>
    <x v="1"/>
    <x v="5"/>
    <n v="76.52"/>
    <n v="5"/>
    <x v="85"/>
    <n v="401.73"/>
    <x v="5"/>
    <d v="1899-12-30T10:23:00"/>
    <x v="1"/>
    <x v="85"/>
    <n v="4.7619047620000003"/>
    <n v="19.13"/>
    <x v="21"/>
  </r>
  <r>
    <x v="87"/>
    <x v="0"/>
    <x v="0"/>
    <x v="0"/>
    <x v="1"/>
    <x v="4"/>
    <n v="49.38"/>
    <n v="7"/>
    <x v="86"/>
    <n v="362.94299999999998"/>
    <x v="39"/>
    <d v="1899-12-30T20:35:00"/>
    <x v="2"/>
    <x v="86"/>
    <n v="4.7619047620000003"/>
    <n v="17.283000000000001"/>
    <x v="48"/>
  </r>
  <r>
    <x v="88"/>
    <x v="0"/>
    <x v="0"/>
    <x v="1"/>
    <x v="1"/>
    <x v="3"/>
    <n v="42.47"/>
    <n v="1"/>
    <x v="87"/>
    <n v="44.593499999999999"/>
    <x v="56"/>
    <d v="1899-12-30T16:57:00"/>
    <x v="1"/>
    <x v="87"/>
    <n v="4.7619047620000003"/>
    <n v="2.1234999999999999"/>
    <x v="14"/>
  </r>
  <r>
    <x v="89"/>
    <x v="2"/>
    <x v="2"/>
    <x v="1"/>
    <x v="0"/>
    <x v="0"/>
    <n v="76.989999999999995"/>
    <n v="6"/>
    <x v="88"/>
    <n v="485.03699999999998"/>
    <x v="33"/>
    <d v="1899-12-30T17:55:00"/>
    <x v="1"/>
    <x v="88"/>
    <n v="4.7619047620000003"/>
    <n v="23.097000000000001"/>
    <x v="36"/>
  </r>
  <r>
    <x v="90"/>
    <x v="1"/>
    <x v="1"/>
    <x v="0"/>
    <x v="0"/>
    <x v="2"/>
    <n v="47.38"/>
    <n v="4"/>
    <x v="89"/>
    <n v="198.99600000000001"/>
    <x v="54"/>
    <d v="1899-12-30T10:25:00"/>
    <x v="1"/>
    <x v="89"/>
    <n v="4.7619047620000003"/>
    <n v="9.4760000000000009"/>
    <x v="12"/>
  </r>
  <r>
    <x v="91"/>
    <x v="1"/>
    <x v="1"/>
    <x v="1"/>
    <x v="0"/>
    <x v="3"/>
    <n v="44.86"/>
    <n v="10"/>
    <x v="90"/>
    <n v="471.03"/>
    <x v="53"/>
    <d v="1899-12-30T19:54:00"/>
    <x v="0"/>
    <x v="90"/>
    <n v="4.7619047620000003"/>
    <n v="22.43"/>
    <x v="13"/>
  </r>
  <r>
    <x v="92"/>
    <x v="0"/>
    <x v="0"/>
    <x v="0"/>
    <x v="0"/>
    <x v="3"/>
    <n v="21.98"/>
    <n v="7"/>
    <x v="91"/>
    <n v="161.553"/>
    <x v="8"/>
    <d v="1899-12-30T16:42:00"/>
    <x v="0"/>
    <x v="91"/>
    <n v="4.7619047620000003"/>
    <n v="7.6929999999999996"/>
    <x v="20"/>
  </r>
  <r>
    <x v="93"/>
    <x v="2"/>
    <x v="2"/>
    <x v="0"/>
    <x v="1"/>
    <x v="0"/>
    <n v="64.36"/>
    <n v="9"/>
    <x v="92"/>
    <n v="608.202"/>
    <x v="41"/>
    <d v="1899-12-30T12:09:00"/>
    <x v="2"/>
    <x v="92"/>
    <n v="4.7619047620000003"/>
    <n v="28.962"/>
    <x v="17"/>
  </r>
  <r>
    <x v="94"/>
    <x v="1"/>
    <x v="1"/>
    <x v="1"/>
    <x v="1"/>
    <x v="0"/>
    <n v="89.75"/>
    <n v="1"/>
    <x v="93"/>
    <n v="94.237499999999997"/>
    <x v="10"/>
    <d v="1899-12-30T20:05:00"/>
    <x v="2"/>
    <x v="93"/>
    <n v="4.7619047620000003"/>
    <n v="4.4874999999999998"/>
    <x v="37"/>
  </r>
  <r>
    <x v="95"/>
    <x v="0"/>
    <x v="0"/>
    <x v="1"/>
    <x v="1"/>
    <x v="1"/>
    <n v="97.16"/>
    <n v="1"/>
    <x v="94"/>
    <n v="102.018"/>
    <x v="1"/>
    <d v="1899-12-30T20:38:00"/>
    <x v="0"/>
    <x v="94"/>
    <n v="4.7619047620000003"/>
    <n v="4.8579999999999997"/>
    <x v="8"/>
  </r>
  <r>
    <x v="96"/>
    <x v="2"/>
    <x v="2"/>
    <x v="1"/>
    <x v="1"/>
    <x v="0"/>
    <n v="87.87"/>
    <n v="10"/>
    <x v="95"/>
    <n v="922.63499999999999"/>
    <x v="14"/>
    <d v="1899-12-30T10:25:00"/>
    <x v="0"/>
    <x v="95"/>
    <n v="4.7619047620000003"/>
    <n v="43.935000000000002"/>
    <x v="20"/>
  </r>
  <r>
    <x v="97"/>
    <x v="1"/>
    <x v="1"/>
    <x v="1"/>
    <x v="0"/>
    <x v="1"/>
    <n v="12.45"/>
    <n v="6"/>
    <x v="96"/>
    <n v="78.435000000000002"/>
    <x v="57"/>
    <d v="1899-12-30T13:11:00"/>
    <x v="1"/>
    <x v="96"/>
    <n v="4.7619047620000003"/>
    <n v="3.7349999999999999"/>
    <x v="5"/>
  </r>
  <r>
    <x v="98"/>
    <x v="0"/>
    <x v="0"/>
    <x v="1"/>
    <x v="1"/>
    <x v="4"/>
    <n v="52.75"/>
    <n v="3"/>
    <x v="97"/>
    <n v="166.16249999999999"/>
    <x v="28"/>
    <d v="1899-12-30T10:16:00"/>
    <x v="0"/>
    <x v="97"/>
    <n v="4.7619047620000003"/>
    <n v="7.9124999999999996"/>
    <x v="39"/>
  </r>
  <r>
    <x v="99"/>
    <x v="2"/>
    <x v="2"/>
    <x v="1"/>
    <x v="1"/>
    <x v="2"/>
    <n v="82.7"/>
    <n v="6"/>
    <x v="98"/>
    <n v="521.01"/>
    <x v="19"/>
    <d v="1899-12-30T18:14:00"/>
    <x v="1"/>
    <x v="98"/>
    <n v="4.7619047620000003"/>
    <n v="24.81"/>
    <x v="2"/>
  </r>
  <r>
    <x v="100"/>
    <x v="1"/>
    <x v="1"/>
    <x v="0"/>
    <x v="1"/>
    <x v="5"/>
    <n v="48.71"/>
    <n v="1"/>
    <x v="99"/>
    <n v="51.145499999999998"/>
    <x v="58"/>
    <d v="1899-12-30T19:20:00"/>
    <x v="1"/>
    <x v="99"/>
    <n v="4.7619047620000003"/>
    <n v="2.4355000000000002"/>
    <x v="5"/>
  </r>
  <r>
    <x v="101"/>
    <x v="1"/>
    <x v="1"/>
    <x v="1"/>
    <x v="1"/>
    <x v="5"/>
    <n v="78.55"/>
    <n v="9"/>
    <x v="100"/>
    <n v="742.29750000000001"/>
    <x v="59"/>
    <d v="1899-12-30T13:22:00"/>
    <x v="1"/>
    <x v="100"/>
    <n v="4.7619047620000003"/>
    <n v="35.347499999999997"/>
    <x v="8"/>
  </r>
  <r>
    <x v="102"/>
    <x v="1"/>
    <x v="1"/>
    <x v="1"/>
    <x v="0"/>
    <x v="1"/>
    <n v="23.07"/>
    <n v="9"/>
    <x v="101"/>
    <n v="218.01150000000001"/>
    <x v="60"/>
    <d v="1899-12-30T11:27:00"/>
    <x v="1"/>
    <x v="101"/>
    <n v="4.7619047620000003"/>
    <n v="10.381500000000001"/>
    <x v="49"/>
  </r>
  <r>
    <x v="103"/>
    <x v="0"/>
    <x v="0"/>
    <x v="1"/>
    <x v="1"/>
    <x v="4"/>
    <n v="58.26"/>
    <n v="6"/>
    <x v="102"/>
    <n v="367.03800000000001"/>
    <x v="61"/>
    <d v="1899-12-30T16:44:00"/>
    <x v="1"/>
    <x v="102"/>
    <n v="4.7619047620000003"/>
    <n v="17.478000000000002"/>
    <x v="21"/>
  </r>
  <r>
    <x v="104"/>
    <x v="2"/>
    <x v="2"/>
    <x v="1"/>
    <x v="1"/>
    <x v="0"/>
    <n v="30.35"/>
    <n v="7"/>
    <x v="103"/>
    <n v="223.07249999999999"/>
    <x v="35"/>
    <d v="1899-12-30T18:19:00"/>
    <x v="1"/>
    <x v="103"/>
    <n v="4.7619047620000003"/>
    <n v="10.6225"/>
    <x v="7"/>
  </r>
  <r>
    <x v="105"/>
    <x v="0"/>
    <x v="0"/>
    <x v="0"/>
    <x v="1"/>
    <x v="1"/>
    <n v="88.67"/>
    <n v="10"/>
    <x v="104"/>
    <n v="931.03499999999997"/>
    <x v="52"/>
    <d v="1899-12-30T14:50:00"/>
    <x v="0"/>
    <x v="104"/>
    <n v="4.7619047620000003"/>
    <n v="44.335000000000001"/>
    <x v="48"/>
  </r>
  <r>
    <x v="106"/>
    <x v="1"/>
    <x v="1"/>
    <x v="1"/>
    <x v="1"/>
    <x v="5"/>
    <n v="27.38"/>
    <n v="6"/>
    <x v="105"/>
    <n v="172.494"/>
    <x v="0"/>
    <d v="1899-12-30T20:54:00"/>
    <x v="2"/>
    <x v="105"/>
    <n v="4.7619047620000003"/>
    <n v="8.2140000000000004"/>
    <x v="30"/>
  </r>
  <r>
    <x v="107"/>
    <x v="0"/>
    <x v="0"/>
    <x v="1"/>
    <x v="1"/>
    <x v="3"/>
    <n v="62.13"/>
    <n v="6"/>
    <x v="106"/>
    <n v="391.41899999999998"/>
    <x v="23"/>
    <d v="1899-12-30T20:19:00"/>
    <x v="1"/>
    <x v="106"/>
    <n v="4.7619047620000003"/>
    <n v="18.638999999999999"/>
    <x v="2"/>
  </r>
  <r>
    <x v="108"/>
    <x v="1"/>
    <x v="1"/>
    <x v="1"/>
    <x v="0"/>
    <x v="4"/>
    <n v="33.979999999999997"/>
    <n v="9"/>
    <x v="107"/>
    <n v="321.11099999999999"/>
    <x v="62"/>
    <d v="1899-12-30T10:43:00"/>
    <x v="1"/>
    <x v="107"/>
    <n v="4.7619047620000003"/>
    <n v="15.291"/>
    <x v="50"/>
  </r>
  <r>
    <x v="109"/>
    <x v="1"/>
    <x v="1"/>
    <x v="0"/>
    <x v="1"/>
    <x v="1"/>
    <n v="81.97"/>
    <n v="10"/>
    <x v="108"/>
    <n v="860.68499999999995"/>
    <x v="2"/>
    <d v="1899-12-30T14:30:00"/>
    <x v="1"/>
    <x v="108"/>
    <n v="4.7619047620000003"/>
    <n v="40.984999999999999"/>
    <x v="51"/>
  </r>
  <r>
    <x v="110"/>
    <x v="2"/>
    <x v="2"/>
    <x v="0"/>
    <x v="0"/>
    <x v="3"/>
    <n v="16.489999999999998"/>
    <n v="2"/>
    <x v="109"/>
    <n v="34.628999999999998"/>
    <x v="63"/>
    <d v="1899-12-30T11:32:00"/>
    <x v="0"/>
    <x v="109"/>
    <n v="4.7619047620000003"/>
    <n v="1.649"/>
    <x v="15"/>
  </r>
  <r>
    <x v="111"/>
    <x v="1"/>
    <x v="1"/>
    <x v="0"/>
    <x v="0"/>
    <x v="0"/>
    <n v="98.21"/>
    <n v="3"/>
    <x v="110"/>
    <n v="309.36149999999998"/>
    <x v="63"/>
    <d v="1899-12-30T10:41:00"/>
    <x v="2"/>
    <x v="110"/>
    <n v="4.7619047620000003"/>
    <n v="14.7315"/>
    <x v="52"/>
  </r>
  <r>
    <x v="112"/>
    <x v="2"/>
    <x v="2"/>
    <x v="1"/>
    <x v="0"/>
    <x v="5"/>
    <n v="72.84"/>
    <n v="7"/>
    <x v="111"/>
    <n v="535.37400000000002"/>
    <x v="42"/>
    <d v="1899-12-30T12:44:00"/>
    <x v="1"/>
    <x v="111"/>
    <n v="4.7619047620000003"/>
    <n v="25.494"/>
    <x v="3"/>
  </r>
  <r>
    <x v="113"/>
    <x v="0"/>
    <x v="0"/>
    <x v="0"/>
    <x v="1"/>
    <x v="2"/>
    <n v="58.07"/>
    <n v="9"/>
    <x v="112"/>
    <n v="548.76149999999996"/>
    <x v="64"/>
    <d v="1899-12-30T20:07:00"/>
    <x v="0"/>
    <x v="112"/>
    <n v="4.7619047620000003"/>
    <n v="26.131499999999999"/>
    <x v="42"/>
  </r>
  <r>
    <x v="114"/>
    <x v="1"/>
    <x v="1"/>
    <x v="0"/>
    <x v="0"/>
    <x v="2"/>
    <n v="80.790000000000006"/>
    <n v="9"/>
    <x v="113"/>
    <n v="763.46550000000002"/>
    <x v="60"/>
    <d v="1899-12-30T20:31:00"/>
    <x v="2"/>
    <x v="113"/>
    <n v="4.7619047620000003"/>
    <n v="36.355499999999999"/>
    <x v="33"/>
  </r>
  <r>
    <x v="115"/>
    <x v="1"/>
    <x v="1"/>
    <x v="1"/>
    <x v="0"/>
    <x v="5"/>
    <n v="27.02"/>
    <n v="3"/>
    <x v="114"/>
    <n v="85.113"/>
    <x v="22"/>
    <d v="1899-12-30T13:01:00"/>
    <x v="2"/>
    <x v="114"/>
    <n v="4.7619047620000003"/>
    <n v="4.0529999999999999"/>
    <x v="12"/>
  </r>
  <r>
    <x v="116"/>
    <x v="2"/>
    <x v="2"/>
    <x v="0"/>
    <x v="1"/>
    <x v="5"/>
    <n v="21.94"/>
    <n v="5"/>
    <x v="115"/>
    <n v="115.185"/>
    <x v="19"/>
    <d v="1899-12-30T12:29:00"/>
    <x v="0"/>
    <x v="115"/>
    <n v="4.7619047620000003"/>
    <n v="5.4850000000000003"/>
    <x v="4"/>
  </r>
  <r>
    <x v="117"/>
    <x v="2"/>
    <x v="2"/>
    <x v="0"/>
    <x v="1"/>
    <x v="5"/>
    <n v="51.36"/>
    <n v="1"/>
    <x v="116"/>
    <n v="53.927999999999997"/>
    <x v="65"/>
    <d v="1899-12-30T15:26:00"/>
    <x v="0"/>
    <x v="116"/>
    <n v="4.7619047620000003"/>
    <n v="2.5680000000000001"/>
    <x v="53"/>
  </r>
  <r>
    <x v="118"/>
    <x v="0"/>
    <x v="0"/>
    <x v="1"/>
    <x v="0"/>
    <x v="4"/>
    <n v="10.96"/>
    <n v="10"/>
    <x v="117"/>
    <n v="115.08"/>
    <x v="30"/>
    <d v="1899-12-30T20:48:00"/>
    <x v="0"/>
    <x v="117"/>
    <n v="4.7619047620000003"/>
    <n v="5.48"/>
    <x v="22"/>
  </r>
  <r>
    <x v="119"/>
    <x v="2"/>
    <x v="2"/>
    <x v="1"/>
    <x v="1"/>
    <x v="2"/>
    <n v="53.44"/>
    <n v="2"/>
    <x v="118"/>
    <n v="112.224"/>
    <x v="40"/>
    <d v="1899-12-30T20:38:00"/>
    <x v="0"/>
    <x v="118"/>
    <n v="4.7619047620000003"/>
    <n v="5.3440000000000003"/>
    <x v="5"/>
  </r>
  <r>
    <x v="120"/>
    <x v="0"/>
    <x v="0"/>
    <x v="1"/>
    <x v="0"/>
    <x v="1"/>
    <n v="99.56"/>
    <n v="8"/>
    <x v="119"/>
    <n v="836.30399999999997"/>
    <x v="44"/>
    <d v="1899-12-30T17:03:00"/>
    <x v="2"/>
    <x v="119"/>
    <n v="4.7619047620000003"/>
    <n v="39.823999999999998"/>
    <x v="53"/>
  </r>
  <r>
    <x v="121"/>
    <x v="1"/>
    <x v="1"/>
    <x v="0"/>
    <x v="1"/>
    <x v="3"/>
    <n v="57.12"/>
    <n v="7"/>
    <x v="120"/>
    <n v="419.83199999999999"/>
    <x v="52"/>
    <d v="1899-12-30T12:02:00"/>
    <x v="2"/>
    <x v="120"/>
    <n v="4.7619047620000003"/>
    <n v="19.992000000000001"/>
    <x v="35"/>
  </r>
  <r>
    <x v="122"/>
    <x v="2"/>
    <x v="2"/>
    <x v="0"/>
    <x v="1"/>
    <x v="3"/>
    <n v="99.96"/>
    <n v="9"/>
    <x v="121"/>
    <n v="944.62199999999996"/>
    <x v="11"/>
    <d v="1899-12-30T17:26:00"/>
    <x v="2"/>
    <x v="121"/>
    <n v="4.7619047620000003"/>
    <n v="44.981999999999999"/>
    <x v="50"/>
  </r>
  <r>
    <x v="123"/>
    <x v="1"/>
    <x v="1"/>
    <x v="0"/>
    <x v="1"/>
    <x v="2"/>
    <n v="63.91"/>
    <n v="8"/>
    <x v="122"/>
    <n v="536.84400000000005"/>
    <x v="45"/>
    <d v="1899-12-30T19:52:00"/>
    <x v="2"/>
    <x v="122"/>
    <n v="4.7619047620000003"/>
    <n v="25.564"/>
    <x v="15"/>
  </r>
  <r>
    <x v="124"/>
    <x v="2"/>
    <x v="2"/>
    <x v="0"/>
    <x v="0"/>
    <x v="5"/>
    <n v="56.47"/>
    <n v="8"/>
    <x v="123"/>
    <n v="474.34800000000001"/>
    <x v="11"/>
    <d v="1899-12-30T14:57:00"/>
    <x v="0"/>
    <x v="123"/>
    <n v="4.7619047620000003"/>
    <n v="22.588000000000001"/>
    <x v="48"/>
  </r>
  <r>
    <x v="125"/>
    <x v="0"/>
    <x v="0"/>
    <x v="1"/>
    <x v="0"/>
    <x v="2"/>
    <n v="93.69"/>
    <n v="7"/>
    <x v="124"/>
    <n v="688.62149999999997"/>
    <x v="24"/>
    <d v="1899-12-30T18:44:00"/>
    <x v="2"/>
    <x v="124"/>
    <n v="4.7619047620000003"/>
    <n v="32.791499999999999"/>
    <x v="10"/>
  </r>
  <r>
    <x v="126"/>
    <x v="0"/>
    <x v="0"/>
    <x v="1"/>
    <x v="0"/>
    <x v="3"/>
    <n v="32.25"/>
    <n v="5"/>
    <x v="125"/>
    <n v="169.3125"/>
    <x v="3"/>
    <d v="1899-12-30T13:26:00"/>
    <x v="1"/>
    <x v="125"/>
    <n v="4.7619047620000003"/>
    <n v="8.0625"/>
    <x v="54"/>
  </r>
  <r>
    <x v="127"/>
    <x v="1"/>
    <x v="1"/>
    <x v="1"/>
    <x v="0"/>
    <x v="5"/>
    <n v="31.73"/>
    <n v="9"/>
    <x v="126"/>
    <n v="299.8485"/>
    <x v="66"/>
    <d v="1899-12-30T16:17:00"/>
    <x v="2"/>
    <x v="126"/>
    <n v="4.7619047620000003"/>
    <n v="14.278499999999999"/>
    <x v="9"/>
  </r>
  <r>
    <x v="128"/>
    <x v="1"/>
    <x v="1"/>
    <x v="0"/>
    <x v="0"/>
    <x v="4"/>
    <n v="68.540000000000006"/>
    <n v="8"/>
    <x v="127"/>
    <n v="575.73599999999999"/>
    <x v="66"/>
    <d v="1899-12-30T15:57:00"/>
    <x v="0"/>
    <x v="127"/>
    <n v="4.7619047620000003"/>
    <n v="27.416"/>
    <x v="23"/>
  </r>
  <r>
    <x v="129"/>
    <x v="2"/>
    <x v="2"/>
    <x v="1"/>
    <x v="0"/>
    <x v="3"/>
    <n v="90.28"/>
    <n v="9"/>
    <x v="128"/>
    <n v="853.14599999999996"/>
    <x v="4"/>
    <d v="1899-12-30T11:15:00"/>
    <x v="0"/>
    <x v="128"/>
    <n v="4.7619047620000003"/>
    <n v="40.625999999999998"/>
    <x v="8"/>
  </r>
  <r>
    <x v="130"/>
    <x v="2"/>
    <x v="2"/>
    <x v="1"/>
    <x v="0"/>
    <x v="5"/>
    <n v="39.619999999999997"/>
    <n v="7"/>
    <x v="129"/>
    <n v="291.20699999999999"/>
    <x v="25"/>
    <d v="1899-12-30T13:18:00"/>
    <x v="1"/>
    <x v="129"/>
    <n v="4.7619047620000003"/>
    <n v="13.867000000000001"/>
    <x v="26"/>
  </r>
  <r>
    <x v="131"/>
    <x v="0"/>
    <x v="0"/>
    <x v="0"/>
    <x v="0"/>
    <x v="3"/>
    <n v="92.13"/>
    <n v="6"/>
    <x v="130"/>
    <n v="580.41899999999998"/>
    <x v="43"/>
    <d v="1899-12-30T20:34:00"/>
    <x v="1"/>
    <x v="130"/>
    <n v="4.7619047620000003"/>
    <n v="27.638999999999999"/>
    <x v="47"/>
  </r>
  <r>
    <x v="132"/>
    <x v="2"/>
    <x v="2"/>
    <x v="1"/>
    <x v="0"/>
    <x v="3"/>
    <n v="34.840000000000003"/>
    <n v="4"/>
    <x v="131"/>
    <n v="146.328"/>
    <x v="34"/>
    <d v="1899-12-30T18:36:00"/>
    <x v="1"/>
    <x v="131"/>
    <n v="4.7619047620000003"/>
    <n v="6.968"/>
    <x v="2"/>
  </r>
  <r>
    <x v="133"/>
    <x v="2"/>
    <x v="2"/>
    <x v="0"/>
    <x v="1"/>
    <x v="1"/>
    <n v="87.45"/>
    <n v="6"/>
    <x v="132"/>
    <n v="550.93499999999995"/>
    <x v="21"/>
    <d v="1899-12-30T14:40:00"/>
    <x v="2"/>
    <x v="132"/>
    <n v="4.7619047620000003"/>
    <n v="26.234999999999999"/>
    <x v="55"/>
  </r>
  <r>
    <x v="134"/>
    <x v="1"/>
    <x v="1"/>
    <x v="1"/>
    <x v="0"/>
    <x v="0"/>
    <n v="81.3"/>
    <n v="6"/>
    <x v="133"/>
    <n v="512.19000000000005"/>
    <x v="1"/>
    <d v="1899-12-30T16:43:00"/>
    <x v="0"/>
    <x v="133"/>
    <n v="4.7619047620000003"/>
    <n v="24.39"/>
    <x v="4"/>
  </r>
  <r>
    <x v="135"/>
    <x v="1"/>
    <x v="1"/>
    <x v="1"/>
    <x v="1"/>
    <x v="5"/>
    <n v="90.22"/>
    <n v="3"/>
    <x v="134"/>
    <n v="284.19299999999998"/>
    <x v="67"/>
    <d v="1899-12-30T19:39:00"/>
    <x v="1"/>
    <x v="134"/>
    <n v="4.7619047620000003"/>
    <n v="13.532999999999999"/>
    <x v="56"/>
  </r>
  <r>
    <x v="136"/>
    <x v="0"/>
    <x v="0"/>
    <x v="1"/>
    <x v="0"/>
    <x v="1"/>
    <n v="26.31"/>
    <n v="5"/>
    <x v="135"/>
    <n v="138.1275"/>
    <x v="68"/>
    <d v="1899-12-30T20:59:00"/>
    <x v="2"/>
    <x v="135"/>
    <n v="4.7619047620000003"/>
    <n v="6.5774999999999997"/>
    <x v="55"/>
  </r>
  <r>
    <x v="137"/>
    <x v="0"/>
    <x v="0"/>
    <x v="0"/>
    <x v="0"/>
    <x v="2"/>
    <n v="34.42"/>
    <n v="6"/>
    <x v="136"/>
    <n v="216.846"/>
    <x v="67"/>
    <d v="1899-12-30T15:39:00"/>
    <x v="1"/>
    <x v="136"/>
    <n v="4.7619047620000003"/>
    <n v="10.326000000000001"/>
    <x v="57"/>
  </r>
  <r>
    <x v="138"/>
    <x v="2"/>
    <x v="2"/>
    <x v="1"/>
    <x v="1"/>
    <x v="3"/>
    <n v="51.91"/>
    <n v="10"/>
    <x v="137"/>
    <n v="545.05499999999995"/>
    <x v="69"/>
    <d v="1899-12-30T12:21:00"/>
    <x v="1"/>
    <x v="137"/>
    <n v="4.7619047620000003"/>
    <n v="25.954999999999998"/>
    <x v="13"/>
  </r>
  <r>
    <x v="139"/>
    <x v="0"/>
    <x v="0"/>
    <x v="1"/>
    <x v="1"/>
    <x v="3"/>
    <n v="72.5"/>
    <n v="8"/>
    <x v="138"/>
    <n v="609"/>
    <x v="32"/>
    <d v="1899-12-30T19:25:00"/>
    <x v="0"/>
    <x v="138"/>
    <n v="4.7619047620000003"/>
    <n v="29"/>
    <x v="51"/>
  </r>
  <r>
    <x v="140"/>
    <x v="1"/>
    <x v="1"/>
    <x v="0"/>
    <x v="0"/>
    <x v="3"/>
    <n v="89.8"/>
    <n v="10"/>
    <x v="139"/>
    <n v="942.9"/>
    <x v="54"/>
    <d v="1899-12-30T13:00:00"/>
    <x v="2"/>
    <x v="139"/>
    <n v="4.7619047620000003"/>
    <n v="44.9"/>
    <x v="38"/>
  </r>
  <r>
    <x v="141"/>
    <x v="1"/>
    <x v="1"/>
    <x v="0"/>
    <x v="1"/>
    <x v="0"/>
    <n v="90.5"/>
    <n v="10"/>
    <x v="140"/>
    <n v="950.25"/>
    <x v="25"/>
    <d v="1899-12-30T13:48:00"/>
    <x v="1"/>
    <x v="140"/>
    <n v="4.7619047620000003"/>
    <n v="45.25"/>
    <x v="34"/>
  </r>
  <r>
    <x v="142"/>
    <x v="1"/>
    <x v="1"/>
    <x v="0"/>
    <x v="0"/>
    <x v="0"/>
    <n v="68.599999999999994"/>
    <n v="10"/>
    <x v="141"/>
    <n v="720.3"/>
    <x v="63"/>
    <d v="1899-12-30T19:57:00"/>
    <x v="1"/>
    <x v="141"/>
    <n v="4.7619047620000003"/>
    <n v="34.299999999999997"/>
    <x v="0"/>
  </r>
  <r>
    <x v="143"/>
    <x v="1"/>
    <x v="1"/>
    <x v="0"/>
    <x v="0"/>
    <x v="4"/>
    <n v="30.41"/>
    <n v="1"/>
    <x v="142"/>
    <n v="31.930499999999999"/>
    <x v="70"/>
    <d v="1899-12-30T10:36:00"/>
    <x v="2"/>
    <x v="142"/>
    <n v="4.7619047620000003"/>
    <n v="1.5205"/>
    <x v="3"/>
  </r>
  <r>
    <x v="144"/>
    <x v="0"/>
    <x v="0"/>
    <x v="1"/>
    <x v="0"/>
    <x v="2"/>
    <n v="77.95"/>
    <n v="6"/>
    <x v="143"/>
    <n v="491.08499999999998"/>
    <x v="18"/>
    <d v="1899-12-30T16:37:00"/>
    <x v="0"/>
    <x v="143"/>
    <n v="4.7619047620000003"/>
    <n v="23.385000000000002"/>
    <x v="7"/>
  </r>
  <r>
    <x v="145"/>
    <x v="1"/>
    <x v="1"/>
    <x v="1"/>
    <x v="0"/>
    <x v="0"/>
    <n v="46.26"/>
    <n v="6"/>
    <x v="144"/>
    <n v="291.43799999999999"/>
    <x v="1"/>
    <d v="1899-12-30T17:11:00"/>
    <x v="2"/>
    <x v="144"/>
    <n v="4.7619047620000003"/>
    <n v="13.878"/>
    <x v="33"/>
  </r>
  <r>
    <x v="146"/>
    <x v="0"/>
    <x v="0"/>
    <x v="0"/>
    <x v="0"/>
    <x v="5"/>
    <n v="30.14"/>
    <n v="10"/>
    <x v="145"/>
    <n v="316.47000000000003"/>
    <x v="34"/>
    <d v="1899-12-30T12:28:00"/>
    <x v="0"/>
    <x v="145"/>
    <n v="4.7619047620000003"/>
    <n v="15.07"/>
    <x v="51"/>
  </r>
  <r>
    <x v="147"/>
    <x v="1"/>
    <x v="1"/>
    <x v="1"/>
    <x v="1"/>
    <x v="0"/>
    <n v="66.14"/>
    <n v="4"/>
    <x v="146"/>
    <n v="277.78800000000001"/>
    <x v="35"/>
    <d v="1899-12-30T12:46:00"/>
    <x v="2"/>
    <x v="146"/>
    <n v="4.7619047620000003"/>
    <n v="13.228"/>
    <x v="32"/>
  </r>
  <r>
    <x v="148"/>
    <x v="2"/>
    <x v="2"/>
    <x v="0"/>
    <x v="1"/>
    <x v="2"/>
    <n v="71.86"/>
    <n v="8"/>
    <x v="147"/>
    <n v="603.62400000000002"/>
    <x v="43"/>
    <d v="1899-12-30T15:07:00"/>
    <x v="2"/>
    <x v="147"/>
    <n v="4.7619047620000003"/>
    <n v="28.744"/>
    <x v="56"/>
  </r>
  <r>
    <x v="149"/>
    <x v="0"/>
    <x v="0"/>
    <x v="1"/>
    <x v="1"/>
    <x v="0"/>
    <n v="32.46"/>
    <n v="8"/>
    <x v="148"/>
    <n v="272.66399999999999"/>
    <x v="39"/>
    <d v="1899-12-30T13:48:00"/>
    <x v="2"/>
    <x v="148"/>
    <n v="4.7619047620000003"/>
    <n v="12.984"/>
    <x v="49"/>
  </r>
  <r>
    <x v="150"/>
    <x v="2"/>
    <x v="2"/>
    <x v="0"/>
    <x v="0"/>
    <x v="5"/>
    <n v="91.54"/>
    <n v="4"/>
    <x v="149"/>
    <n v="384.46800000000002"/>
    <x v="28"/>
    <d v="1899-12-30T19:20:00"/>
    <x v="2"/>
    <x v="149"/>
    <n v="4.7619047620000003"/>
    <n v="18.308"/>
    <x v="19"/>
  </r>
  <r>
    <x v="151"/>
    <x v="1"/>
    <x v="1"/>
    <x v="0"/>
    <x v="1"/>
    <x v="3"/>
    <n v="34.56"/>
    <n v="7"/>
    <x v="150"/>
    <n v="254.01599999999999"/>
    <x v="16"/>
    <d v="1899-12-30T16:07:00"/>
    <x v="2"/>
    <x v="150"/>
    <n v="4.7619047620000003"/>
    <n v="12.096"/>
    <x v="48"/>
  </r>
  <r>
    <x v="152"/>
    <x v="0"/>
    <x v="0"/>
    <x v="1"/>
    <x v="1"/>
    <x v="5"/>
    <n v="83.24"/>
    <n v="9"/>
    <x v="151"/>
    <n v="786.61800000000005"/>
    <x v="71"/>
    <d v="1899-12-30T11:56:00"/>
    <x v="2"/>
    <x v="151"/>
    <n v="4.7619047620000003"/>
    <n v="37.457999999999998"/>
    <x v="2"/>
  </r>
  <r>
    <x v="153"/>
    <x v="1"/>
    <x v="1"/>
    <x v="1"/>
    <x v="0"/>
    <x v="4"/>
    <n v="16.48"/>
    <n v="6"/>
    <x v="152"/>
    <n v="103.824"/>
    <x v="13"/>
    <d v="1899-12-30T18:23:00"/>
    <x v="0"/>
    <x v="152"/>
    <n v="4.7619047620000003"/>
    <n v="4.944"/>
    <x v="21"/>
  </r>
  <r>
    <x v="154"/>
    <x v="1"/>
    <x v="1"/>
    <x v="1"/>
    <x v="0"/>
    <x v="3"/>
    <n v="80.97"/>
    <n v="8"/>
    <x v="153"/>
    <n v="680.14800000000002"/>
    <x v="26"/>
    <d v="1899-12-30T13:05:00"/>
    <x v="1"/>
    <x v="153"/>
    <n v="4.7619047620000003"/>
    <n v="32.387999999999998"/>
    <x v="39"/>
  </r>
  <r>
    <x v="155"/>
    <x v="0"/>
    <x v="0"/>
    <x v="0"/>
    <x v="1"/>
    <x v="4"/>
    <n v="92.29"/>
    <n v="5"/>
    <x v="154"/>
    <n v="484.52249999999998"/>
    <x v="9"/>
    <d v="1899-12-30T15:55:00"/>
    <x v="2"/>
    <x v="154"/>
    <n v="4.7619047620000003"/>
    <n v="23.072500000000002"/>
    <x v="54"/>
  </r>
  <r>
    <x v="156"/>
    <x v="2"/>
    <x v="2"/>
    <x v="0"/>
    <x v="1"/>
    <x v="1"/>
    <n v="72.17"/>
    <n v="1"/>
    <x v="155"/>
    <n v="75.778499999999994"/>
    <x v="72"/>
    <d v="1899-12-30T19:40:00"/>
    <x v="1"/>
    <x v="155"/>
    <n v="4.7619047620000003"/>
    <n v="3.6084999999999998"/>
    <x v="36"/>
  </r>
  <r>
    <x v="157"/>
    <x v="2"/>
    <x v="2"/>
    <x v="1"/>
    <x v="1"/>
    <x v="2"/>
    <n v="50.28"/>
    <n v="5"/>
    <x v="156"/>
    <n v="263.97000000000003"/>
    <x v="37"/>
    <d v="1899-12-30T13:58:00"/>
    <x v="0"/>
    <x v="156"/>
    <n v="4.7619047620000003"/>
    <n v="12.57"/>
    <x v="58"/>
  </r>
  <r>
    <x v="158"/>
    <x v="2"/>
    <x v="2"/>
    <x v="0"/>
    <x v="1"/>
    <x v="0"/>
    <n v="97.22"/>
    <n v="9"/>
    <x v="157"/>
    <n v="918.72900000000004"/>
    <x v="73"/>
    <d v="1899-12-30T14:43:00"/>
    <x v="0"/>
    <x v="157"/>
    <n v="4.7619047620000003"/>
    <n v="43.749000000000002"/>
    <x v="22"/>
  </r>
  <r>
    <x v="159"/>
    <x v="2"/>
    <x v="2"/>
    <x v="1"/>
    <x v="1"/>
    <x v="3"/>
    <n v="93.39"/>
    <n v="6"/>
    <x v="158"/>
    <n v="588.35699999999997"/>
    <x v="39"/>
    <d v="1899-12-30T19:18:00"/>
    <x v="0"/>
    <x v="158"/>
    <n v="4.7619047620000003"/>
    <n v="28.016999999999999"/>
    <x v="40"/>
  </r>
  <r>
    <x v="160"/>
    <x v="1"/>
    <x v="1"/>
    <x v="1"/>
    <x v="0"/>
    <x v="4"/>
    <n v="43.18"/>
    <n v="8"/>
    <x v="159"/>
    <n v="362.71199999999999"/>
    <x v="64"/>
    <d v="1899-12-30T19:39:00"/>
    <x v="2"/>
    <x v="159"/>
    <n v="4.7619047620000003"/>
    <n v="17.271999999999998"/>
    <x v="47"/>
  </r>
  <r>
    <x v="161"/>
    <x v="0"/>
    <x v="0"/>
    <x v="1"/>
    <x v="1"/>
    <x v="3"/>
    <n v="63.69"/>
    <n v="1"/>
    <x v="160"/>
    <n v="66.874499999999998"/>
    <x v="6"/>
    <d v="1899-12-30T16:21:00"/>
    <x v="1"/>
    <x v="160"/>
    <n v="4.7619047620000003"/>
    <n v="3.1844999999999999"/>
    <x v="22"/>
  </r>
  <r>
    <x v="162"/>
    <x v="0"/>
    <x v="0"/>
    <x v="1"/>
    <x v="1"/>
    <x v="4"/>
    <n v="45.79"/>
    <n v="7"/>
    <x v="161"/>
    <n v="336.55650000000003"/>
    <x v="45"/>
    <d v="1899-12-30T19:44:00"/>
    <x v="2"/>
    <x v="161"/>
    <n v="4.7619047620000003"/>
    <n v="16.026499999999999"/>
    <x v="27"/>
  </r>
  <r>
    <x v="163"/>
    <x v="1"/>
    <x v="1"/>
    <x v="1"/>
    <x v="1"/>
    <x v="3"/>
    <n v="76.400000000000006"/>
    <n v="2"/>
    <x v="162"/>
    <n v="160.44"/>
    <x v="74"/>
    <d v="1899-12-30T19:42:00"/>
    <x v="0"/>
    <x v="162"/>
    <n v="4.7619047620000003"/>
    <n v="7.64"/>
    <x v="35"/>
  </r>
  <r>
    <x v="164"/>
    <x v="2"/>
    <x v="2"/>
    <x v="1"/>
    <x v="1"/>
    <x v="4"/>
    <n v="39.9"/>
    <n v="10"/>
    <x v="163"/>
    <n v="418.95"/>
    <x v="9"/>
    <d v="1899-12-30T15:24:00"/>
    <x v="2"/>
    <x v="163"/>
    <n v="4.7619047620000003"/>
    <n v="19.95"/>
    <x v="9"/>
  </r>
  <r>
    <x v="165"/>
    <x v="2"/>
    <x v="2"/>
    <x v="0"/>
    <x v="1"/>
    <x v="0"/>
    <n v="42.57"/>
    <n v="8"/>
    <x v="164"/>
    <n v="357.58800000000002"/>
    <x v="6"/>
    <d v="1899-12-30T14:12:00"/>
    <x v="0"/>
    <x v="164"/>
    <n v="4.7619047620000003"/>
    <n v="17.027999999999999"/>
    <x v="32"/>
  </r>
  <r>
    <x v="166"/>
    <x v="1"/>
    <x v="1"/>
    <x v="1"/>
    <x v="1"/>
    <x v="2"/>
    <n v="95.58"/>
    <n v="10"/>
    <x v="165"/>
    <n v="1003.59"/>
    <x v="65"/>
    <d v="1899-12-30T13:32:00"/>
    <x v="1"/>
    <x v="165"/>
    <n v="4.7619047620000003"/>
    <n v="47.79"/>
    <x v="19"/>
  </r>
  <r>
    <x v="167"/>
    <x v="0"/>
    <x v="0"/>
    <x v="1"/>
    <x v="1"/>
    <x v="5"/>
    <n v="98.98"/>
    <n v="10"/>
    <x v="166"/>
    <n v="1039.29"/>
    <x v="4"/>
    <d v="1899-12-30T16:20:00"/>
    <x v="2"/>
    <x v="166"/>
    <n v="4.7619047620000003"/>
    <n v="49.49"/>
    <x v="44"/>
  </r>
  <r>
    <x v="168"/>
    <x v="0"/>
    <x v="0"/>
    <x v="1"/>
    <x v="1"/>
    <x v="4"/>
    <n v="51.28"/>
    <n v="6"/>
    <x v="167"/>
    <n v="323.06400000000002"/>
    <x v="64"/>
    <d v="1899-12-30T16:31:00"/>
    <x v="1"/>
    <x v="167"/>
    <n v="4.7619047620000003"/>
    <n v="15.384"/>
    <x v="35"/>
  </r>
  <r>
    <x v="169"/>
    <x v="0"/>
    <x v="0"/>
    <x v="0"/>
    <x v="1"/>
    <x v="3"/>
    <n v="69.52"/>
    <n v="7"/>
    <x v="168"/>
    <n v="510.97199999999998"/>
    <x v="60"/>
    <d v="1899-12-30T15:10:00"/>
    <x v="2"/>
    <x v="168"/>
    <n v="4.7619047620000003"/>
    <n v="24.332000000000001"/>
    <x v="23"/>
  </r>
  <r>
    <x v="170"/>
    <x v="0"/>
    <x v="0"/>
    <x v="1"/>
    <x v="1"/>
    <x v="0"/>
    <n v="70.010000000000005"/>
    <n v="5"/>
    <x v="169"/>
    <n v="367.55250000000001"/>
    <x v="75"/>
    <d v="1899-12-30T11:36:00"/>
    <x v="0"/>
    <x v="169"/>
    <n v="4.7619047620000003"/>
    <n v="17.502500000000001"/>
    <x v="46"/>
  </r>
  <r>
    <x v="171"/>
    <x v="2"/>
    <x v="2"/>
    <x v="0"/>
    <x v="1"/>
    <x v="4"/>
    <n v="80.05"/>
    <n v="5"/>
    <x v="170"/>
    <n v="420.26249999999999"/>
    <x v="53"/>
    <d v="1899-12-30T12:45:00"/>
    <x v="2"/>
    <x v="170"/>
    <n v="4.7619047620000003"/>
    <n v="20.012499999999999"/>
    <x v="45"/>
  </r>
  <r>
    <x v="172"/>
    <x v="1"/>
    <x v="1"/>
    <x v="1"/>
    <x v="1"/>
    <x v="1"/>
    <n v="20.85"/>
    <n v="8"/>
    <x v="171"/>
    <n v="175.14"/>
    <x v="2"/>
    <d v="1899-12-30T19:17:00"/>
    <x v="1"/>
    <x v="171"/>
    <n v="4.7619047620000003"/>
    <n v="8.34"/>
    <x v="31"/>
  </r>
  <r>
    <x v="173"/>
    <x v="2"/>
    <x v="2"/>
    <x v="0"/>
    <x v="1"/>
    <x v="1"/>
    <n v="52.89"/>
    <n v="6"/>
    <x v="172"/>
    <n v="333.20699999999999"/>
    <x v="64"/>
    <d v="1899-12-30T17:34:00"/>
    <x v="2"/>
    <x v="172"/>
    <n v="4.7619047620000003"/>
    <n v="15.867000000000001"/>
    <x v="57"/>
  </r>
  <r>
    <x v="174"/>
    <x v="2"/>
    <x v="2"/>
    <x v="1"/>
    <x v="1"/>
    <x v="4"/>
    <n v="19.79"/>
    <n v="8"/>
    <x v="173"/>
    <n v="166.23599999999999"/>
    <x v="68"/>
    <d v="1899-12-30T12:04:00"/>
    <x v="0"/>
    <x v="173"/>
    <n v="4.7619047620000003"/>
    <n v="7.9160000000000004"/>
    <x v="44"/>
  </r>
  <r>
    <x v="175"/>
    <x v="0"/>
    <x v="0"/>
    <x v="0"/>
    <x v="1"/>
    <x v="2"/>
    <n v="33.840000000000003"/>
    <n v="9"/>
    <x v="174"/>
    <n v="319.78800000000001"/>
    <x v="76"/>
    <d v="1899-12-30T16:21:00"/>
    <x v="0"/>
    <x v="174"/>
    <n v="4.7619047620000003"/>
    <n v="15.228"/>
    <x v="55"/>
  </r>
  <r>
    <x v="176"/>
    <x v="0"/>
    <x v="0"/>
    <x v="0"/>
    <x v="1"/>
    <x v="4"/>
    <n v="22.17"/>
    <n v="8"/>
    <x v="175"/>
    <n v="186.22800000000001"/>
    <x v="2"/>
    <d v="1899-12-30T17:01:00"/>
    <x v="2"/>
    <x v="175"/>
    <n v="4.7619047620000003"/>
    <n v="8.8680000000000003"/>
    <x v="1"/>
  </r>
  <r>
    <x v="177"/>
    <x v="1"/>
    <x v="1"/>
    <x v="1"/>
    <x v="0"/>
    <x v="5"/>
    <n v="22.51"/>
    <n v="7"/>
    <x v="176"/>
    <n v="165.4485"/>
    <x v="77"/>
    <d v="1899-12-30T10:50:00"/>
    <x v="2"/>
    <x v="176"/>
    <n v="4.7619047620000003"/>
    <n v="7.8784999999999998"/>
    <x v="19"/>
  </r>
  <r>
    <x v="178"/>
    <x v="0"/>
    <x v="0"/>
    <x v="1"/>
    <x v="1"/>
    <x v="4"/>
    <n v="73.88"/>
    <n v="6"/>
    <x v="177"/>
    <n v="465.44400000000002"/>
    <x v="28"/>
    <d v="1899-12-30T19:16:00"/>
    <x v="0"/>
    <x v="177"/>
    <n v="4.7619047620000003"/>
    <n v="22.164000000000001"/>
    <x v="18"/>
  </r>
  <r>
    <x v="179"/>
    <x v="1"/>
    <x v="1"/>
    <x v="0"/>
    <x v="1"/>
    <x v="0"/>
    <n v="86.8"/>
    <n v="3"/>
    <x v="178"/>
    <n v="273.42"/>
    <x v="26"/>
    <d v="1899-12-30T16:47:00"/>
    <x v="0"/>
    <x v="178"/>
    <n v="4.7619047620000003"/>
    <n v="13.02"/>
    <x v="21"/>
  </r>
  <r>
    <x v="180"/>
    <x v="1"/>
    <x v="1"/>
    <x v="1"/>
    <x v="1"/>
    <x v="5"/>
    <n v="64.260000000000005"/>
    <n v="7"/>
    <x v="179"/>
    <n v="472.31099999999998"/>
    <x v="57"/>
    <d v="1899-12-30T10:00:00"/>
    <x v="1"/>
    <x v="179"/>
    <n v="4.7619047620000003"/>
    <n v="22.491"/>
    <x v="14"/>
  </r>
  <r>
    <x v="181"/>
    <x v="1"/>
    <x v="1"/>
    <x v="0"/>
    <x v="1"/>
    <x v="4"/>
    <n v="38.47"/>
    <n v="8"/>
    <x v="180"/>
    <n v="323.14800000000002"/>
    <x v="54"/>
    <d v="1899-12-30T11:51:00"/>
    <x v="1"/>
    <x v="180"/>
    <n v="4.7619047620000003"/>
    <n v="15.388"/>
    <x v="25"/>
  </r>
  <r>
    <x v="182"/>
    <x v="0"/>
    <x v="0"/>
    <x v="0"/>
    <x v="1"/>
    <x v="3"/>
    <n v="15.5"/>
    <n v="10"/>
    <x v="181"/>
    <n v="162.75"/>
    <x v="28"/>
    <d v="1899-12-30T10:55:00"/>
    <x v="0"/>
    <x v="181"/>
    <n v="4.7619047620000003"/>
    <n v="7.75"/>
    <x v="7"/>
  </r>
  <r>
    <x v="183"/>
    <x v="1"/>
    <x v="1"/>
    <x v="1"/>
    <x v="1"/>
    <x v="0"/>
    <n v="34.31"/>
    <n v="8"/>
    <x v="182"/>
    <n v="288.20400000000001"/>
    <x v="25"/>
    <d v="1899-12-30T15:00:00"/>
    <x v="0"/>
    <x v="182"/>
    <n v="4.7619047620000003"/>
    <n v="13.724"/>
    <x v="14"/>
  </r>
  <r>
    <x v="184"/>
    <x v="0"/>
    <x v="0"/>
    <x v="1"/>
    <x v="0"/>
    <x v="3"/>
    <n v="12.34"/>
    <n v="7"/>
    <x v="183"/>
    <n v="90.698999999999998"/>
    <x v="31"/>
    <d v="1899-12-30T11:19:00"/>
    <x v="2"/>
    <x v="183"/>
    <n v="4.7619047620000003"/>
    <n v="4.319"/>
    <x v="24"/>
  </r>
  <r>
    <x v="185"/>
    <x v="2"/>
    <x v="2"/>
    <x v="0"/>
    <x v="1"/>
    <x v="4"/>
    <n v="18.079999999999998"/>
    <n v="3"/>
    <x v="184"/>
    <n v="56.951999999999998"/>
    <x v="19"/>
    <d v="1899-12-30T19:46:00"/>
    <x v="0"/>
    <x v="184"/>
    <n v="4.7619047620000003"/>
    <n v="2.7120000000000002"/>
    <x v="7"/>
  </r>
  <r>
    <x v="186"/>
    <x v="2"/>
    <x v="2"/>
    <x v="0"/>
    <x v="0"/>
    <x v="2"/>
    <n v="94.49"/>
    <n v="8"/>
    <x v="185"/>
    <n v="793.71600000000001"/>
    <x v="2"/>
    <d v="1899-12-30T19:00:00"/>
    <x v="0"/>
    <x v="185"/>
    <n v="4.7619047620000003"/>
    <n v="37.795999999999999"/>
    <x v="26"/>
  </r>
  <r>
    <x v="187"/>
    <x v="2"/>
    <x v="2"/>
    <x v="0"/>
    <x v="1"/>
    <x v="2"/>
    <n v="46.47"/>
    <n v="4"/>
    <x v="186"/>
    <n v="195.17400000000001"/>
    <x v="4"/>
    <d v="1899-12-30T10:53:00"/>
    <x v="1"/>
    <x v="186"/>
    <n v="4.7619047620000003"/>
    <n v="9.2940000000000005"/>
    <x v="27"/>
  </r>
  <r>
    <x v="188"/>
    <x v="0"/>
    <x v="0"/>
    <x v="1"/>
    <x v="1"/>
    <x v="2"/>
    <n v="74.069999999999993"/>
    <n v="1"/>
    <x v="187"/>
    <n v="77.773499999999999"/>
    <x v="34"/>
    <d v="1899-12-30T12:50:00"/>
    <x v="0"/>
    <x v="187"/>
    <n v="4.7619047620000003"/>
    <n v="3.7035"/>
    <x v="21"/>
  </r>
  <r>
    <x v="189"/>
    <x v="1"/>
    <x v="1"/>
    <x v="1"/>
    <x v="0"/>
    <x v="2"/>
    <n v="69.81"/>
    <n v="4"/>
    <x v="188"/>
    <n v="293.202"/>
    <x v="26"/>
    <d v="1899-12-30T20:50:00"/>
    <x v="2"/>
    <x v="188"/>
    <n v="4.7619047620000003"/>
    <n v="13.962"/>
    <x v="9"/>
  </r>
  <r>
    <x v="190"/>
    <x v="2"/>
    <x v="2"/>
    <x v="1"/>
    <x v="0"/>
    <x v="2"/>
    <n v="77.040000000000006"/>
    <n v="3"/>
    <x v="189"/>
    <n v="242.67599999999999"/>
    <x v="48"/>
    <d v="1899-12-30T10:39:00"/>
    <x v="2"/>
    <x v="189"/>
    <n v="4.7619047620000003"/>
    <n v="11.555999999999999"/>
    <x v="8"/>
  </r>
  <r>
    <x v="191"/>
    <x v="2"/>
    <x v="2"/>
    <x v="1"/>
    <x v="0"/>
    <x v="5"/>
    <n v="73.52"/>
    <n v="2"/>
    <x v="190"/>
    <n v="154.392"/>
    <x v="15"/>
    <d v="1899-12-30T13:41:00"/>
    <x v="0"/>
    <x v="190"/>
    <n v="4.7619047620000003"/>
    <n v="7.3520000000000003"/>
    <x v="15"/>
  </r>
  <r>
    <x v="192"/>
    <x v="1"/>
    <x v="1"/>
    <x v="1"/>
    <x v="0"/>
    <x v="4"/>
    <n v="87.8"/>
    <n v="9"/>
    <x v="191"/>
    <n v="829.71"/>
    <x v="32"/>
    <d v="1899-12-30T19:08:00"/>
    <x v="1"/>
    <x v="191"/>
    <n v="4.7619047620000003"/>
    <n v="39.51"/>
    <x v="51"/>
  </r>
  <r>
    <x v="193"/>
    <x v="2"/>
    <x v="2"/>
    <x v="1"/>
    <x v="1"/>
    <x v="2"/>
    <n v="25.55"/>
    <n v="4"/>
    <x v="192"/>
    <n v="107.31"/>
    <x v="53"/>
    <d v="1899-12-30T20:23:00"/>
    <x v="0"/>
    <x v="192"/>
    <n v="4.7619047620000003"/>
    <n v="5.1100000000000003"/>
    <x v="14"/>
  </r>
  <r>
    <x v="194"/>
    <x v="0"/>
    <x v="0"/>
    <x v="1"/>
    <x v="1"/>
    <x v="1"/>
    <n v="32.71"/>
    <n v="5"/>
    <x v="193"/>
    <n v="171.72749999999999"/>
    <x v="35"/>
    <d v="1899-12-30T11:30:00"/>
    <x v="2"/>
    <x v="193"/>
    <n v="4.7619047620000003"/>
    <n v="8.1775000000000002"/>
    <x v="21"/>
  </r>
  <r>
    <x v="195"/>
    <x v="1"/>
    <x v="1"/>
    <x v="0"/>
    <x v="0"/>
    <x v="5"/>
    <n v="74.290000000000006"/>
    <n v="1"/>
    <x v="194"/>
    <n v="78.004499999999993"/>
    <x v="50"/>
    <d v="1899-12-30T19:30:00"/>
    <x v="1"/>
    <x v="194"/>
    <n v="4.7619047620000003"/>
    <n v="3.7145000000000001"/>
    <x v="59"/>
  </r>
  <r>
    <x v="196"/>
    <x v="1"/>
    <x v="1"/>
    <x v="0"/>
    <x v="1"/>
    <x v="0"/>
    <n v="43.7"/>
    <n v="2"/>
    <x v="195"/>
    <n v="91.77"/>
    <x v="58"/>
    <d v="1899-12-30T18:03:00"/>
    <x v="1"/>
    <x v="195"/>
    <n v="4.7619047620000003"/>
    <n v="4.37"/>
    <x v="49"/>
  </r>
  <r>
    <x v="197"/>
    <x v="0"/>
    <x v="0"/>
    <x v="1"/>
    <x v="0"/>
    <x v="2"/>
    <n v="25.29"/>
    <n v="1"/>
    <x v="196"/>
    <n v="26.554500000000001"/>
    <x v="28"/>
    <d v="1899-12-30T10:13:00"/>
    <x v="0"/>
    <x v="196"/>
    <n v="4.7619047620000003"/>
    <n v="1.2645"/>
    <x v="36"/>
  </r>
  <r>
    <x v="198"/>
    <x v="1"/>
    <x v="1"/>
    <x v="1"/>
    <x v="1"/>
    <x v="0"/>
    <n v="41.5"/>
    <n v="4"/>
    <x v="197"/>
    <n v="174.3"/>
    <x v="41"/>
    <d v="1899-12-30T19:58:00"/>
    <x v="2"/>
    <x v="197"/>
    <n v="4.7619047620000003"/>
    <n v="8.3000000000000007"/>
    <x v="13"/>
  </r>
  <r>
    <x v="199"/>
    <x v="1"/>
    <x v="1"/>
    <x v="0"/>
    <x v="0"/>
    <x v="4"/>
    <n v="71.39"/>
    <n v="5"/>
    <x v="198"/>
    <n v="374.79750000000001"/>
    <x v="21"/>
    <d v="1899-12-30T19:57:00"/>
    <x v="2"/>
    <x v="198"/>
    <n v="4.7619047620000003"/>
    <n v="17.8475"/>
    <x v="46"/>
  </r>
  <r>
    <x v="200"/>
    <x v="1"/>
    <x v="1"/>
    <x v="0"/>
    <x v="0"/>
    <x v="3"/>
    <n v="19.149999999999999"/>
    <n v="6"/>
    <x v="199"/>
    <n v="120.645"/>
    <x v="71"/>
    <d v="1899-12-30T10:01:00"/>
    <x v="2"/>
    <x v="199"/>
    <n v="4.7619047620000003"/>
    <n v="5.7450000000000001"/>
    <x v="11"/>
  </r>
  <r>
    <x v="201"/>
    <x v="2"/>
    <x v="2"/>
    <x v="0"/>
    <x v="0"/>
    <x v="1"/>
    <n v="57.49"/>
    <n v="4"/>
    <x v="200"/>
    <n v="241.458"/>
    <x v="20"/>
    <d v="1899-12-30T11:57:00"/>
    <x v="1"/>
    <x v="200"/>
    <n v="4.7619047620000003"/>
    <n v="11.497999999999999"/>
    <x v="37"/>
  </r>
  <r>
    <x v="202"/>
    <x v="1"/>
    <x v="1"/>
    <x v="1"/>
    <x v="1"/>
    <x v="1"/>
    <n v="61.41"/>
    <n v="7"/>
    <x v="201"/>
    <n v="451.36349999999999"/>
    <x v="78"/>
    <d v="1899-12-30T10:02:00"/>
    <x v="1"/>
    <x v="201"/>
    <n v="4.7619047620000003"/>
    <n v="21.493500000000001"/>
    <x v="57"/>
  </r>
  <r>
    <x v="203"/>
    <x v="2"/>
    <x v="2"/>
    <x v="0"/>
    <x v="1"/>
    <x v="0"/>
    <n v="25.9"/>
    <n v="10"/>
    <x v="202"/>
    <n v="271.95"/>
    <x v="10"/>
    <d v="1899-12-30T14:51:00"/>
    <x v="0"/>
    <x v="202"/>
    <n v="4.7619047620000003"/>
    <n v="12.95"/>
    <x v="44"/>
  </r>
  <r>
    <x v="204"/>
    <x v="2"/>
    <x v="2"/>
    <x v="0"/>
    <x v="1"/>
    <x v="2"/>
    <n v="17.77"/>
    <n v="5"/>
    <x v="203"/>
    <n v="93.292500000000004"/>
    <x v="42"/>
    <d v="1899-12-30T12:42:00"/>
    <x v="2"/>
    <x v="203"/>
    <n v="4.7619047620000003"/>
    <n v="4.4424999999999999"/>
    <x v="38"/>
  </r>
  <r>
    <x v="205"/>
    <x v="0"/>
    <x v="0"/>
    <x v="1"/>
    <x v="0"/>
    <x v="0"/>
    <n v="23.03"/>
    <n v="9"/>
    <x v="204"/>
    <n v="217.6335"/>
    <x v="75"/>
    <d v="1899-12-30T12:02:00"/>
    <x v="0"/>
    <x v="204"/>
    <n v="4.7619047620000003"/>
    <n v="10.3635"/>
    <x v="30"/>
  </r>
  <r>
    <x v="206"/>
    <x v="1"/>
    <x v="1"/>
    <x v="0"/>
    <x v="0"/>
    <x v="1"/>
    <n v="66.650000000000006"/>
    <n v="9"/>
    <x v="205"/>
    <n v="629.84249999999997"/>
    <x v="72"/>
    <d v="1899-12-30T18:19:00"/>
    <x v="2"/>
    <x v="205"/>
    <n v="4.7619047620000003"/>
    <n v="29.9925"/>
    <x v="58"/>
  </r>
  <r>
    <x v="207"/>
    <x v="1"/>
    <x v="1"/>
    <x v="0"/>
    <x v="0"/>
    <x v="2"/>
    <n v="28.53"/>
    <n v="10"/>
    <x v="206"/>
    <n v="299.565"/>
    <x v="79"/>
    <d v="1899-12-30T17:38:00"/>
    <x v="0"/>
    <x v="206"/>
    <n v="4.7619047620000003"/>
    <n v="14.265000000000001"/>
    <x v="52"/>
  </r>
  <r>
    <x v="208"/>
    <x v="2"/>
    <x v="2"/>
    <x v="1"/>
    <x v="0"/>
    <x v="5"/>
    <n v="30.37"/>
    <n v="3"/>
    <x v="207"/>
    <n v="95.665499999999994"/>
    <x v="61"/>
    <d v="1899-12-30T13:41:00"/>
    <x v="0"/>
    <x v="207"/>
    <n v="4.7619047620000003"/>
    <n v="4.5555000000000003"/>
    <x v="20"/>
  </r>
  <r>
    <x v="209"/>
    <x v="2"/>
    <x v="2"/>
    <x v="1"/>
    <x v="0"/>
    <x v="1"/>
    <n v="99.73"/>
    <n v="9"/>
    <x v="208"/>
    <n v="942.44849999999997"/>
    <x v="22"/>
    <d v="1899-12-30T19:42:00"/>
    <x v="2"/>
    <x v="208"/>
    <n v="4.7619047620000003"/>
    <n v="44.878500000000003"/>
    <x v="35"/>
  </r>
  <r>
    <x v="210"/>
    <x v="0"/>
    <x v="0"/>
    <x v="1"/>
    <x v="1"/>
    <x v="1"/>
    <n v="26.23"/>
    <n v="9"/>
    <x v="209"/>
    <n v="247.87350000000001"/>
    <x v="25"/>
    <d v="1899-12-30T20:24:00"/>
    <x v="0"/>
    <x v="209"/>
    <n v="4.7619047620000003"/>
    <n v="11.8035"/>
    <x v="9"/>
  </r>
  <r>
    <x v="211"/>
    <x v="1"/>
    <x v="1"/>
    <x v="1"/>
    <x v="0"/>
    <x v="4"/>
    <n v="93.26"/>
    <n v="9"/>
    <x v="210"/>
    <n v="881.30700000000002"/>
    <x v="65"/>
    <d v="1899-12-30T18:08:00"/>
    <x v="1"/>
    <x v="210"/>
    <n v="4.7619047620000003"/>
    <n v="41.966999999999999"/>
    <x v="55"/>
  </r>
  <r>
    <x v="212"/>
    <x v="2"/>
    <x v="2"/>
    <x v="1"/>
    <x v="1"/>
    <x v="2"/>
    <n v="92.36"/>
    <n v="5"/>
    <x v="211"/>
    <n v="484.89"/>
    <x v="80"/>
    <d v="1899-12-30T19:17:00"/>
    <x v="0"/>
    <x v="211"/>
    <n v="4.7619047620000003"/>
    <n v="23.09"/>
    <x v="49"/>
  </r>
  <r>
    <x v="213"/>
    <x v="2"/>
    <x v="2"/>
    <x v="1"/>
    <x v="1"/>
    <x v="3"/>
    <n v="46.42"/>
    <n v="3"/>
    <x v="212"/>
    <n v="146.22300000000001"/>
    <x v="72"/>
    <d v="1899-12-30T13:24:00"/>
    <x v="2"/>
    <x v="212"/>
    <n v="4.7619047620000003"/>
    <n v="6.9630000000000001"/>
    <x v="18"/>
  </r>
  <r>
    <x v="214"/>
    <x v="2"/>
    <x v="2"/>
    <x v="0"/>
    <x v="0"/>
    <x v="3"/>
    <n v="29.61"/>
    <n v="7"/>
    <x v="204"/>
    <n v="217.6335"/>
    <x v="16"/>
    <d v="1899-12-30T15:53:00"/>
    <x v="1"/>
    <x v="204"/>
    <n v="4.7619047620000003"/>
    <n v="10.3635"/>
    <x v="35"/>
  </r>
  <r>
    <x v="215"/>
    <x v="0"/>
    <x v="0"/>
    <x v="1"/>
    <x v="1"/>
    <x v="2"/>
    <n v="18.28"/>
    <n v="1"/>
    <x v="213"/>
    <n v="19.193999999999999"/>
    <x v="23"/>
    <d v="1899-12-30T15:05:00"/>
    <x v="2"/>
    <x v="213"/>
    <n v="4.7619047620000003"/>
    <n v="0.91400000000000003"/>
    <x v="47"/>
  </r>
  <r>
    <x v="216"/>
    <x v="2"/>
    <x v="2"/>
    <x v="1"/>
    <x v="0"/>
    <x v="3"/>
    <n v="24.77"/>
    <n v="5"/>
    <x v="214"/>
    <n v="130.04249999999999"/>
    <x v="62"/>
    <d v="1899-12-30T18:27:00"/>
    <x v="1"/>
    <x v="214"/>
    <n v="4.7619047620000003"/>
    <n v="6.1924999999999999"/>
    <x v="23"/>
  </r>
  <r>
    <x v="217"/>
    <x v="0"/>
    <x v="0"/>
    <x v="0"/>
    <x v="0"/>
    <x v="1"/>
    <n v="94.64"/>
    <n v="3"/>
    <x v="215"/>
    <n v="298.11599999999999"/>
    <x v="81"/>
    <d v="1899-12-30T16:55:00"/>
    <x v="1"/>
    <x v="215"/>
    <n v="4.7619047620000003"/>
    <n v="14.196"/>
    <x v="46"/>
  </r>
  <r>
    <x v="218"/>
    <x v="2"/>
    <x v="2"/>
    <x v="1"/>
    <x v="1"/>
    <x v="5"/>
    <n v="94.87"/>
    <n v="8"/>
    <x v="216"/>
    <n v="796.90800000000002"/>
    <x v="12"/>
    <d v="1899-12-30T12:58:00"/>
    <x v="0"/>
    <x v="216"/>
    <n v="4.7619047620000003"/>
    <n v="37.948"/>
    <x v="44"/>
  </r>
  <r>
    <x v="219"/>
    <x v="2"/>
    <x v="2"/>
    <x v="1"/>
    <x v="0"/>
    <x v="4"/>
    <n v="57.34"/>
    <n v="3"/>
    <x v="217"/>
    <n v="180.62100000000001"/>
    <x v="24"/>
    <d v="1899-12-30T18:59:00"/>
    <x v="2"/>
    <x v="217"/>
    <n v="4.7619047620000003"/>
    <n v="8.6010000000000009"/>
    <x v="30"/>
  </r>
  <r>
    <x v="220"/>
    <x v="2"/>
    <x v="2"/>
    <x v="1"/>
    <x v="1"/>
    <x v="1"/>
    <n v="45.35"/>
    <n v="6"/>
    <x v="218"/>
    <n v="285.70499999999998"/>
    <x v="82"/>
    <d v="1899-12-30T13:44:00"/>
    <x v="0"/>
    <x v="218"/>
    <n v="4.7619047620000003"/>
    <n v="13.605"/>
    <x v="36"/>
  </r>
  <r>
    <x v="221"/>
    <x v="2"/>
    <x v="2"/>
    <x v="1"/>
    <x v="1"/>
    <x v="4"/>
    <n v="62.08"/>
    <n v="7"/>
    <x v="219"/>
    <n v="456.28800000000001"/>
    <x v="43"/>
    <d v="1899-12-30T13:46:00"/>
    <x v="0"/>
    <x v="219"/>
    <n v="4.7619047620000003"/>
    <n v="21.728000000000002"/>
    <x v="38"/>
  </r>
  <r>
    <x v="222"/>
    <x v="1"/>
    <x v="1"/>
    <x v="1"/>
    <x v="1"/>
    <x v="1"/>
    <n v="11.81"/>
    <n v="5"/>
    <x v="220"/>
    <n v="62.002499999999998"/>
    <x v="21"/>
    <d v="1899-12-30T18:06:00"/>
    <x v="1"/>
    <x v="220"/>
    <n v="4.7619047620000003"/>
    <n v="2.9525000000000001"/>
    <x v="45"/>
  </r>
  <r>
    <x v="223"/>
    <x v="1"/>
    <x v="1"/>
    <x v="0"/>
    <x v="0"/>
    <x v="5"/>
    <n v="12.54"/>
    <n v="1"/>
    <x v="221"/>
    <n v="13.167"/>
    <x v="81"/>
    <d v="1899-12-30T12:38:00"/>
    <x v="1"/>
    <x v="221"/>
    <n v="4.7619047620000003"/>
    <n v="0.627"/>
    <x v="13"/>
  </r>
  <r>
    <x v="224"/>
    <x v="0"/>
    <x v="0"/>
    <x v="1"/>
    <x v="1"/>
    <x v="4"/>
    <n v="43.25"/>
    <n v="2"/>
    <x v="222"/>
    <n v="90.825000000000003"/>
    <x v="80"/>
    <d v="1899-12-30T15:56:00"/>
    <x v="1"/>
    <x v="222"/>
    <n v="4.7619047620000003"/>
    <n v="4.3250000000000002"/>
    <x v="56"/>
  </r>
  <r>
    <x v="225"/>
    <x v="1"/>
    <x v="1"/>
    <x v="0"/>
    <x v="0"/>
    <x v="3"/>
    <n v="87.16"/>
    <n v="2"/>
    <x v="223"/>
    <n v="183.036"/>
    <x v="83"/>
    <d v="1899-12-30T14:29:00"/>
    <x v="2"/>
    <x v="223"/>
    <n v="4.7619047620000003"/>
    <n v="8.7159999999999993"/>
    <x v="58"/>
  </r>
  <r>
    <x v="226"/>
    <x v="2"/>
    <x v="2"/>
    <x v="0"/>
    <x v="1"/>
    <x v="0"/>
    <n v="69.37"/>
    <n v="9"/>
    <x v="224"/>
    <n v="655.54650000000004"/>
    <x v="53"/>
    <d v="1899-12-30T19:14:00"/>
    <x v="0"/>
    <x v="224"/>
    <n v="4.7619047620000003"/>
    <n v="31.2165"/>
    <x v="43"/>
  </r>
  <r>
    <x v="227"/>
    <x v="1"/>
    <x v="1"/>
    <x v="0"/>
    <x v="1"/>
    <x v="1"/>
    <n v="37.06"/>
    <n v="4"/>
    <x v="225"/>
    <n v="155.65199999999999"/>
    <x v="82"/>
    <d v="1899-12-30T16:24:00"/>
    <x v="0"/>
    <x v="225"/>
    <n v="4.7619047620000003"/>
    <n v="7.4119999999999999"/>
    <x v="58"/>
  </r>
  <r>
    <x v="228"/>
    <x v="2"/>
    <x v="2"/>
    <x v="0"/>
    <x v="0"/>
    <x v="1"/>
    <n v="90.7"/>
    <n v="6"/>
    <x v="226"/>
    <n v="571.41"/>
    <x v="84"/>
    <d v="1899-12-30T10:52:00"/>
    <x v="1"/>
    <x v="226"/>
    <n v="4.7619047620000003"/>
    <n v="27.21"/>
    <x v="4"/>
  </r>
  <r>
    <x v="229"/>
    <x v="0"/>
    <x v="0"/>
    <x v="1"/>
    <x v="0"/>
    <x v="2"/>
    <n v="63.42"/>
    <n v="8"/>
    <x v="227"/>
    <n v="532.72799999999995"/>
    <x v="16"/>
    <d v="1899-12-30T12:55:00"/>
    <x v="0"/>
    <x v="227"/>
    <n v="4.7619047620000003"/>
    <n v="25.367999999999999"/>
    <x v="2"/>
  </r>
  <r>
    <x v="230"/>
    <x v="2"/>
    <x v="2"/>
    <x v="1"/>
    <x v="0"/>
    <x v="5"/>
    <n v="81.37"/>
    <n v="2"/>
    <x v="228"/>
    <n v="170.87700000000001"/>
    <x v="53"/>
    <d v="1899-12-30T19:28:00"/>
    <x v="1"/>
    <x v="228"/>
    <n v="4.7619047620000003"/>
    <n v="8.1370000000000005"/>
    <x v="35"/>
  </r>
  <r>
    <x v="231"/>
    <x v="2"/>
    <x v="2"/>
    <x v="0"/>
    <x v="0"/>
    <x v="1"/>
    <n v="10.59"/>
    <n v="3"/>
    <x v="229"/>
    <n v="33.358499999999999"/>
    <x v="41"/>
    <d v="1899-12-30T13:52:00"/>
    <x v="2"/>
    <x v="229"/>
    <n v="4.7619047620000003"/>
    <n v="1.5885"/>
    <x v="44"/>
  </r>
  <r>
    <x v="232"/>
    <x v="2"/>
    <x v="2"/>
    <x v="1"/>
    <x v="0"/>
    <x v="0"/>
    <n v="84.09"/>
    <n v="9"/>
    <x v="230"/>
    <n v="794.65049999999997"/>
    <x v="48"/>
    <d v="1899-12-30T10:54:00"/>
    <x v="1"/>
    <x v="230"/>
    <n v="4.7619047620000003"/>
    <n v="37.840499999999999"/>
    <x v="7"/>
  </r>
  <r>
    <x v="233"/>
    <x v="2"/>
    <x v="2"/>
    <x v="0"/>
    <x v="1"/>
    <x v="5"/>
    <n v="73.819999999999993"/>
    <n v="4"/>
    <x v="231"/>
    <n v="310.04399999999998"/>
    <x v="81"/>
    <d v="1899-12-30T18:31:00"/>
    <x v="1"/>
    <x v="231"/>
    <n v="4.7619047620000003"/>
    <n v="14.763999999999999"/>
    <x v="24"/>
  </r>
  <r>
    <x v="234"/>
    <x v="0"/>
    <x v="0"/>
    <x v="0"/>
    <x v="1"/>
    <x v="0"/>
    <n v="51.94"/>
    <n v="10"/>
    <x v="232"/>
    <n v="545.37"/>
    <x v="11"/>
    <d v="1899-12-30T18:24:00"/>
    <x v="0"/>
    <x v="232"/>
    <n v="4.7619047620000003"/>
    <n v="25.97"/>
    <x v="35"/>
  </r>
  <r>
    <x v="235"/>
    <x v="0"/>
    <x v="0"/>
    <x v="1"/>
    <x v="0"/>
    <x v="3"/>
    <n v="93.14"/>
    <n v="2"/>
    <x v="233"/>
    <n v="195.59399999999999"/>
    <x v="40"/>
    <d v="1899-12-30T18:09:00"/>
    <x v="0"/>
    <x v="233"/>
    <n v="4.7619047620000003"/>
    <n v="9.3140000000000001"/>
    <x v="5"/>
  </r>
  <r>
    <x v="236"/>
    <x v="1"/>
    <x v="1"/>
    <x v="1"/>
    <x v="1"/>
    <x v="0"/>
    <n v="17.41"/>
    <n v="5"/>
    <x v="234"/>
    <n v="91.402500000000003"/>
    <x v="26"/>
    <d v="1899-12-30T15:16:00"/>
    <x v="2"/>
    <x v="234"/>
    <n v="4.7619047620000003"/>
    <n v="4.3525"/>
    <x v="49"/>
  </r>
  <r>
    <x v="237"/>
    <x v="1"/>
    <x v="1"/>
    <x v="0"/>
    <x v="0"/>
    <x v="5"/>
    <n v="44.22"/>
    <n v="5"/>
    <x v="235"/>
    <n v="232.155"/>
    <x v="19"/>
    <d v="1899-12-30T17:07:00"/>
    <x v="2"/>
    <x v="235"/>
    <n v="4.7619047620000003"/>
    <n v="11.055"/>
    <x v="17"/>
  </r>
  <r>
    <x v="238"/>
    <x v="2"/>
    <x v="2"/>
    <x v="0"/>
    <x v="0"/>
    <x v="1"/>
    <n v="13.22"/>
    <n v="5"/>
    <x v="236"/>
    <n v="69.405000000000001"/>
    <x v="22"/>
    <d v="1899-12-30T19:26:00"/>
    <x v="1"/>
    <x v="236"/>
    <n v="4.7619047620000003"/>
    <n v="3.3050000000000002"/>
    <x v="42"/>
  </r>
  <r>
    <x v="239"/>
    <x v="0"/>
    <x v="0"/>
    <x v="1"/>
    <x v="1"/>
    <x v="5"/>
    <n v="89.69"/>
    <n v="1"/>
    <x v="237"/>
    <n v="94.174499999999995"/>
    <x v="83"/>
    <d v="1899-12-30T11:20:00"/>
    <x v="0"/>
    <x v="237"/>
    <n v="4.7619047620000003"/>
    <n v="4.4844999999999997"/>
    <x v="49"/>
  </r>
  <r>
    <x v="240"/>
    <x v="0"/>
    <x v="0"/>
    <x v="1"/>
    <x v="1"/>
    <x v="4"/>
    <n v="24.94"/>
    <n v="9"/>
    <x v="238"/>
    <n v="235.68299999999999"/>
    <x v="83"/>
    <d v="1899-12-30T16:49:00"/>
    <x v="2"/>
    <x v="238"/>
    <n v="4.7619047620000003"/>
    <n v="11.223000000000001"/>
    <x v="32"/>
  </r>
  <r>
    <x v="241"/>
    <x v="0"/>
    <x v="0"/>
    <x v="1"/>
    <x v="1"/>
    <x v="0"/>
    <n v="59.77"/>
    <n v="2"/>
    <x v="239"/>
    <n v="125.517"/>
    <x v="16"/>
    <d v="1899-12-30T12:01:00"/>
    <x v="2"/>
    <x v="239"/>
    <n v="4.7619047620000003"/>
    <n v="5.9770000000000003"/>
    <x v="6"/>
  </r>
  <r>
    <x v="242"/>
    <x v="1"/>
    <x v="1"/>
    <x v="0"/>
    <x v="1"/>
    <x v="5"/>
    <n v="93.2"/>
    <n v="2"/>
    <x v="240"/>
    <n v="195.72"/>
    <x v="38"/>
    <d v="1899-12-30T18:37:00"/>
    <x v="2"/>
    <x v="240"/>
    <n v="4.7619047620000003"/>
    <n v="9.32"/>
    <x v="22"/>
  </r>
  <r>
    <x v="243"/>
    <x v="0"/>
    <x v="0"/>
    <x v="0"/>
    <x v="1"/>
    <x v="2"/>
    <n v="62.65"/>
    <n v="4"/>
    <x v="241"/>
    <n v="263.13"/>
    <x v="0"/>
    <d v="1899-12-30T11:25:00"/>
    <x v="1"/>
    <x v="241"/>
    <n v="4.7619047620000003"/>
    <n v="12.53"/>
    <x v="50"/>
  </r>
  <r>
    <x v="244"/>
    <x v="2"/>
    <x v="2"/>
    <x v="1"/>
    <x v="1"/>
    <x v="2"/>
    <n v="93.87"/>
    <n v="8"/>
    <x v="242"/>
    <n v="788.50800000000004"/>
    <x v="30"/>
    <d v="1899-12-30T18:42:00"/>
    <x v="2"/>
    <x v="242"/>
    <n v="4.7619047620000003"/>
    <n v="37.548000000000002"/>
    <x v="47"/>
  </r>
  <r>
    <x v="245"/>
    <x v="0"/>
    <x v="0"/>
    <x v="0"/>
    <x v="1"/>
    <x v="2"/>
    <n v="47.59"/>
    <n v="8"/>
    <x v="243"/>
    <n v="399.75599999999997"/>
    <x v="17"/>
    <d v="1899-12-30T14:47:00"/>
    <x v="1"/>
    <x v="243"/>
    <n v="4.7619047620000003"/>
    <n v="19.036000000000001"/>
    <x v="14"/>
  </r>
  <r>
    <x v="246"/>
    <x v="2"/>
    <x v="2"/>
    <x v="0"/>
    <x v="0"/>
    <x v="1"/>
    <n v="81.400000000000006"/>
    <n v="3"/>
    <x v="244"/>
    <n v="256.41000000000003"/>
    <x v="57"/>
    <d v="1899-12-30T19:43:00"/>
    <x v="1"/>
    <x v="244"/>
    <n v="4.7619047620000003"/>
    <n v="12.21"/>
    <x v="19"/>
  </r>
  <r>
    <x v="247"/>
    <x v="0"/>
    <x v="0"/>
    <x v="0"/>
    <x v="1"/>
    <x v="5"/>
    <n v="17.940000000000001"/>
    <n v="5"/>
    <x v="245"/>
    <n v="94.185000000000002"/>
    <x v="54"/>
    <d v="1899-12-30T14:04:00"/>
    <x v="0"/>
    <x v="245"/>
    <n v="4.7619047620000003"/>
    <n v="4.4850000000000003"/>
    <x v="11"/>
  </r>
  <r>
    <x v="248"/>
    <x v="0"/>
    <x v="0"/>
    <x v="0"/>
    <x v="1"/>
    <x v="1"/>
    <n v="77.72"/>
    <n v="4"/>
    <x v="246"/>
    <n v="326.42399999999998"/>
    <x v="27"/>
    <d v="1899-12-30T16:11:00"/>
    <x v="2"/>
    <x v="246"/>
    <n v="4.7619047620000003"/>
    <n v="15.544"/>
    <x v="55"/>
  </r>
  <r>
    <x v="249"/>
    <x v="2"/>
    <x v="2"/>
    <x v="1"/>
    <x v="1"/>
    <x v="4"/>
    <n v="73.06"/>
    <n v="7"/>
    <x v="247"/>
    <n v="536.99099999999999"/>
    <x v="78"/>
    <d v="1899-12-30T19:06:00"/>
    <x v="2"/>
    <x v="247"/>
    <n v="4.7619047620000003"/>
    <n v="25.571000000000002"/>
    <x v="50"/>
  </r>
  <r>
    <x v="250"/>
    <x v="2"/>
    <x v="2"/>
    <x v="0"/>
    <x v="1"/>
    <x v="4"/>
    <n v="46.55"/>
    <n v="9"/>
    <x v="248"/>
    <n v="439.89749999999998"/>
    <x v="30"/>
    <d v="1899-12-30T15:34:00"/>
    <x v="0"/>
    <x v="248"/>
    <n v="4.7619047620000003"/>
    <n v="20.947500000000002"/>
    <x v="41"/>
  </r>
  <r>
    <x v="251"/>
    <x v="1"/>
    <x v="1"/>
    <x v="0"/>
    <x v="1"/>
    <x v="5"/>
    <n v="35.19"/>
    <n v="10"/>
    <x v="249"/>
    <n v="369.495"/>
    <x v="85"/>
    <d v="1899-12-30T19:06:00"/>
    <x v="2"/>
    <x v="249"/>
    <n v="4.7619047620000003"/>
    <n v="17.594999999999999"/>
    <x v="3"/>
  </r>
  <r>
    <x v="252"/>
    <x v="1"/>
    <x v="1"/>
    <x v="1"/>
    <x v="0"/>
    <x v="3"/>
    <n v="14.39"/>
    <n v="2"/>
    <x v="250"/>
    <n v="30.219000000000001"/>
    <x v="22"/>
    <d v="1899-12-30T19:44:00"/>
    <x v="2"/>
    <x v="250"/>
    <n v="4.7619047620000003"/>
    <n v="1.4390000000000001"/>
    <x v="8"/>
  </r>
  <r>
    <x v="253"/>
    <x v="0"/>
    <x v="0"/>
    <x v="1"/>
    <x v="1"/>
    <x v="2"/>
    <n v="23.75"/>
    <n v="4"/>
    <x v="251"/>
    <n v="99.75"/>
    <x v="32"/>
    <d v="1899-12-30T11:22:00"/>
    <x v="1"/>
    <x v="251"/>
    <n v="4.7619047620000003"/>
    <n v="4.75"/>
    <x v="53"/>
  </r>
  <r>
    <x v="254"/>
    <x v="0"/>
    <x v="0"/>
    <x v="0"/>
    <x v="1"/>
    <x v="2"/>
    <n v="58.9"/>
    <n v="8"/>
    <x v="252"/>
    <n v="494.76"/>
    <x v="47"/>
    <d v="1899-12-30T11:23:00"/>
    <x v="1"/>
    <x v="252"/>
    <n v="4.7619047620000003"/>
    <n v="23.56"/>
    <x v="60"/>
  </r>
  <r>
    <x v="255"/>
    <x v="2"/>
    <x v="2"/>
    <x v="0"/>
    <x v="1"/>
    <x v="5"/>
    <n v="32.619999999999997"/>
    <n v="4"/>
    <x v="253"/>
    <n v="137.00399999999999"/>
    <x v="71"/>
    <d v="1899-12-30T14:12:00"/>
    <x v="1"/>
    <x v="253"/>
    <n v="4.7619047620000003"/>
    <n v="6.524"/>
    <x v="54"/>
  </r>
  <r>
    <x v="256"/>
    <x v="0"/>
    <x v="0"/>
    <x v="0"/>
    <x v="1"/>
    <x v="1"/>
    <n v="66.349999999999994"/>
    <n v="1"/>
    <x v="254"/>
    <n v="69.667500000000004"/>
    <x v="82"/>
    <d v="1899-12-30T10:46:00"/>
    <x v="2"/>
    <x v="254"/>
    <n v="4.7619047620000003"/>
    <n v="3.3174999999999999"/>
    <x v="58"/>
  </r>
  <r>
    <x v="257"/>
    <x v="0"/>
    <x v="0"/>
    <x v="0"/>
    <x v="1"/>
    <x v="2"/>
    <n v="25.91"/>
    <n v="6"/>
    <x v="255"/>
    <n v="163.233"/>
    <x v="63"/>
    <d v="1899-12-30T10:16:00"/>
    <x v="0"/>
    <x v="255"/>
    <n v="4.7619047620000003"/>
    <n v="7.7729999999999997"/>
    <x v="44"/>
  </r>
  <r>
    <x v="258"/>
    <x v="0"/>
    <x v="0"/>
    <x v="0"/>
    <x v="1"/>
    <x v="1"/>
    <n v="32.25"/>
    <n v="4"/>
    <x v="256"/>
    <n v="135.44999999999999"/>
    <x v="77"/>
    <d v="1899-12-30T12:38:00"/>
    <x v="0"/>
    <x v="256"/>
    <n v="4.7619047620000003"/>
    <n v="6.45"/>
    <x v="35"/>
  </r>
  <r>
    <x v="259"/>
    <x v="1"/>
    <x v="1"/>
    <x v="0"/>
    <x v="1"/>
    <x v="1"/>
    <n v="65.94"/>
    <n v="4"/>
    <x v="257"/>
    <n v="276.94799999999998"/>
    <x v="13"/>
    <d v="1899-12-30T13:05:00"/>
    <x v="2"/>
    <x v="257"/>
    <n v="4.7619047620000003"/>
    <n v="13.188000000000001"/>
    <x v="16"/>
  </r>
  <r>
    <x v="260"/>
    <x v="0"/>
    <x v="0"/>
    <x v="1"/>
    <x v="0"/>
    <x v="1"/>
    <n v="75.06"/>
    <n v="9"/>
    <x v="258"/>
    <n v="709.31700000000001"/>
    <x v="35"/>
    <d v="1899-12-30T13:25:00"/>
    <x v="0"/>
    <x v="258"/>
    <n v="4.7619047620000003"/>
    <n v="33.777000000000001"/>
    <x v="56"/>
  </r>
  <r>
    <x v="261"/>
    <x v="1"/>
    <x v="1"/>
    <x v="1"/>
    <x v="0"/>
    <x v="5"/>
    <n v="16.45"/>
    <n v="4"/>
    <x v="259"/>
    <n v="69.09"/>
    <x v="37"/>
    <d v="1899-12-30T14:53:00"/>
    <x v="0"/>
    <x v="259"/>
    <n v="4.7619047620000003"/>
    <n v="3.29"/>
    <x v="32"/>
  </r>
  <r>
    <x v="262"/>
    <x v="2"/>
    <x v="2"/>
    <x v="0"/>
    <x v="0"/>
    <x v="5"/>
    <n v="38.299999999999997"/>
    <n v="4"/>
    <x v="260"/>
    <n v="160.86000000000001"/>
    <x v="45"/>
    <d v="1899-12-30T19:22:00"/>
    <x v="1"/>
    <x v="260"/>
    <n v="4.7619047620000003"/>
    <n v="7.66"/>
    <x v="14"/>
  </r>
  <r>
    <x v="263"/>
    <x v="0"/>
    <x v="0"/>
    <x v="0"/>
    <x v="0"/>
    <x v="3"/>
    <n v="22.24"/>
    <n v="10"/>
    <x v="261"/>
    <n v="233.52"/>
    <x v="57"/>
    <d v="1899-12-30T11:00:00"/>
    <x v="1"/>
    <x v="261"/>
    <n v="4.7619047620000003"/>
    <n v="11.12"/>
    <x v="50"/>
  </r>
  <r>
    <x v="264"/>
    <x v="2"/>
    <x v="2"/>
    <x v="1"/>
    <x v="1"/>
    <x v="3"/>
    <n v="54.45"/>
    <n v="1"/>
    <x v="262"/>
    <n v="57.172499999999999"/>
    <x v="84"/>
    <d v="1899-12-30T19:24:00"/>
    <x v="0"/>
    <x v="262"/>
    <n v="4.7619047620000003"/>
    <n v="2.7225000000000001"/>
    <x v="30"/>
  </r>
  <r>
    <x v="265"/>
    <x v="0"/>
    <x v="0"/>
    <x v="0"/>
    <x v="0"/>
    <x v="3"/>
    <n v="98.4"/>
    <n v="7"/>
    <x v="263"/>
    <n v="723.24"/>
    <x v="41"/>
    <d v="1899-12-30T12:43:00"/>
    <x v="2"/>
    <x v="263"/>
    <n v="4.7619047620000003"/>
    <n v="34.44"/>
    <x v="44"/>
  </r>
  <r>
    <x v="266"/>
    <x v="1"/>
    <x v="1"/>
    <x v="1"/>
    <x v="1"/>
    <x v="2"/>
    <n v="35.47"/>
    <n v="4"/>
    <x v="264"/>
    <n v="148.97399999999999"/>
    <x v="86"/>
    <d v="1899-12-30T17:22:00"/>
    <x v="2"/>
    <x v="264"/>
    <n v="4.7619047620000003"/>
    <n v="7.0940000000000003"/>
    <x v="16"/>
  </r>
  <r>
    <x v="267"/>
    <x v="2"/>
    <x v="2"/>
    <x v="0"/>
    <x v="0"/>
    <x v="4"/>
    <n v="74.599999999999994"/>
    <n v="10"/>
    <x v="265"/>
    <n v="783.3"/>
    <x v="66"/>
    <d v="1899-12-30T20:55:00"/>
    <x v="1"/>
    <x v="265"/>
    <n v="4.7619047620000003"/>
    <n v="37.299999999999997"/>
    <x v="33"/>
  </r>
  <r>
    <x v="268"/>
    <x v="0"/>
    <x v="0"/>
    <x v="0"/>
    <x v="1"/>
    <x v="2"/>
    <n v="70.739999999999995"/>
    <n v="4"/>
    <x v="266"/>
    <n v="297.108"/>
    <x v="0"/>
    <d v="1899-12-30T16:05:00"/>
    <x v="2"/>
    <x v="266"/>
    <n v="4.7619047620000003"/>
    <n v="14.148"/>
    <x v="18"/>
  </r>
  <r>
    <x v="269"/>
    <x v="0"/>
    <x v="0"/>
    <x v="0"/>
    <x v="0"/>
    <x v="2"/>
    <n v="35.54"/>
    <n v="10"/>
    <x v="267"/>
    <n v="373.17"/>
    <x v="72"/>
    <d v="1899-12-30T13:34:00"/>
    <x v="0"/>
    <x v="267"/>
    <n v="4.7619047620000003"/>
    <n v="17.77"/>
    <x v="27"/>
  </r>
  <r>
    <x v="270"/>
    <x v="2"/>
    <x v="2"/>
    <x v="1"/>
    <x v="0"/>
    <x v="3"/>
    <n v="67.430000000000007"/>
    <n v="5"/>
    <x v="268"/>
    <n v="354.00749999999999"/>
    <x v="43"/>
    <d v="1899-12-30T18:13:00"/>
    <x v="0"/>
    <x v="268"/>
    <n v="4.7619047620000003"/>
    <n v="16.857500000000002"/>
    <x v="31"/>
  </r>
  <r>
    <x v="271"/>
    <x v="1"/>
    <x v="1"/>
    <x v="0"/>
    <x v="0"/>
    <x v="0"/>
    <n v="21.12"/>
    <n v="2"/>
    <x v="269"/>
    <n v="44.351999999999997"/>
    <x v="75"/>
    <d v="1899-12-30T19:17:00"/>
    <x v="1"/>
    <x v="269"/>
    <n v="4.7619047620000003"/>
    <n v="2.1120000000000001"/>
    <x v="58"/>
  </r>
  <r>
    <x v="272"/>
    <x v="0"/>
    <x v="0"/>
    <x v="0"/>
    <x v="0"/>
    <x v="2"/>
    <n v="21.54"/>
    <n v="9"/>
    <x v="270"/>
    <n v="203.553"/>
    <x v="27"/>
    <d v="1899-12-30T11:44:00"/>
    <x v="2"/>
    <x v="270"/>
    <n v="4.7619047620000003"/>
    <n v="9.6929999999999996"/>
    <x v="55"/>
  </r>
  <r>
    <x v="273"/>
    <x v="0"/>
    <x v="0"/>
    <x v="1"/>
    <x v="0"/>
    <x v="2"/>
    <n v="12.03"/>
    <n v="2"/>
    <x v="271"/>
    <n v="25.263000000000002"/>
    <x v="3"/>
    <d v="1899-12-30T15:51:00"/>
    <x v="1"/>
    <x v="271"/>
    <n v="4.7619047620000003"/>
    <n v="1.2030000000000001"/>
    <x v="20"/>
  </r>
  <r>
    <x v="274"/>
    <x v="2"/>
    <x v="2"/>
    <x v="1"/>
    <x v="0"/>
    <x v="0"/>
    <n v="99.71"/>
    <n v="6"/>
    <x v="272"/>
    <n v="628.173"/>
    <x v="84"/>
    <d v="1899-12-30T16:52:00"/>
    <x v="0"/>
    <x v="272"/>
    <n v="4.7619047620000003"/>
    <n v="29.913"/>
    <x v="30"/>
  </r>
  <r>
    <x v="275"/>
    <x v="2"/>
    <x v="2"/>
    <x v="1"/>
    <x v="1"/>
    <x v="5"/>
    <n v="47.97"/>
    <n v="7"/>
    <x v="273"/>
    <n v="352.5795"/>
    <x v="27"/>
    <d v="1899-12-30T20:52:00"/>
    <x v="1"/>
    <x v="273"/>
    <n v="4.7619047620000003"/>
    <n v="16.7895"/>
    <x v="56"/>
  </r>
  <r>
    <x v="276"/>
    <x v="1"/>
    <x v="1"/>
    <x v="0"/>
    <x v="0"/>
    <x v="2"/>
    <n v="21.82"/>
    <n v="10"/>
    <x v="274"/>
    <n v="229.11"/>
    <x v="27"/>
    <d v="1899-12-30T17:36:00"/>
    <x v="1"/>
    <x v="274"/>
    <n v="4.7619047620000003"/>
    <n v="10.91"/>
    <x v="12"/>
  </r>
  <r>
    <x v="277"/>
    <x v="1"/>
    <x v="1"/>
    <x v="1"/>
    <x v="0"/>
    <x v="5"/>
    <n v="95.42"/>
    <n v="4"/>
    <x v="275"/>
    <n v="400.76400000000001"/>
    <x v="30"/>
    <d v="1899-12-30T13:23:00"/>
    <x v="0"/>
    <x v="275"/>
    <n v="4.7619047620000003"/>
    <n v="19.084"/>
    <x v="41"/>
  </r>
  <r>
    <x v="278"/>
    <x v="1"/>
    <x v="1"/>
    <x v="0"/>
    <x v="1"/>
    <x v="5"/>
    <n v="70.989999999999995"/>
    <n v="10"/>
    <x v="276"/>
    <n v="745.39499999999998"/>
    <x v="80"/>
    <d v="1899-12-30T16:28:00"/>
    <x v="1"/>
    <x v="276"/>
    <n v="4.7619047620000003"/>
    <n v="35.494999999999997"/>
    <x v="14"/>
  </r>
  <r>
    <x v="279"/>
    <x v="0"/>
    <x v="0"/>
    <x v="0"/>
    <x v="1"/>
    <x v="3"/>
    <n v="44.02"/>
    <n v="10"/>
    <x v="277"/>
    <n v="462.21"/>
    <x v="80"/>
    <d v="1899-12-30T19:57:00"/>
    <x v="2"/>
    <x v="277"/>
    <n v="4.7619047620000003"/>
    <n v="22.01"/>
    <x v="1"/>
  </r>
  <r>
    <x v="280"/>
    <x v="0"/>
    <x v="0"/>
    <x v="1"/>
    <x v="0"/>
    <x v="2"/>
    <n v="69.959999999999994"/>
    <n v="8"/>
    <x v="278"/>
    <n v="587.66399999999999"/>
    <x v="42"/>
    <d v="1899-12-30T17:01:00"/>
    <x v="2"/>
    <x v="278"/>
    <n v="4.7619047620000003"/>
    <n v="27.984000000000002"/>
    <x v="41"/>
  </r>
  <r>
    <x v="281"/>
    <x v="1"/>
    <x v="1"/>
    <x v="1"/>
    <x v="1"/>
    <x v="2"/>
    <n v="37"/>
    <n v="1"/>
    <x v="279"/>
    <n v="38.85"/>
    <x v="43"/>
    <d v="1899-12-30T13:29:00"/>
    <x v="2"/>
    <x v="279"/>
    <n v="4.7619047620000003"/>
    <n v="1.85"/>
    <x v="30"/>
  </r>
  <r>
    <x v="282"/>
    <x v="0"/>
    <x v="0"/>
    <x v="1"/>
    <x v="0"/>
    <x v="3"/>
    <n v="15.34"/>
    <n v="1"/>
    <x v="280"/>
    <n v="16.106999999999999"/>
    <x v="47"/>
    <d v="1899-12-30T11:09:00"/>
    <x v="1"/>
    <x v="280"/>
    <n v="4.7619047620000003"/>
    <n v="0.76700000000000002"/>
    <x v="35"/>
  </r>
  <r>
    <x v="283"/>
    <x v="0"/>
    <x v="0"/>
    <x v="0"/>
    <x v="1"/>
    <x v="0"/>
    <n v="99.83"/>
    <n v="6"/>
    <x v="281"/>
    <n v="628.92899999999997"/>
    <x v="31"/>
    <d v="1899-12-30T15:02:00"/>
    <x v="0"/>
    <x v="281"/>
    <n v="4.7619047620000003"/>
    <n v="29.949000000000002"/>
    <x v="23"/>
  </r>
  <r>
    <x v="284"/>
    <x v="0"/>
    <x v="0"/>
    <x v="0"/>
    <x v="0"/>
    <x v="0"/>
    <n v="47.67"/>
    <n v="4"/>
    <x v="282"/>
    <n v="200.214"/>
    <x v="41"/>
    <d v="1899-12-30T14:21:00"/>
    <x v="1"/>
    <x v="282"/>
    <n v="4.7619047620000003"/>
    <n v="9.5340000000000007"/>
    <x v="0"/>
  </r>
  <r>
    <x v="285"/>
    <x v="2"/>
    <x v="2"/>
    <x v="1"/>
    <x v="1"/>
    <x v="0"/>
    <n v="66.680000000000007"/>
    <n v="5"/>
    <x v="283"/>
    <n v="350.07"/>
    <x v="9"/>
    <d v="1899-12-30T18:01:00"/>
    <x v="1"/>
    <x v="283"/>
    <n v="4.7619047620000003"/>
    <n v="16.670000000000002"/>
    <x v="29"/>
  </r>
  <r>
    <x v="286"/>
    <x v="1"/>
    <x v="1"/>
    <x v="0"/>
    <x v="1"/>
    <x v="2"/>
    <n v="74.86"/>
    <n v="1"/>
    <x v="284"/>
    <n v="78.602999999999994"/>
    <x v="62"/>
    <d v="1899-12-30T14:49:00"/>
    <x v="1"/>
    <x v="284"/>
    <n v="4.7619047620000003"/>
    <n v="3.7429999999999999"/>
    <x v="16"/>
  </r>
  <r>
    <x v="287"/>
    <x v="1"/>
    <x v="1"/>
    <x v="1"/>
    <x v="0"/>
    <x v="3"/>
    <n v="23.75"/>
    <n v="9"/>
    <x v="285"/>
    <n v="224.4375"/>
    <x v="82"/>
    <d v="1899-12-30T12:02:00"/>
    <x v="1"/>
    <x v="285"/>
    <n v="4.7619047620000003"/>
    <n v="10.6875"/>
    <x v="33"/>
  </r>
  <r>
    <x v="288"/>
    <x v="2"/>
    <x v="2"/>
    <x v="1"/>
    <x v="0"/>
    <x v="4"/>
    <n v="48.51"/>
    <n v="7"/>
    <x v="286"/>
    <n v="356.54849999999999"/>
    <x v="25"/>
    <d v="1899-12-30T13:30:00"/>
    <x v="2"/>
    <x v="286"/>
    <n v="4.7619047620000003"/>
    <n v="16.9785"/>
    <x v="53"/>
  </r>
  <r>
    <x v="289"/>
    <x v="0"/>
    <x v="0"/>
    <x v="0"/>
    <x v="0"/>
    <x v="2"/>
    <n v="94.88"/>
    <n v="7"/>
    <x v="287"/>
    <n v="697.36800000000005"/>
    <x v="36"/>
    <d v="1899-12-30T14:38:00"/>
    <x v="1"/>
    <x v="287"/>
    <n v="4.7619047620000003"/>
    <n v="33.207999999999998"/>
    <x v="50"/>
  </r>
  <r>
    <x v="290"/>
    <x v="2"/>
    <x v="2"/>
    <x v="0"/>
    <x v="1"/>
    <x v="1"/>
    <n v="40.299999999999997"/>
    <n v="10"/>
    <x v="288"/>
    <n v="423.15"/>
    <x v="46"/>
    <d v="1899-12-30T17:37:00"/>
    <x v="2"/>
    <x v="288"/>
    <n v="4.7619047620000003"/>
    <n v="20.149999999999999"/>
    <x v="27"/>
  </r>
  <r>
    <x v="291"/>
    <x v="1"/>
    <x v="1"/>
    <x v="1"/>
    <x v="1"/>
    <x v="1"/>
    <n v="27.85"/>
    <n v="7"/>
    <x v="289"/>
    <n v="204.69749999999999"/>
    <x v="86"/>
    <d v="1899-12-30T17:20:00"/>
    <x v="0"/>
    <x v="289"/>
    <n v="4.7619047620000003"/>
    <n v="9.7475000000000005"/>
    <x v="22"/>
  </r>
  <r>
    <x v="292"/>
    <x v="0"/>
    <x v="0"/>
    <x v="0"/>
    <x v="0"/>
    <x v="1"/>
    <n v="62.48"/>
    <n v="1"/>
    <x v="290"/>
    <n v="65.603999999999999"/>
    <x v="67"/>
    <d v="1899-12-30T20:29:00"/>
    <x v="1"/>
    <x v="290"/>
    <n v="4.7619047620000003"/>
    <n v="3.1240000000000001"/>
    <x v="28"/>
  </r>
  <r>
    <x v="293"/>
    <x v="0"/>
    <x v="0"/>
    <x v="0"/>
    <x v="0"/>
    <x v="4"/>
    <n v="36.36"/>
    <n v="2"/>
    <x v="291"/>
    <n v="76.355999999999995"/>
    <x v="18"/>
    <d v="1899-12-30T10:00:00"/>
    <x v="1"/>
    <x v="291"/>
    <n v="4.7619047620000003"/>
    <n v="3.6360000000000001"/>
    <x v="12"/>
  </r>
  <r>
    <x v="294"/>
    <x v="2"/>
    <x v="2"/>
    <x v="1"/>
    <x v="1"/>
    <x v="0"/>
    <n v="18.11"/>
    <n v="10"/>
    <x v="292"/>
    <n v="190.155"/>
    <x v="45"/>
    <d v="1899-12-30T11:46:00"/>
    <x v="0"/>
    <x v="292"/>
    <n v="4.7619047620000003"/>
    <n v="9.0549999999999997"/>
    <x v="9"/>
  </r>
  <r>
    <x v="295"/>
    <x v="1"/>
    <x v="1"/>
    <x v="0"/>
    <x v="0"/>
    <x v="1"/>
    <n v="51.92"/>
    <n v="5"/>
    <x v="293"/>
    <n v="272.58"/>
    <x v="2"/>
    <d v="1899-12-30T13:42:00"/>
    <x v="1"/>
    <x v="293"/>
    <n v="4.7619047620000003"/>
    <n v="12.98"/>
    <x v="26"/>
  </r>
  <r>
    <x v="296"/>
    <x v="1"/>
    <x v="1"/>
    <x v="1"/>
    <x v="1"/>
    <x v="1"/>
    <n v="28.84"/>
    <n v="4"/>
    <x v="294"/>
    <n v="121.128"/>
    <x v="14"/>
    <d v="1899-12-30T14:44:00"/>
    <x v="1"/>
    <x v="294"/>
    <n v="4.7619047620000003"/>
    <n v="5.7679999999999998"/>
    <x v="41"/>
  </r>
  <r>
    <x v="297"/>
    <x v="0"/>
    <x v="0"/>
    <x v="0"/>
    <x v="1"/>
    <x v="2"/>
    <n v="78.38"/>
    <n v="6"/>
    <x v="295"/>
    <n v="493.79399999999998"/>
    <x v="8"/>
    <d v="1899-12-30T14:16:00"/>
    <x v="0"/>
    <x v="295"/>
    <n v="4.7619047620000003"/>
    <n v="23.513999999999999"/>
    <x v="6"/>
  </r>
  <r>
    <x v="298"/>
    <x v="0"/>
    <x v="0"/>
    <x v="0"/>
    <x v="1"/>
    <x v="2"/>
    <n v="60.01"/>
    <n v="4"/>
    <x v="296"/>
    <n v="252.042"/>
    <x v="25"/>
    <d v="1899-12-30T15:54:00"/>
    <x v="1"/>
    <x v="296"/>
    <n v="4.7619047620000003"/>
    <n v="12.002000000000001"/>
    <x v="10"/>
  </r>
  <r>
    <x v="299"/>
    <x v="1"/>
    <x v="1"/>
    <x v="0"/>
    <x v="0"/>
    <x v="2"/>
    <n v="88.61"/>
    <n v="1"/>
    <x v="297"/>
    <n v="93.040499999999994"/>
    <x v="64"/>
    <d v="1899-12-30T10:21:00"/>
    <x v="1"/>
    <x v="297"/>
    <n v="4.7619047620000003"/>
    <n v="4.4305000000000003"/>
    <x v="25"/>
  </r>
  <r>
    <x v="300"/>
    <x v="1"/>
    <x v="1"/>
    <x v="1"/>
    <x v="1"/>
    <x v="5"/>
    <n v="99.82"/>
    <n v="2"/>
    <x v="298"/>
    <n v="209.62200000000001"/>
    <x v="56"/>
    <d v="1899-12-30T18:09:00"/>
    <x v="2"/>
    <x v="298"/>
    <n v="4.7619047620000003"/>
    <n v="9.9819999999999993"/>
    <x v="24"/>
  </r>
  <r>
    <x v="301"/>
    <x v="2"/>
    <x v="2"/>
    <x v="0"/>
    <x v="1"/>
    <x v="0"/>
    <n v="39.01"/>
    <n v="1"/>
    <x v="299"/>
    <n v="40.960500000000003"/>
    <x v="41"/>
    <d v="1899-12-30T16:46:00"/>
    <x v="2"/>
    <x v="299"/>
    <n v="4.7619047620000003"/>
    <n v="1.9504999999999999"/>
    <x v="28"/>
  </r>
  <r>
    <x v="302"/>
    <x v="1"/>
    <x v="1"/>
    <x v="1"/>
    <x v="1"/>
    <x v="4"/>
    <n v="48.61"/>
    <n v="1"/>
    <x v="300"/>
    <n v="51.040500000000002"/>
    <x v="6"/>
    <d v="1899-12-30T15:31:00"/>
    <x v="1"/>
    <x v="300"/>
    <n v="4.7619047620000003"/>
    <n v="2.4304999999999999"/>
    <x v="18"/>
  </r>
  <r>
    <x v="303"/>
    <x v="0"/>
    <x v="0"/>
    <x v="1"/>
    <x v="0"/>
    <x v="1"/>
    <n v="51.19"/>
    <n v="4"/>
    <x v="301"/>
    <n v="214.99799999999999"/>
    <x v="79"/>
    <d v="1899-12-30T17:15:00"/>
    <x v="2"/>
    <x v="301"/>
    <n v="4.7619047620000003"/>
    <n v="10.238"/>
    <x v="28"/>
  </r>
  <r>
    <x v="304"/>
    <x v="2"/>
    <x v="2"/>
    <x v="1"/>
    <x v="0"/>
    <x v="1"/>
    <n v="14.96"/>
    <n v="8"/>
    <x v="302"/>
    <n v="125.664"/>
    <x v="55"/>
    <d v="1899-12-30T12:29:00"/>
    <x v="1"/>
    <x v="302"/>
    <n v="4.7619047620000003"/>
    <n v="5.984"/>
    <x v="17"/>
  </r>
  <r>
    <x v="305"/>
    <x v="0"/>
    <x v="0"/>
    <x v="0"/>
    <x v="1"/>
    <x v="1"/>
    <n v="72.2"/>
    <n v="7"/>
    <x v="303"/>
    <n v="530.66999999999996"/>
    <x v="58"/>
    <d v="1899-12-30T20:14:00"/>
    <x v="0"/>
    <x v="303"/>
    <n v="4.7619047620000003"/>
    <n v="25.27"/>
    <x v="42"/>
  </r>
  <r>
    <x v="306"/>
    <x v="0"/>
    <x v="0"/>
    <x v="1"/>
    <x v="0"/>
    <x v="3"/>
    <n v="40.229999999999997"/>
    <n v="7"/>
    <x v="304"/>
    <n v="295.69049999999999"/>
    <x v="73"/>
    <d v="1899-12-30T13:22:00"/>
    <x v="1"/>
    <x v="304"/>
    <n v="4.7619047620000003"/>
    <n v="14.080500000000001"/>
    <x v="1"/>
  </r>
  <r>
    <x v="307"/>
    <x v="0"/>
    <x v="0"/>
    <x v="0"/>
    <x v="0"/>
    <x v="2"/>
    <n v="88.79"/>
    <n v="8"/>
    <x v="305"/>
    <n v="745.83600000000001"/>
    <x v="21"/>
    <d v="1899-12-30T17:09:00"/>
    <x v="1"/>
    <x v="305"/>
    <n v="4.7619047620000003"/>
    <n v="35.515999999999998"/>
    <x v="5"/>
  </r>
  <r>
    <x v="308"/>
    <x v="0"/>
    <x v="0"/>
    <x v="0"/>
    <x v="0"/>
    <x v="1"/>
    <n v="26.48"/>
    <n v="3"/>
    <x v="306"/>
    <n v="83.412000000000006"/>
    <x v="76"/>
    <d v="1899-12-30T10:40:00"/>
    <x v="0"/>
    <x v="306"/>
    <n v="4.7619047620000003"/>
    <n v="3.972"/>
    <x v="28"/>
  </r>
  <r>
    <x v="309"/>
    <x v="0"/>
    <x v="0"/>
    <x v="1"/>
    <x v="0"/>
    <x v="5"/>
    <n v="81.91"/>
    <n v="2"/>
    <x v="307"/>
    <n v="172.011"/>
    <x v="19"/>
    <d v="1899-12-30T17:43:00"/>
    <x v="1"/>
    <x v="307"/>
    <n v="4.7619047620000003"/>
    <n v="8.1910000000000007"/>
    <x v="52"/>
  </r>
  <r>
    <x v="310"/>
    <x v="2"/>
    <x v="2"/>
    <x v="0"/>
    <x v="1"/>
    <x v="3"/>
    <n v="79.930000000000007"/>
    <n v="6"/>
    <x v="308"/>
    <n v="503.55900000000003"/>
    <x v="82"/>
    <d v="1899-12-30T14:04:00"/>
    <x v="1"/>
    <x v="308"/>
    <n v="4.7619047620000003"/>
    <n v="23.978999999999999"/>
    <x v="46"/>
  </r>
  <r>
    <x v="311"/>
    <x v="1"/>
    <x v="1"/>
    <x v="0"/>
    <x v="1"/>
    <x v="5"/>
    <n v="69.33"/>
    <n v="2"/>
    <x v="309"/>
    <n v="145.59299999999999"/>
    <x v="63"/>
    <d v="1899-12-30T19:05:00"/>
    <x v="0"/>
    <x v="309"/>
    <n v="4.7619047620000003"/>
    <n v="6.9329999999999998"/>
    <x v="58"/>
  </r>
  <r>
    <x v="312"/>
    <x v="0"/>
    <x v="0"/>
    <x v="0"/>
    <x v="0"/>
    <x v="4"/>
    <n v="14.23"/>
    <n v="5"/>
    <x v="310"/>
    <n v="74.707499999999996"/>
    <x v="60"/>
    <d v="1899-12-30T10:08:00"/>
    <x v="2"/>
    <x v="310"/>
    <n v="4.7619047620000003"/>
    <n v="3.5575000000000001"/>
    <x v="18"/>
  </r>
  <r>
    <x v="313"/>
    <x v="0"/>
    <x v="0"/>
    <x v="0"/>
    <x v="0"/>
    <x v="0"/>
    <n v="15.55"/>
    <n v="9"/>
    <x v="311"/>
    <n v="146.94749999999999"/>
    <x v="37"/>
    <d v="1899-12-30T13:12:00"/>
    <x v="1"/>
    <x v="311"/>
    <n v="4.7619047620000003"/>
    <n v="6.9974999999999996"/>
    <x v="59"/>
  </r>
  <r>
    <x v="314"/>
    <x v="1"/>
    <x v="1"/>
    <x v="0"/>
    <x v="0"/>
    <x v="1"/>
    <n v="78.13"/>
    <n v="10"/>
    <x v="312"/>
    <n v="820.36500000000001"/>
    <x v="34"/>
    <d v="1899-12-30T20:51:00"/>
    <x v="1"/>
    <x v="312"/>
    <n v="4.7619047620000003"/>
    <n v="39.064999999999998"/>
    <x v="18"/>
  </r>
  <r>
    <x v="315"/>
    <x v="1"/>
    <x v="1"/>
    <x v="0"/>
    <x v="1"/>
    <x v="4"/>
    <n v="99.37"/>
    <n v="2"/>
    <x v="313"/>
    <n v="208.67699999999999"/>
    <x v="44"/>
    <d v="1899-12-30T17:29:00"/>
    <x v="1"/>
    <x v="313"/>
    <n v="4.7619047620000003"/>
    <n v="9.9369999999999994"/>
    <x v="53"/>
  </r>
  <r>
    <x v="316"/>
    <x v="1"/>
    <x v="1"/>
    <x v="0"/>
    <x v="0"/>
    <x v="4"/>
    <n v="21.08"/>
    <n v="3"/>
    <x v="314"/>
    <n v="66.402000000000001"/>
    <x v="57"/>
    <d v="1899-12-30T10:25:00"/>
    <x v="1"/>
    <x v="314"/>
    <n v="4.7619047620000003"/>
    <n v="3.1619999999999999"/>
    <x v="48"/>
  </r>
  <r>
    <x v="317"/>
    <x v="1"/>
    <x v="1"/>
    <x v="0"/>
    <x v="1"/>
    <x v="1"/>
    <n v="74.790000000000006"/>
    <n v="5"/>
    <x v="315"/>
    <n v="392.64749999999998"/>
    <x v="8"/>
    <d v="1899-12-30T11:34:00"/>
    <x v="1"/>
    <x v="315"/>
    <n v="4.7619047620000003"/>
    <n v="18.697500000000002"/>
    <x v="49"/>
  </r>
  <r>
    <x v="318"/>
    <x v="1"/>
    <x v="1"/>
    <x v="0"/>
    <x v="0"/>
    <x v="0"/>
    <n v="29.67"/>
    <n v="7"/>
    <x v="316"/>
    <n v="218.0745"/>
    <x v="16"/>
    <d v="1899-12-30T18:58:00"/>
    <x v="2"/>
    <x v="316"/>
    <n v="4.7619047620000003"/>
    <n v="10.384499999999999"/>
    <x v="34"/>
  </r>
  <r>
    <x v="319"/>
    <x v="1"/>
    <x v="1"/>
    <x v="0"/>
    <x v="1"/>
    <x v="0"/>
    <n v="44.07"/>
    <n v="4"/>
    <x v="317"/>
    <n v="185.09399999999999"/>
    <x v="67"/>
    <d v="1899-12-30T16:28:00"/>
    <x v="0"/>
    <x v="317"/>
    <n v="4.7619047620000003"/>
    <n v="8.8140000000000001"/>
    <x v="3"/>
  </r>
  <r>
    <x v="320"/>
    <x v="1"/>
    <x v="1"/>
    <x v="1"/>
    <x v="0"/>
    <x v="4"/>
    <n v="22.93"/>
    <n v="9"/>
    <x v="318"/>
    <n v="216.6885"/>
    <x v="84"/>
    <d v="1899-12-30T20:26:00"/>
    <x v="1"/>
    <x v="318"/>
    <n v="4.7619047620000003"/>
    <n v="10.3185"/>
    <x v="46"/>
  </r>
  <r>
    <x v="321"/>
    <x v="1"/>
    <x v="1"/>
    <x v="1"/>
    <x v="0"/>
    <x v="0"/>
    <n v="39.42"/>
    <n v="1"/>
    <x v="319"/>
    <n v="41.390999999999998"/>
    <x v="68"/>
    <d v="1899-12-30T15:08:00"/>
    <x v="1"/>
    <x v="319"/>
    <n v="4.7619047620000003"/>
    <n v="1.9710000000000001"/>
    <x v="3"/>
  </r>
  <r>
    <x v="322"/>
    <x v="0"/>
    <x v="0"/>
    <x v="1"/>
    <x v="1"/>
    <x v="0"/>
    <n v="15.26"/>
    <n v="6"/>
    <x v="320"/>
    <n v="96.138000000000005"/>
    <x v="42"/>
    <d v="1899-12-30T18:03:00"/>
    <x v="0"/>
    <x v="320"/>
    <n v="4.7619047620000003"/>
    <n v="4.5780000000000003"/>
    <x v="57"/>
  </r>
  <r>
    <x v="323"/>
    <x v="0"/>
    <x v="0"/>
    <x v="1"/>
    <x v="0"/>
    <x v="5"/>
    <n v="61.77"/>
    <n v="5"/>
    <x v="321"/>
    <n v="324.29250000000002"/>
    <x v="1"/>
    <d v="1899-12-30T13:21:00"/>
    <x v="1"/>
    <x v="321"/>
    <n v="4.7619047620000003"/>
    <n v="15.442500000000001"/>
    <x v="24"/>
  </r>
  <r>
    <x v="324"/>
    <x v="0"/>
    <x v="0"/>
    <x v="1"/>
    <x v="1"/>
    <x v="2"/>
    <n v="21.52"/>
    <n v="6"/>
    <x v="322"/>
    <n v="135.57599999999999"/>
    <x v="29"/>
    <d v="1899-12-30T12:48:00"/>
    <x v="2"/>
    <x v="322"/>
    <n v="4.7619047620000003"/>
    <n v="6.4560000000000004"/>
    <x v="45"/>
  </r>
  <r>
    <x v="325"/>
    <x v="2"/>
    <x v="2"/>
    <x v="1"/>
    <x v="1"/>
    <x v="3"/>
    <n v="97.74"/>
    <n v="4"/>
    <x v="323"/>
    <n v="410.50799999999998"/>
    <x v="41"/>
    <d v="1899-12-30T19:53:00"/>
    <x v="0"/>
    <x v="323"/>
    <n v="4.7619047620000003"/>
    <n v="19.547999999999998"/>
    <x v="41"/>
  </r>
  <r>
    <x v="326"/>
    <x v="0"/>
    <x v="0"/>
    <x v="0"/>
    <x v="1"/>
    <x v="4"/>
    <n v="99.78"/>
    <n v="5"/>
    <x v="324"/>
    <n v="523.84500000000003"/>
    <x v="11"/>
    <d v="1899-12-30T19:09:00"/>
    <x v="1"/>
    <x v="324"/>
    <n v="4.7619047620000003"/>
    <n v="24.945"/>
    <x v="38"/>
  </r>
  <r>
    <x v="327"/>
    <x v="1"/>
    <x v="1"/>
    <x v="0"/>
    <x v="1"/>
    <x v="4"/>
    <n v="94.26"/>
    <n v="4"/>
    <x v="325"/>
    <n v="395.892"/>
    <x v="41"/>
    <d v="1899-12-30T16:30:00"/>
    <x v="1"/>
    <x v="325"/>
    <n v="4.7619047620000003"/>
    <n v="18.852"/>
    <x v="17"/>
  </r>
  <r>
    <x v="328"/>
    <x v="2"/>
    <x v="2"/>
    <x v="0"/>
    <x v="1"/>
    <x v="0"/>
    <n v="51.13"/>
    <n v="4"/>
    <x v="326"/>
    <n v="214.74600000000001"/>
    <x v="25"/>
    <d v="1899-12-30T10:11:00"/>
    <x v="2"/>
    <x v="326"/>
    <n v="4.7619047620000003"/>
    <n v="10.226000000000001"/>
    <x v="43"/>
  </r>
  <r>
    <x v="329"/>
    <x v="0"/>
    <x v="0"/>
    <x v="0"/>
    <x v="1"/>
    <x v="1"/>
    <n v="36.36"/>
    <n v="4"/>
    <x v="327"/>
    <n v="152.71199999999999"/>
    <x v="5"/>
    <d v="1899-12-30T13:07:00"/>
    <x v="1"/>
    <x v="327"/>
    <n v="4.7619047620000003"/>
    <n v="7.2720000000000002"/>
    <x v="29"/>
  </r>
  <r>
    <x v="330"/>
    <x v="2"/>
    <x v="2"/>
    <x v="1"/>
    <x v="1"/>
    <x v="2"/>
    <n v="22.02"/>
    <n v="9"/>
    <x v="328"/>
    <n v="208.089"/>
    <x v="13"/>
    <d v="1899-12-30T18:48:00"/>
    <x v="1"/>
    <x v="328"/>
    <n v="4.7619047620000003"/>
    <n v="9.9090000000000007"/>
    <x v="11"/>
  </r>
  <r>
    <x v="331"/>
    <x v="0"/>
    <x v="0"/>
    <x v="1"/>
    <x v="1"/>
    <x v="4"/>
    <n v="32.9"/>
    <n v="3"/>
    <x v="329"/>
    <n v="103.63500000000001"/>
    <x v="21"/>
    <d v="1899-12-30T17:27:00"/>
    <x v="2"/>
    <x v="329"/>
    <n v="4.7619047620000003"/>
    <n v="4.9349999999999996"/>
    <x v="0"/>
  </r>
  <r>
    <x v="332"/>
    <x v="0"/>
    <x v="0"/>
    <x v="1"/>
    <x v="1"/>
    <x v="5"/>
    <n v="77.02"/>
    <n v="5"/>
    <x v="330"/>
    <n v="404.35500000000002"/>
    <x v="36"/>
    <d v="1899-12-30T15:59:00"/>
    <x v="1"/>
    <x v="330"/>
    <n v="4.7619047620000003"/>
    <n v="19.254999999999999"/>
    <x v="46"/>
  </r>
  <r>
    <x v="333"/>
    <x v="0"/>
    <x v="0"/>
    <x v="0"/>
    <x v="1"/>
    <x v="4"/>
    <n v="23.48"/>
    <n v="2"/>
    <x v="331"/>
    <n v="49.308"/>
    <x v="86"/>
    <d v="1899-12-30T11:21:00"/>
    <x v="2"/>
    <x v="331"/>
    <n v="4.7619047620000003"/>
    <n v="2.3479999999999999"/>
    <x v="30"/>
  </r>
  <r>
    <x v="334"/>
    <x v="1"/>
    <x v="1"/>
    <x v="0"/>
    <x v="1"/>
    <x v="3"/>
    <n v="14.7"/>
    <n v="5"/>
    <x v="332"/>
    <n v="77.174999999999997"/>
    <x v="62"/>
    <d v="1899-12-30T13:48:00"/>
    <x v="0"/>
    <x v="332"/>
    <n v="4.7619047620000003"/>
    <n v="3.6749999999999998"/>
    <x v="23"/>
  </r>
  <r>
    <x v="335"/>
    <x v="0"/>
    <x v="0"/>
    <x v="0"/>
    <x v="0"/>
    <x v="1"/>
    <n v="28.45"/>
    <n v="5"/>
    <x v="333"/>
    <n v="149.36250000000001"/>
    <x v="76"/>
    <d v="1899-12-30T10:17:00"/>
    <x v="2"/>
    <x v="333"/>
    <n v="4.7619047620000003"/>
    <n v="7.1124999999999998"/>
    <x v="0"/>
  </r>
  <r>
    <x v="336"/>
    <x v="0"/>
    <x v="0"/>
    <x v="1"/>
    <x v="1"/>
    <x v="5"/>
    <n v="76.400000000000006"/>
    <n v="9"/>
    <x v="334"/>
    <n v="721.98"/>
    <x v="35"/>
    <d v="1899-12-30T15:49:00"/>
    <x v="0"/>
    <x v="334"/>
    <n v="4.7619047620000003"/>
    <n v="34.380000000000003"/>
    <x v="26"/>
  </r>
  <r>
    <x v="337"/>
    <x v="2"/>
    <x v="2"/>
    <x v="1"/>
    <x v="0"/>
    <x v="3"/>
    <n v="57.95"/>
    <n v="6"/>
    <x v="335"/>
    <n v="365.08499999999998"/>
    <x v="7"/>
    <d v="1899-12-30T13:02:00"/>
    <x v="1"/>
    <x v="335"/>
    <n v="4.7619047620000003"/>
    <n v="17.385000000000002"/>
    <x v="53"/>
  </r>
  <r>
    <x v="338"/>
    <x v="1"/>
    <x v="1"/>
    <x v="1"/>
    <x v="0"/>
    <x v="1"/>
    <n v="47.65"/>
    <n v="3"/>
    <x v="336"/>
    <n v="150.0975"/>
    <x v="61"/>
    <d v="1899-12-30T12:58:00"/>
    <x v="2"/>
    <x v="336"/>
    <n v="4.7619047620000003"/>
    <n v="7.1475"/>
    <x v="33"/>
  </r>
  <r>
    <x v="339"/>
    <x v="2"/>
    <x v="2"/>
    <x v="0"/>
    <x v="0"/>
    <x v="4"/>
    <n v="42.82"/>
    <n v="9"/>
    <x v="337"/>
    <n v="404.649"/>
    <x v="63"/>
    <d v="1899-12-30T15:26:00"/>
    <x v="2"/>
    <x v="337"/>
    <n v="4.7619047620000003"/>
    <n v="19.268999999999998"/>
    <x v="60"/>
  </r>
  <r>
    <x v="340"/>
    <x v="2"/>
    <x v="2"/>
    <x v="0"/>
    <x v="1"/>
    <x v="1"/>
    <n v="48.09"/>
    <n v="3"/>
    <x v="338"/>
    <n v="151.48349999999999"/>
    <x v="34"/>
    <d v="1899-12-30T18:23:00"/>
    <x v="2"/>
    <x v="338"/>
    <n v="4.7619047620000003"/>
    <n v="7.2134999999999998"/>
    <x v="52"/>
  </r>
  <r>
    <x v="341"/>
    <x v="2"/>
    <x v="2"/>
    <x v="0"/>
    <x v="0"/>
    <x v="0"/>
    <n v="55.97"/>
    <n v="7"/>
    <x v="339"/>
    <n v="411.37950000000001"/>
    <x v="19"/>
    <d v="1899-12-30T19:06:00"/>
    <x v="0"/>
    <x v="339"/>
    <n v="4.7619047620000003"/>
    <n v="19.589500000000001"/>
    <x v="60"/>
  </r>
  <r>
    <x v="342"/>
    <x v="2"/>
    <x v="2"/>
    <x v="0"/>
    <x v="0"/>
    <x v="0"/>
    <n v="76.900000000000006"/>
    <n v="7"/>
    <x v="340"/>
    <n v="565.21500000000003"/>
    <x v="42"/>
    <d v="1899-12-30T20:21:00"/>
    <x v="1"/>
    <x v="340"/>
    <n v="4.7619047620000003"/>
    <n v="26.914999999999999"/>
    <x v="25"/>
  </r>
  <r>
    <x v="343"/>
    <x v="1"/>
    <x v="1"/>
    <x v="1"/>
    <x v="0"/>
    <x v="4"/>
    <n v="97.03"/>
    <n v="5"/>
    <x v="341"/>
    <n v="509.40750000000003"/>
    <x v="74"/>
    <d v="1899-12-30T16:24:00"/>
    <x v="0"/>
    <x v="341"/>
    <n v="4.7619047620000003"/>
    <n v="24.2575"/>
    <x v="39"/>
  </r>
  <r>
    <x v="344"/>
    <x v="0"/>
    <x v="0"/>
    <x v="1"/>
    <x v="1"/>
    <x v="3"/>
    <n v="44.65"/>
    <n v="3"/>
    <x v="342"/>
    <n v="140.64750000000001"/>
    <x v="44"/>
    <d v="1899-12-30T15:04:00"/>
    <x v="1"/>
    <x v="342"/>
    <n v="4.7619047620000003"/>
    <n v="6.6974999999999998"/>
    <x v="56"/>
  </r>
  <r>
    <x v="345"/>
    <x v="0"/>
    <x v="0"/>
    <x v="1"/>
    <x v="0"/>
    <x v="5"/>
    <n v="77.930000000000007"/>
    <n v="9"/>
    <x v="343"/>
    <n v="736.43849999999998"/>
    <x v="33"/>
    <d v="1899-12-30T16:10:00"/>
    <x v="0"/>
    <x v="343"/>
    <n v="4.7619047620000003"/>
    <n v="35.0685"/>
    <x v="29"/>
  </r>
  <r>
    <x v="346"/>
    <x v="0"/>
    <x v="0"/>
    <x v="0"/>
    <x v="1"/>
    <x v="1"/>
    <n v="71.95"/>
    <n v="1"/>
    <x v="344"/>
    <n v="75.547499999999999"/>
    <x v="87"/>
    <d v="1899-12-30T12:14:00"/>
    <x v="1"/>
    <x v="344"/>
    <n v="4.7619047620000003"/>
    <n v="3.5975000000000001"/>
    <x v="48"/>
  </r>
  <r>
    <x v="347"/>
    <x v="1"/>
    <x v="1"/>
    <x v="0"/>
    <x v="0"/>
    <x v="2"/>
    <n v="89.25"/>
    <n v="8"/>
    <x v="345"/>
    <n v="749.7"/>
    <x v="40"/>
    <d v="1899-12-30T10:13:00"/>
    <x v="1"/>
    <x v="345"/>
    <n v="4.7619047620000003"/>
    <n v="35.700000000000003"/>
    <x v="28"/>
  </r>
  <r>
    <x v="348"/>
    <x v="0"/>
    <x v="0"/>
    <x v="1"/>
    <x v="1"/>
    <x v="1"/>
    <n v="26.02"/>
    <n v="7"/>
    <x v="346"/>
    <n v="191.24700000000001"/>
    <x v="61"/>
    <d v="1899-12-30T17:38:00"/>
    <x v="1"/>
    <x v="346"/>
    <n v="4.7619047620000003"/>
    <n v="9.1069999999999993"/>
    <x v="20"/>
  </r>
  <r>
    <x v="349"/>
    <x v="2"/>
    <x v="2"/>
    <x v="1"/>
    <x v="0"/>
    <x v="0"/>
    <n v="13.5"/>
    <n v="10"/>
    <x v="347"/>
    <n v="141.75"/>
    <x v="33"/>
    <d v="1899-12-30T11:06:00"/>
    <x v="2"/>
    <x v="347"/>
    <n v="4.7619047620000003"/>
    <n v="6.75"/>
    <x v="19"/>
  </r>
  <r>
    <x v="350"/>
    <x v="1"/>
    <x v="1"/>
    <x v="0"/>
    <x v="0"/>
    <x v="5"/>
    <n v="99.3"/>
    <n v="10"/>
    <x v="348"/>
    <n v="1042.6500000000001"/>
    <x v="42"/>
    <d v="1899-12-30T14:53:00"/>
    <x v="2"/>
    <x v="348"/>
    <n v="4.7619047620000003"/>
    <n v="49.65"/>
    <x v="37"/>
  </r>
  <r>
    <x v="351"/>
    <x v="0"/>
    <x v="0"/>
    <x v="1"/>
    <x v="1"/>
    <x v="1"/>
    <n v="51.69"/>
    <n v="7"/>
    <x v="349"/>
    <n v="379.92149999999998"/>
    <x v="53"/>
    <d v="1899-12-30T18:22:00"/>
    <x v="1"/>
    <x v="349"/>
    <n v="4.7619047620000003"/>
    <n v="18.0915"/>
    <x v="46"/>
  </r>
  <r>
    <x v="352"/>
    <x v="2"/>
    <x v="2"/>
    <x v="0"/>
    <x v="0"/>
    <x v="5"/>
    <n v="54.73"/>
    <n v="7"/>
    <x v="350"/>
    <n v="402.26549999999997"/>
    <x v="86"/>
    <d v="1899-12-30T19:02:00"/>
    <x v="2"/>
    <x v="350"/>
    <n v="4.7619047620000003"/>
    <n v="19.1555"/>
    <x v="23"/>
  </r>
  <r>
    <x v="353"/>
    <x v="2"/>
    <x v="2"/>
    <x v="0"/>
    <x v="1"/>
    <x v="2"/>
    <n v="27"/>
    <n v="9"/>
    <x v="351"/>
    <n v="255.15"/>
    <x v="22"/>
    <d v="1899-12-30T14:16:00"/>
    <x v="1"/>
    <x v="351"/>
    <n v="4.7619047620000003"/>
    <n v="12.15"/>
    <x v="19"/>
  </r>
  <r>
    <x v="354"/>
    <x v="1"/>
    <x v="1"/>
    <x v="1"/>
    <x v="0"/>
    <x v="1"/>
    <n v="30.24"/>
    <n v="1"/>
    <x v="352"/>
    <n v="31.751999999999999"/>
    <x v="31"/>
    <d v="1899-12-30T15:44:00"/>
    <x v="1"/>
    <x v="352"/>
    <n v="4.7619047620000003"/>
    <n v="1.512"/>
    <x v="3"/>
  </r>
  <r>
    <x v="355"/>
    <x v="2"/>
    <x v="2"/>
    <x v="0"/>
    <x v="0"/>
    <x v="4"/>
    <n v="89.14"/>
    <n v="4"/>
    <x v="353"/>
    <n v="374.38799999999998"/>
    <x v="27"/>
    <d v="1899-12-30T12:20:00"/>
    <x v="2"/>
    <x v="353"/>
    <n v="4.7619047620000003"/>
    <n v="17.827999999999999"/>
    <x v="52"/>
  </r>
  <r>
    <x v="356"/>
    <x v="1"/>
    <x v="1"/>
    <x v="1"/>
    <x v="0"/>
    <x v="5"/>
    <n v="37.549999999999997"/>
    <n v="10"/>
    <x v="354"/>
    <n v="394.27499999999998"/>
    <x v="1"/>
    <d v="1899-12-30T20:01:00"/>
    <x v="2"/>
    <x v="354"/>
    <n v="4.7619047620000003"/>
    <n v="18.774999999999999"/>
    <x v="39"/>
  </r>
  <r>
    <x v="357"/>
    <x v="1"/>
    <x v="1"/>
    <x v="1"/>
    <x v="0"/>
    <x v="3"/>
    <n v="95.44"/>
    <n v="10"/>
    <x v="355"/>
    <n v="1002.12"/>
    <x v="51"/>
    <d v="1899-12-30T13:45:00"/>
    <x v="1"/>
    <x v="355"/>
    <n v="4.7619047620000003"/>
    <n v="47.72"/>
    <x v="53"/>
  </r>
  <r>
    <x v="358"/>
    <x v="2"/>
    <x v="2"/>
    <x v="1"/>
    <x v="1"/>
    <x v="1"/>
    <n v="27.5"/>
    <n v="3"/>
    <x v="356"/>
    <n v="86.625"/>
    <x v="59"/>
    <d v="1899-12-30T15:40:00"/>
    <x v="0"/>
    <x v="356"/>
    <n v="4.7619047620000003"/>
    <n v="4.125"/>
    <x v="35"/>
  </r>
  <r>
    <x v="359"/>
    <x v="2"/>
    <x v="2"/>
    <x v="1"/>
    <x v="1"/>
    <x v="3"/>
    <n v="74.97"/>
    <n v="1"/>
    <x v="357"/>
    <n v="78.718500000000006"/>
    <x v="32"/>
    <d v="1899-12-30T16:58:00"/>
    <x v="1"/>
    <x v="357"/>
    <n v="4.7619047620000003"/>
    <n v="3.7484999999999999"/>
    <x v="32"/>
  </r>
  <r>
    <x v="360"/>
    <x v="0"/>
    <x v="0"/>
    <x v="0"/>
    <x v="1"/>
    <x v="4"/>
    <n v="80.959999999999994"/>
    <n v="8"/>
    <x v="358"/>
    <n v="680.06399999999996"/>
    <x v="21"/>
    <d v="1899-12-30T11:12:00"/>
    <x v="2"/>
    <x v="358"/>
    <n v="4.7619047620000003"/>
    <n v="32.384"/>
    <x v="2"/>
  </r>
  <r>
    <x v="361"/>
    <x v="1"/>
    <x v="1"/>
    <x v="1"/>
    <x v="0"/>
    <x v="4"/>
    <n v="94.47"/>
    <n v="8"/>
    <x v="359"/>
    <n v="793.548"/>
    <x v="33"/>
    <d v="1899-12-30T15:12:00"/>
    <x v="1"/>
    <x v="359"/>
    <n v="4.7619047620000003"/>
    <n v="37.787999999999997"/>
    <x v="0"/>
  </r>
  <r>
    <x v="362"/>
    <x v="1"/>
    <x v="1"/>
    <x v="1"/>
    <x v="1"/>
    <x v="4"/>
    <n v="99.79"/>
    <n v="2"/>
    <x v="360"/>
    <n v="209.559"/>
    <x v="37"/>
    <d v="1899-12-30T20:37:00"/>
    <x v="0"/>
    <x v="360"/>
    <n v="4.7619047620000003"/>
    <n v="9.9789999999999992"/>
    <x v="7"/>
  </r>
  <r>
    <x v="363"/>
    <x v="0"/>
    <x v="0"/>
    <x v="1"/>
    <x v="1"/>
    <x v="2"/>
    <n v="73.22"/>
    <n v="6"/>
    <x v="361"/>
    <n v="461.286"/>
    <x v="18"/>
    <d v="1899-12-30T17:44:00"/>
    <x v="1"/>
    <x v="361"/>
    <n v="4.7619047620000003"/>
    <n v="21.966000000000001"/>
    <x v="8"/>
  </r>
  <r>
    <x v="364"/>
    <x v="1"/>
    <x v="1"/>
    <x v="1"/>
    <x v="0"/>
    <x v="4"/>
    <n v="41.24"/>
    <n v="4"/>
    <x v="362"/>
    <n v="173.208"/>
    <x v="88"/>
    <d v="1899-12-30T16:23:00"/>
    <x v="1"/>
    <x v="362"/>
    <n v="4.7619047620000003"/>
    <n v="8.2479999999999993"/>
    <x v="12"/>
  </r>
  <r>
    <x v="365"/>
    <x v="1"/>
    <x v="1"/>
    <x v="1"/>
    <x v="0"/>
    <x v="5"/>
    <n v="81.680000000000007"/>
    <n v="4"/>
    <x v="363"/>
    <n v="343.05599999999998"/>
    <x v="47"/>
    <d v="1899-12-30T12:12:00"/>
    <x v="1"/>
    <x v="363"/>
    <n v="4.7619047620000003"/>
    <n v="16.335999999999999"/>
    <x v="0"/>
  </r>
  <r>
    <x v="366"/>
    <x v="1"/>
    <x v="1"/>
    <x v="1"/>
    <x v="0"/>
    <x v="1"/>
    <n v="51.32"/>
    <n v="9"/>
    <x v="364"/>
    <n v="484.97399999999999"/>
    <x v="86"/>
    <d v="1899-12-30T19:33:00"/>
    <x v="1"/>
    <x v="364"/>
    <n v="4.7619047620000003"/>
    <n v="23.094000000000001"/>
    <x v="32"/>
  </r>
  <r>
    <x v="367"/>
    <x v="0"/>
    <x v="0"/>
    <x v="0"/>
    <x v="1"/>
    <x v="2"/>
    <n v="65.94"/>
    <n v="4"/>
    <x v="257"/>
    <n v="276.94799999999998"/>
    <x v="62"/>
    <d v="1899-12-30T10:29:00"/>
    <x v="1"/>
    <x v="257"/>
    <n v="4.7619047620000003"/>
    <n v="13.188000000000001"/>
    <x v="22"/>
  </r>
  <r>
    <x v="368"/>
    <x v="1"/>
    <x v="1"/>
    <x v="1"/>
    <x v="0"/>
    <x v="3"/>
    <n v="14.36"/>
    <n v="10"/>
    <x v="365"/>
    <n v="150.78"/>
    <x v="3"/>
    <d v="1899-12-30T14:28:00"/>
    <x v="1"/>
    <x v="365"/>
    <n v="4.7619047620000003"/>
    <n v="7.18"/>
    <x v="38"/>
  </r>
  <r>
    <x v="369"/>
    <x v="0"/>
    <x v="0"/>
    <x v="0"/>
    <x v="1"/>
    <x v="1"/>
    <n v="21.5"/>
    <n v="9"/>
    <x v="366"/>
    <n v="203.17500000000001"/>
    <x v="43"/>
    <d v="1899-12-30T12:46:00"/>
    <x v="2"/>
    <x v="366"/>
    <n v="4.7619047620000003"/>
    <n v="9.6750000000000007"/>
    <x v="52"/>
  </r>
  <r>
    <x v="370"/>
    <x v="2"/>
    <x v="2"/>
    <x v="0"/>
    <x v="0"/>
    <x v="1"/>
    <n v="26.26"/>
    <n v="7"/>
    <x v="367"/>
    <n v="193.011"/>
    <x v="30"/>
    <d v="1899-12-30T19:40:00"/>
    <x v="1"/>
    <x v="367"/>
    <n v="4.7619047620000003"/>
    <n v="9.1910000000000007"/>
    <x v="21"/>
  </r>
  <r>
    <x v="371"/>
    <x v="2"/>
    <x v="2"/>
    <x v="1"/>
    <x v="0"/>
    <x v="5"/>
    <n v="60.96"/>
    <n v="2"/>
    <x v="368"/>
    <n v="128.01599999999999"/>
    <x v="25"/>
    <d v="1899-12-30T19:39:00"/>
    <x v="2"/>
    <x v="368"/>
    <n v="4.7619047620000003"/>
    <n v="6.0960000000000001"/>
    <x v="49"/>
  </r>
  <r>
    <x v="372"/>
    <x v="1"/>
    <x v="1"/>
    <x v="1"/>
    <x v="0"/>
    <x v="2"/>
    <n v="70.11"/>
    <n v="6"/>
    <x v="369"/>
    <n v="441.69299999999998"/>
    <x v="86"/>
    <d v="1899-12-30T17:54:00"/>
    <x v="0"/>
    <x v="369"/>
    <n v="4.7619047620000003"/>
    <n v="21.033000000000001"/>
    <x v="53"/>
  </r>
  <r>
    <x v="373"/>
    <x v="1"/>
    <x v="1"/>
    <x v="1"/>
    <x v="1"/>
    <x v="5"/>
    <n v="42.08"/>
    <n v="6"/>
    <x v="370"/>
    <n v="265.10399999999998"/>
    <x v="71"/>
    <d v="1899-12-30T12:25:00"/>
    <x v="1"/>
    <x v="370"/>
    <n v="4.7619047620000003"/>
    <n v="12.624000000000001"/>
    <x v="60"/>
  </r>
  <r>
    <x v="374"/>
    <x v="0"/>
    <x v="0"/>
    <x v="1"/>
    <x v="0"/>
    <x v="2"/>
    <n v="67.09"/>
    <n v="5"/>
    <x v="371"/>
    <n v="352.22250000000003"/>
    <x v="75"/>
    <d v="1899-12-30T16:47:00"/>
    <x v="2"/>
    <x v="371"/>
    <n v="4.7619047620000003"/>
    <n v="16.772500000000001"/>
    <x v="0"/>
  </r>
  <r>
    <x v="375"/>
    <x v="0"/>
    <x v="0"/>
    <x v="0"/>
    <x v="0"/>
    <x v="5"/>
    <n v="96.7"/>
    <n v="5"/>
    <x v="372"/>
    <n v="507.67500000000001"/>
    <x v="78"/>
    <d v="1899-12-30T12:52:00"/>
    <x v="0"/>
    <x v="372"/>
    <n v="4.7619047620000003"/>
    <n v="24.175000000000001"/>
    <x v="27"/>
  </r>
  <r>
    <x v="376"/>
    <x v="2"/>
    <x v="2"/>
    <x v="0"/>
    <x v="0"/>
    <x v="2"/>
    <n v="35.380000000000003"/>
    <n v="9"/>
    <x v="373"/>
    <n v="334.34100000000001"/>
    <x v="0"/>
    <d v="1899-12-30T19:50:00"/>
    <x v="2"/>
    <x v="373"/>
    <n v="4.7619047620000003"/>
    <n v="15.920999999999999"/>
    <x v="1"/>
  </r>
  <r>
    <x v="377"/>
    <x v="1"/>
    <x v="1"/>
    <x v="1"/>
    <x v="1"/>
    <x v="3"/>
    <n v="95.49"/>
    <n v="7"/>
    <x v="374"/>
    <n v="701.85149999999999"/>
    <x v="70"/>
    <d v="1899-12-30T18:17:00"/>
    <x v="0"/>
    <x v="374"/>
    <n v="4.7619047620000003"/>
    <n v="33.421500000000002"/>
    <x v="44"/>
  </r>
  <r>
    <x v="378"/>
    <x v="1"/>
    <x v="1"/>
    <x v="0"/>
    <x v="1"/>
    <x v="5"/>
    <n v="96.98"/>
    <n v="4"/>
    <x v="375"/>
    <n v="407.31599999999997"/>
    <x v="10"/>
    <d v="1899-12-30T17:20:00"/>
    <x v="0"/>
    <x v="375"/>
    <n v="4.7619047620000003"/>
    <n v="19.396000000000001"/>
    <x v="45"/>
  </r>
  <r>
    <x v="379"/>
    <x v="2"/>
    <x v="2"/>
    <x v="1"/>
    <x v="0"/>
    <x v="1"/>
    <n v="23.65"/>
    <n v="4"/>
    <x v="376"/>
    <n v="99.33"/>
    <x v="74"/>
    <d v="1899-12-30T13:32:00"/>
    <x v="2"/>
    <x v="376"/>
    <n v="4.7619047620000003"/>
    <n v="4.7300000000000004"/>
    <x v="43"/>
  </r>
  <r>
    <x v="380"/>
    <x v="0"/>
    <x v="0"/>
    <x v="0"/>
    <x v="1"/>
    <x v="3"/>
    <n v="82.33"/>
    <n v="4"/>
    <x v="377"/>
    <n v="345.786"/>
    <x v="83"/>
    <d v="1899-12-30T10:37:00"/>
    <x v="2"/>
    <x v="377"/>
    <n v="4.7619047620000003"/>
    <n v="16.466000000000001"/>
    <x v="26"/>
  </r>
  <r>
    <x v="381"/>
    <x v="1"/>
    <x v="1"/>
    <x v="1"/>
    <x v="0"/>
    <x v="1"/>
    <n v="26.61"/>
    <n v="2"/>
    <x v="378"/>
    <n v="55.881"/>
    <x v="35"/>
    <d v="1899-12-30T14:35:00"/>
    <x v="1"/>
    <x v="378"/>
    <n v="4.7619047620000003"/>
    <n v="2.661"/>
    <x v="50"/>
  </r>
  <r>
    <x v="382"/>
    <x v="2"/>
    <x v="2"/>
    <x v="1"/>
    <x v="0"/>
    <x v="4"/>
    <n v="99.69"/>
    <n v="5"/>
    <x v="379"/>
    <n v="523.37249999999995"/>
    <x v="78"/>
    <d v="1899-12-30T12:09:00"/>
    <x v="1"/>
    <x v="379"/>
    <n v="4.7619047620000003"/>
    <n v="24.922499999999999"/>
    <x v="21"/>
  </r>
  <r>
    <x v="383"/>
    <x v="1"/>
    <x v="1"/>
    <x v="0"/>
    <x v="0"/>
    <x v="4"/>
    <n v="74.89"/>
    <n v="4"/>
    <x v="380"/>
    <n v="314.53800000000001"/>
    <x v="59"/>
    <d v="1899-12-30T15:32:00"/>
    <x v="0"/>
    <x v="380"/>
    <n v="4.7619047620000003"/>
    <n v="14.978"/>
    <x v="50"/>
  </r>
  <r>
    <x v="384"/>
    <x v="0"/>
    <x v="0"/>
    <x v="1"/>
    <x v="0"/>
    <x v="4"/>
    <n v="40.94"/>
    <n v="5"/>
    <x v="381"/>
    <n v="214.935"/>
    <x v="47"/>
    <d v="1899-12-30T13:58:00"/>
    <x v="0"/>
    <x v="381"/>
    <n v="4.7619047620000003"/>
    <n v="10.234999999999999"/>
    <x v="21"/>
  </r>
  <r>
    <x v="385"/>
    <x v="2"/>
    <x v="2"/>
    <x v="0"/>
    <x v="1"/>
    <x v="3"/>
    <n v="75.819999999999993"/>
    <n v="1"/>
    <x v="382"/>
    <n v="79.611000000000004"/>
    <x v="82"/>
    <d v="1899-12-30T13:19:00"/>
    <x v="1"/>
    <x v="382"/>
    <n v="4.7619047620000003"/>
    <n v="3.7909999999999999"/>
    <x v="6"/>
  </r>
  <r>
    <x v="386"/>
    <x v="1"/>
    <x v="1"/>
    <x v="1"/>
    <x v="1"/>
    <x v="4"/>
    <n v="46.77"/>
    <n v="6"/>
    <x v="383"/>
    <n v="294.65100000000001"/>
    <x v="16"/>
    <d v="1899-12-30T13:37:00"/>
    <x v="1"/>
    <x v="383"/>
    <n v="4.7619047620000003"/>
    <n v="14.031000000000001"/>
    <x v="22"/>
  </r>
  <r>
    <x v="387"/>
    <x v="0"/>
    <x v="0"/>
    <x v="1"/>
    <x v="0"/>
    <x v="0"/>
    <n v="32.32"/>
    <n v="10"/>
    <x v="384"/>
    <n v="339.36"/>
    <x v="9"/>
    <d v="1899-12-30T16:49:00"/>
    <x v="2"/>
    <x v="384"/>
    <n v="4.7619047620000003"/>
    <n v="16.16"/>
    <x v="40"/>
  </r>
  <r>
    <x v="388"/>
    <x v="1"/>
    <x v="1"/>
    <x v="0"/>
    <x v="0"/>
    <x v="5"/>
    <n v="54.07"/>
    <n v="9"/>
    <x v="385"/>
    <n v="510.9615"/>
    <x v="3"/>
    <d v="1899-12-30T14:55:00"/>
    <x v="0"/>
    <x v="385"/>
    <n v="4.7619047620000003"/>
    <n v="24.331499999999998"/>
    <x v="33"/>
  </r>
  <r>
    <x v="389"/>
    <x v="2"/>
    <x v="2"/>
    <x v="1"/>
    <x v="1"/>
    <x v="4"/>
    <n v="18.22"/>
    <n v="7"/>
    <x v="386"/>
    <n v="133.917"/>
    <x v="24"/>
    <d v="1899-12-30T14:04:00"/>
    <x v="2"/>
    <x v="386"/>
    <n v="4.7619047620000003"/>
    <n v="6.3769999999999998"/>
    <x v="37"/>
  </r>
  <r>
    <x v="390"/>
    <x v="1"/>
    <x v="1"/>
    <x v="0"/>
    <x v="0"/>
    <x v="5"/>
    <n v="80.48"/>
    <n v="3"/>
    <x v="387"/>
    <n v="253.512"/>
    <x v="42"/>
    <d v="1899-12-30T12:31:00"/>
    <x v="1"/>
    <x v="387"/>
    <n v="4.7619047620000003"/>
    <n v="12.071999999999999"/>
    <x v="34"/>
  </r>
  <r>
    <x v="391"/>
    <x v="2"/>
    <x v="2"/>
    <x v="1"/>
    <x v="0"/>
    <x v="5"/>
    <n v="37.950000000000003"/>
    <n v="10"/>
    <x v="388"/>
    <n v="398.47500000000002"/>
    <x v="53"/>
    <d v="1899-12-30T14:51:00"/>
    <x v="1"/>
    <x v="388"/>
    <n v="4.7619047620000003"/>
    <n v="18.975000000000001"/>
    <x v="58"/>
  </r>
  <r>
    <x v="392"/>
    <x v="0"/>
    <x v="0"/>
    <x v="0"/>
    <x v="1"/>
    <x v="1"/>
    <n v="76.819999999999993"/>
    <n v="1"/>
    <x v="389"/>
    <n v="80.661000000000001"/>
    <x v="77"/>
    <d v="1899-12-30T18:27:00"/>
    <x v="0"/>
    <x v="389"/>
    <n v="4.7619047620000003"/>
    <n v="3.8410000000000002"/>
    <x v="8"/>
  </r>
  <r>
    <x v="393"/>
    <x v="0"/>
    <x v="0"/>
    <x v="0"/>
    <x v="0"/>
    <x v="3"/>
    <n v="52.26"/>
    <n v="10"/>
    <x v="390"/>
    <n v="548.73"/>
    <x v="11"/>
    <d v="1899-12-30T12:45:00"/>
    <x v="2"/>
    <x v="390"/>
    <n v="4.7619047620000003"/>
    <n v="26.13"/>
    <x v="56"/>
  </r>
  <r>
    <x v="394"/>
    <x v="0"/>
    <x v="0"/>
    <x v="1"/>
    <x v="0"/>
    <x v="0"/>
    <n v="79.739999999999995"/>
    <n v="1"/>
    <x v="391"/>
    <n v="83.727000000000004"/>
    <x v="43"/>
    <d v="1899-12-30T10:36:00"/>
    <x v="0"/>
    <x v="391"/>
    <n v="4.7619047620000003"/>
    <n v="3.9870000000000001"/>
    <x v="48"/>
  </r>
  <r>
    <x v="395"/>
    <x v="0"/>
    <x v="0"/>
    <x v="1"/>
    <x v="0"/>
    <x v="0"/>
    <n v="77.5"/>
    <n v="5"/>
    <x v="392"/>
    <n v="406.875"/>
    <x v="46"/>
    <d v="1899-12-30T20:36:00"/>
    <x v="0"/>
    <x v="392"/>
    <n v="4.7619047620000003"/>
    <n v="19.375"/>
    <x v="42"/>
  </r>
  <r>
    <x v="396"/>
    <x v="0"/>
    <x v="0"/>
    <x v="1"/>
    <x v="0"/>
    <x v="4"/>
    <n v="54.27"/>
    <n v="5"/>
    <x v="393"/>
    <n v="284.91750000000002"/>
    <x v="45"/>
    <d v="1899-12-30T14:16:00"/>
    <x v="0"/>
    <x v="393"/>
    <n v="4.7619047620000003"/>
    <n v="13.567500000000001"/>
    <x v="15"/>
  </r>
  <r>
    <x v="397"/>
    <x v="2"/>
    <x v="2"/>
    <x v="1"/>
    <x v="1"/>
    <x v="2"/>
    <n v="13.59"/>
    <n v="9"/>
    <x v="394"/>
    <n v="128.4255"/>
    <x v="20"/>
    <d v="1899-12-30T10:26:00"/>
    <x v="1"/>
    <x v="394"/>
    <n v="4.7619047620000003"/>
    <n v="6.1154999999999999"/>
    <x v="6"/>
  </r>
  <r>
    <x v="398"/>
    <x v="2"/>
    <x v="2"/>
    <x v="0"/>
    <x v="0"/>
    <x v="0"/>
    <n v="41.06"/>
    <n v="6"/>
    <x v="395"/>
    <n v="258.678"/>
    <x v="19"/>
    <d v="1899-12-30T13:30:00"/>
    <x v="2"/>
    <x v="395"/>
    <n v="4.7619047620000003"/>
    <n v="12.318"/>
    <x v="47"/>
  </r>
  <r>
    <x v="399"/>
    <x v="2"/>
    <x v="2"/>
    <x v="0"/>
    <x v="1"/>
    <x v="1"/>
    <n v="19.239999999999998"/>
    <n v="9"/>
    <x v="396"/>
    <n v="181.81800000000001"/>
    <x v="31"/>
    <d v="1899-12-30T16:28:00"/>
    <x v="1"/>
    <x v="396"/>
    <n v="4.7619047620000003"/>
    <n v="8.6579999999999995"/>
    <x v="7"/>
  </r>
  <r>
    <x v="400"/>
    <x v="1"/>
    <x v="1"/>
    <x v="1"/>
    <x v="0"/>
    <x v="4"/>
    <n v="39.43"/>
    <n v="6"/>
    <x v="397"/>
    <n v="248.40899999999999"/>
    <x v="5"/>
    <d v="1899-12-30T20:18:00"/>
    <x v="2"/>
    <x v="397"/>
    <n v="4.7619047620000003"/>
    <n v="11.829000000000001"/>
    <x v="45"/>
  </r>
  <r>
    <x v="401"/>
    <x v="1"/>
    <x v="1"/>
    <x v="1"/>
    <x v="1"/>
    <x v="2"/>
    <n v="46.22"/>
    <n v="4"/>
    <x v="398"/>
    <n v="194.124"/>
    <x v="41"/>
    <d v="1899-12-30T20:04:00"/>
    <x v="2"/>
    <x v="398"/>
    <n v="4.7619047620000003"/>
    <n v="9.2439999999999998"/>
    <x v="56"/>
  </r>
  <r>
    <x v="402"/>
    <x v="1"/>
    <x v="1"/>
    <x v="0"/>
    <x v="1"/>
    <x v="2"/>
    <n v="13.98"/>
    <n v="1"/>
    <x v="399"/>
    <n v="14.679"/>
    <x v="87"/>
    <d v="1899-12-30T13:38:00"/>
    <x v="0"/>
    <x v="399"/>
    <n v="4.7619047620000003"/>
    <n v="0.69899999999999995"/>
    <x v="57"/>
  </r>
  <r>
    <x v="403"/>
    <x v="2"/>
    <x v="2"/>
    <x v="1"/>
    <x v="0"/>
    <x v="5"/>
    <n v="39.75"/>
    <n v="5"/>
    <x v="400"/>
    <n v="208.6875"/>
    <x v="70"/>
    <d v="1899-12-30T10:43:00"/>
    <x v="0"/>
    <x v="400"/>
    <n v="4.7619047620000003"/>
    <n v="9.9375"/>
    <x v="1"/>
  </r>
  <r>
    <x v="404"/>
    <x v="1"/>
    <x v="1"/>
    <x v="0"/>
    <x v="0"/>
    <x v="5"/>
    <n v="97.79"/>
    <n v="7"/>
    <x v="401"/>
    <n v="718.75649999999996"/>
    <x v="69"/>
    <d v="1899-12-30T17:30:00"/>
    <x v="0"/>
    <x v="401"/>
    <n v="4.7619047620000003"/>
    <n v="34.226500000000001"/>
    <x v="49"/>
  </r>
  <r>
    <x v="405"/>
    <x v="0"/>
    <x v="0"/>
    <x v="0"/>
    <x v="1"/>
    <x v="3"/>
    <n v="67.260000000000005"/>
    <n v="4"/>
    <x v="402"/>
    <n v="282.49200000000002"/>
    <x v="64"/>
    <d v="1899-12-30T15:28:00"/>
    <x v="2"/>
    <x v="402"/>
    <n v="4.7619047620000003"/>
    <n v="13.452"/>
    <x v="7"/>
  </r>
  <r>
    <x v="406"/>
    <x v="0"/>
    <x v="0"/>
    <x v="1"/>
    <x v="1"/>
    <x v="4"/>
    <n v="13.79"/>
    <n v="5"/>
    <x v="403"/>
    <n v="72.397499999999994"/>
    <x v="83"/>
    <d v="1899-12-30T19:07:00"/>
    <x v="2"/>
    <x v="403"/>
    <n v="4.7619047620000003"/>
    <n v="3.4474999999999998"/>
    <x v="52"/>
  </r>
  <r>
    <x v="407"/>
    <x v="2"/>
    <x v="2"/>
    <x v="0"/>
    <x v="0"/>
    <x v="5"/>
    <n v="68.709999999999994"/>
    <n v="4"/>
    <x v="404"/>
    <n v="288.58199999999999"/>
    <x v="72"/>
    <d v="1899-12-30T19:01:00"/>
    <x v="1"/>
    <x v="404"/>
    <n v="4.7619047620000003"/>
    <n v="13.742000000000001"/>
    <x v="5"/>
  </r>
  <r>
    <x v="408"/>
    <x v="0"/>
    <x v="0"/>
    <x v="1"/>
    <x v="0"/>
    <x v="2"/>
    <n v="56.53"/>
    <n v="4"/>
    <x v="405"/>
    <n v="237.42599999999999"/>
    <x v="31"/>
    <d v="1899-12-30T19:48:00"/>
    <x v="0"/>
    <x v="405"/>
    <n v="4.7619047620000003"/>
    <n v="11.305999999999999"/>
    <x v="46"/>
  </r>
  <r>
    <x v="409"/>
    <x v="1"/>
    <x v="1"/>
    <x v="1"/>
    <x v="0"/>
    <x v="5"/>
    <n v="23.82"/>
    <n v="5"/>
    <x v="406"/>
    <n v="125.05500000000001"/>
    <x v="26"/>
    <d v="1899-12-30T19:24:00"/>
    <x v="0"/>
    <x v="406"/>
    <n v="4.7619047620000003"/>
    <n v="5.9550000000000001"/>
    <x v="38"/>
  </r>
  <r>
    <x v="410"/>
    <x v="2"/>
    <x v="2"/>
    <x v="1"/>
    <x v="0"/>
    <x v="0"/>
    <n v="34.21"/>
    <n v="10"/>
    <x v="407"/>
    <n v="359.20499999999998"/>
    <x v="56"/>
    <d v="1899-12-30T13:00:00"/>
    <x v="1"/>
    <x v="407"/>
    <n v="4.7619047620000003"/>
    <n v="17.105"/>
    <x v="20"/>
  </r>
  <r>
    <x v="411"/>
    <x v="2"/>
    <x v="2"/>
    <x v="1"/>
    <x v="1"/>
    <x v="3"/>
    <n v="21.87"/>
    <n v="2"/>
    <x v="408"/>
    <n v="45.927"/>
    <x v="25"/>
    <d v="1899-12-30T14:29:00"/>
    <x v="0"/>
    <x v="408"/>
    <n v="4.7619047620000003"/>
    <n v="2.1869999999999998"/>
    <x v="16"/>
  </r>
  <r>
    <x v="412"/>
    <x v="0"/>
    <x v="0"/>
    <x v="0"/>
    <x v="1"/>
    <x v="0"/>
    <n v="20.97"/>
    <n v="5"/>
    <x v="409"/>
    <n v="110.0925"/>
    <x v="72"/>
    <d v="1899-12-30T13:21:00"/>
    <x v="1"/>
    <x v="409"/>
    <n v="4.7619047620000003"/>
    <n v="5.2424999999999997"/>
    <x v="52"/>
  </r>
  <r>
    <x v="413"/>
    <x v="0"/>
    <x v="0"/>
    <x v="1"/>
    <x v="1"/>
    <x v="3"/>
    <n v="25.84"/>
    <n v="3"/>
    <x v="410"/>
    <n v="81.396000000000001"/>
    <x v="24"/>
    <d v="1899-12-30T18:55:00"/>
    <x v="0"/>
    <x v="410"/>
    <n v="4.7619047620000003"/>
    <n v="3.8759999999999999"/>
    <x v="37"/>
  </r>
  <r>
    <x v="414"/>
    <x v="0"/>
    <x v="0"/>
    <x v="1"/>
    <x v="1"/>
    <x v="2"/>
    <n v="50.93"/>
    <n v="8"/>
    <x v="411"/>
    <n v="427.81200000000001"/>
    <x v="23"/>
    <d v="1899-12-30T19:36:00"/>
    <x v="0"/>
    <x v="411"/>
    <n v="4.7619047620000003"/>
    <n v="20.372"/>
    <x v="51"/>
  </r>
  <r>
    <x v="415"/>
    <x v="2"/>
    <x v="2"/>
    <x v="1"/>
    <x v="1"/>
    <x v="0"/>
    <n v="96.11"/>
    <n v="1"/>
    <x v="412"/>
    <n v="100.91549999999999"/>
    <x v="25"/>
    <d v="1899-12-30T16:28:00"/>
    <x v="0"/>
    <x v="412"/>
    <n v="4.7619047620000003"/>
    <n v="4.8055000000000003"/>
    <x v="52"/>
  </r>
  <r>
    <x v="416"/>
    <x v="1"/>
    <x v="1"/>
    <x v="1"/>
    <x v="0"/>
    <x v="2"/>
    <n v="45.38"/>
    <n v="4"/>
    <x v="413"/>
    <n v="190.596"/>
    <x v="66"/>
    <d v="1899-12-30T13:48:00"/>
    <x v="2"/>
    <x v="413"/>
    <n v="4.7619047620000003"/>
    <n v="9.0760000000000005"/>
    <x v="44"/>
  </r>
  <r>
    <x v="417"/>
    <x v="1"/>
    <x v="1"/>
    <x v="0"/>
    <x v="0"/>
    <x v="0"/>
    <n v="81.510000000000005"/>
    <n v="1"/>
    <x v="414"/>
    <n v="85.585499999999996"/>
    <x v="49"/>
    <d v="1899-12-30T10:57:00"/>
    <x v="0"/>
    <x v="414"/>
    <n v="4.7619047620000003"/>
    <n v="4.0754999999999999"/>
    <x v="51"/>
  </r>
  <r>
    <x v="418"/>
    <x v="2"/>
    <x v="2"/>
    <x v="1"/>
    <x v="0"/>
    <x v="0"/>
    <n v="57.22"/>
    <n v="2"/>
    <x v="415"/>
    <n v="120.16200000000001"/>
    <x v="52"/>
    <d v="1899-12-30T17:13:00"/>
    <x v="0"/>
    <x v="415"/>
    <n v="4.7619047620000003"/>
    <n v="5.7220000000000004"/>
    <x v="47"/>
  </r>
  <r>
    <x v="419"/>
    <x v="0"/>
    <x v="0"/>
    <x v="0"/>
    <x v="0"/>
    <x v="1"/>
    <n v="25.22"/>
    <n v="7"/>
    <x v="416"/>
    <n v="185.36699999999999"/>
    <x v="87"/>
    <d v="1899-12-30T10:23:00"/>
    <x v="1"/>
    <x v="416"/>
    <n v="4.7619047620000003"/>
    <n v="8.827"/>
    <x v="13"/>
  </r>
  <r>
    <x v="420"/>
    <x v="1"/>
    <x v="1"/>
    <x v="0"/>
    <x v="0"/>
    <x v="4"/>
    <n v="38.6"/>
    <n v="3"/>
    <x v="417"/>
    <n v="121.59"/>
    <x v="61"/>
    <d v="1899-12-30T13:57:00"/>
    <x v="0"/>
    <x v="417"/>
    <n v="4.7619047620000003"/>
    <n v="5.79"/>
    <x v="26"/>
  </r>
  <r>
    <x v="421"/>
    <x v="1"/>
    <x v="1"/>
    <x v="1"/>
    <x v="0"/>
    <x v="1"/>
    <n v="84.05"/>
    <n v="3"/>
    <x v="418"/>
    <n v="264.75749999999999"/>
    <x v="54"/>
    <d v="1899-12-30T13:29:00"/>
    <x v="1"/>
    <x v="418"/>
    <n v="4.7619047620000003"/>
    <n v="12.6075"/>
    <x v="57"/>
  </r>
  <r>
    <x v="422"/>
    <x v="1"/>
    <x v="1"/>
    <x v="0"/>
    <x v="0"/>
    <x v="5"/>
    <n v="97.21"/>
    <n v="10"/>
    <x v="419"/>
    <n v="1020.705"/>
    <x v="4"/>
    <d v="1899-12-30T13:00:00"/>
    <x v="2"/>
    <x v="419"/>
    <n v="4.7619047620000003"/>
    <n v="48.604999999999997"/>
    <x v="44"/>
  </r>
  <r>
    <x v="423"/>
    <x v="2"/>
    <x v="2"/>
    <x v="0"/>
    <x v="1"/>
    <x v="5"/>
    <n v="25.42"/>
    <n v="8"/>
    <x v="420"/>
    <n v="213.52799999999999"/>
    <x v="35"/>
    <d v="1899-12-30T19:42:00"/>
    <x v="2"/>
    <x v="420"/>
    <n v="4.7619047620000003"/>
    <n v="10.167999999999999"/>
    <x v="24"/>
  </r>
  <r>
    <x v="424"/>
    <x v="1"/>
    <x v="1"/>
    <x v="1"/>
    <x v="1"/>
    <x v="5"/>
    <n v="16.28"/>
    <n v="1"/>
    <x v="421"/>
    <n v="17.094000000000001"/>
    <x v="11"/>
    <d v="1899-12-30T15:36:00"/>
    <x v="1"/>
    <x v="421"/>
    <n v="4.7619047620000003"/>
    <n v="0.81399999999999995"/>
    <x v="59"/>
  </r>
  <r>
    <x v="425"/>
    <x v="2"/>
    <x v="2"/>
    <x v="0"/>
    <x v="1"/>
    <x v="5"/>
    <n v="40.61"/>
    <n v="9"/>
    <x v="422"/>
    <n v="383.7645"/>
    <x v="56"/>
    <d v="1899-12-30T13:40:00"/>
    <x v="1"/>
    <x v="422"/>
    <n v="4.7619047620000003"/>
    <n v="18.2745"/>
    <x v="27"/>
  </r>
  <r>
    <x v="426"/>
    <x v="0"/>
    <x v="0"/>
    <x v="0"/>
    <x v="1"/>
    <x v="0"/>
    <n v="53.17"/>
    <n v="7"/>
    <x v="423"/>
    <n v="390.79950000000002"/>
    <x v="18"/>
    <d v="1899-12-30T18:01:00"/>
    <x v="1"/>
    <x v="423"/>
    <n v="4.7619047620000003"/>
    <n v="18.609500000000001"/>
    <x v="60"/>
  </r>
  <r>
    <x v="427"/>
    <x v="2"/>
    <x v="2"/>
    <x v="0"/>
    <x v="0"/>
    <x v="4"/>
    <n v="20.87"/>
    <n v="3"/>
    <x v="424"/>
    <n v="65.740499999999997"/>
    <x v="80"/>
    <d v="1899-12-30T13:53:00"/>
    <x v="2"/>
    <x v="424"/>
    <n v="4.7619047620000003"/>
    <n v="3.1305000000000001"/>
    <x v="7"/>
  </r>
  <r>
    <x v="428"/>
    <x v="2"/>
    <x v="2"/>
    <x v="1"/>
    <x v="1"/>
    <x v="3"/>
    <n v="67.27"/>
    <n v="5"/>
    <x v="425"/>
    <n v="353.16750000000002"/>
    <x v="33"/>
    <d v="1899-12-30T17:27:00"/>
    <x v="1"/>
    <x v="425"/>
    <n v="4.7619047620000003"/>
    <n v="16.817499999999999"/>
    <x v="16"/>
  </r>
  <r>
    <x v="429"/>
    <x v="0"/>
    <x v="0"/>
    <x v="0"/>
    <x v="0"/>
    <x v="2"/>
    <n v="90.65"/>
    <n v="10"/>
    <x v="426"/>
    <n v="951.82500000000005"/>
    <x v="1"/>
    <d v="1899-12-30T10:53:00"/>
    <x v="0"/>
    <x v="426"/>
    <n v="4.7619047620000003"/>
    <n v="45.325000000000003"/>
    <x v="48"/>
  </r>
  <r>
    <x v="430"/>
    <x v="2"/>
    <x v="2"/>
    <x v="1"/>
    <x v="1"/>
    <x v="5"/>
    <n v="69.08"/>
    <n v="2"/>
    <x v="427"/>
    <n v="145.06800000000001"/>
    <x v="82"/>
    <d v="1899-12-30T19:48:00"/>
    <x v="2"/>
    <x v="427"/>
    <n v="4.7619047620000003"/>
    <n v="6.9080000000000004"/>
    <x v="16"/>
  </r>
  <r>
    <x v="431"/>
    <x v="1"/>
    <x v="1"/>
    <x v="1"/>
    <x v="1"/>
    <x v="4"/>
    <n v="43.27"/>
    <n v="2"/>
    <x v="428"/>
    <n v="90.867000000000004"/>
    <x v="1"/>
    <d v="1899-12-30T16:53:00"/>
    <x v="0"/>
    <x v="428"/>
    <n v="4.7619047620000003"/>
    <n v="4.327"/>
    <x v="14"/>
  </r>
  <r>
    <x v="432"/>
    <x v="0"/>
    <x v="0"/>
    <x v="1"/>
    <x v="0"/>
    <x v="1"/>
    <n v="23.46"/>
    <n v="6"/>
    <x v="429"/>
    <n v="147.798"/>
    <x v="50"/>
    <d v="1899-12-30T19:14:00"/>
    <x v="0"/>
    <x v="429"/>
    <n v="4.7619047620000003"/>
    <n v="7.0380000000000003"/>
    <x v="41"/>
  </r>
  <r>
    <x v="433"/>
    <x v="2"/>
    <x v="2"/>
    <x v="1"/>
    <x v="1"/>
    <x v="5"/>
    <n v="95.54"/>
    <n v="7"/>
    <x v="430"/>
    <n v="702.21900000000005"/>
    <x v="11"/>
    <d v="1899-12-30T14:36:00"/>
    <x v="2"/>
    <x v="430"/>
    <n v="4.7619047620000003"/>
    <n v="33.439"/>
    <x v="1"/>
  </r>
  <r>
    <x v="434"/>
    <x v="2"/>
    <x v="2"/>
    <x v="1"/>
    <x v="0"/>
    <x v="5"/>
    <n v="47.44"/>
    <n v="1"/>
    <x v="431"/>
    <n v="49.811999999999998"/>
    <x v="70"/>
    <d v="1899-12-30T18:19:00"/>
    <x v="2"/>
    <x v="431"/>
    <n v="4.7619047620000003"/>
    <n v="2.3719999999999999"/>
    <x v="11"/>
  </r>
  <r>
    <x v="435"/>
    <x v="1"/>
    <x v="1"/>
    <x v="1"/>
    <x v="1"/>
    <x v="3"/>
    <n v="99.24"/>
    <n v="9"/>
    <x v="432"/>
    <n v="937.81799999999998"/>
    <x v="35"/>
    <d v="1899-12-30T19:09:00"/>
    <x v="0"/>
    <x v="432"/>
    <n v="4.7619047620000003"/>
    <n v="44.658000000000001"/>
    <x v="54"/>
  </r>
  <r>
    <x v="436"/>
    <x v="1"/>
    <x v="1"/>
    <x v="0"/>
    <x v="1"/>
    <x v="3"/>
    <n v="82.93"/>
    <n v="4"/>
    <x v="433"/>
    <n v="348.30599999999998"/>
    <x v="40"/>
    <d v="1899-12-30T16:51:00"/>
    <x v="0"/>
    <x v="433"/>
    <n v="4.7619047620000003"/>
    <n v="16.585999999999999"/>
    <x v="1"/>
  </r>
  <r>
    <x v="437"/>
    <x v="0"/>
    <x v="0"/>
    <x v="1"/>
    <x v="1"/>
    <x v="2"/>
    <n v="33.99"/>
    <n v="6"/>
    <x v="434"/>
    <n v="214.137"/>
    <x v="1"/>
    <d v="1899-12-30T15:37:00"/>
    <x v="2"/>
    <x v="434"/>
    <n v="4.7619047620000003"/>
    <n v="10.196999999999999"/>
    <x v="25"/>
  </r>
  <r>
    <x v="438"/>
    <x v="1"/>
    <x v="1"/>
    <x v="0"/>
    <x v="1"/>
    <x v="4"/>
    <n v="17.04"/>
    <n v="4"/>
    <x v="435"/>
    <n v="71.567999999999998"/>
    <x v="1"/>
    <d v="1899-12-30T20:15:00"/>
    <x v="0"/>
    <x v="435"/>
    <n v="4.7619047620000003"/>
    <n v="3.4079999999999999"/>
    <x v="27"/>
  </r>
  <r>
    <x v="439"/>
    <x v="1"/>
    <x v="1"/>
    <x v="1"/>
    <x v="0"/>
    <x v="1"/>
    <n v="40.86"/>
    <n v="8"/>
    <x v="436"/>
    <n v="343.22399999999999"/>
    <x v="13"/>
    <d v="1899-12-30T14:38:00"/>
    <x v="2"/>
    <x v="436"/>
    <n v="4.7619047620000003"/>
    <n v="16.344000000000001"/>
    <x v="35"/>
  </r>
  <r>
    <x v="440"/>
    <x v="1"/>
    <x v="1"/>
    <x v="0"/>
    <x v="1"/>
    <x v="4"/>
    <n v="17.440000000000001"/>
    <n v="5"/>
    <x v="437"/>
    <n v="91.56"/>
    <x v="15"/>
    <d v="1899-12-30T19:25:00"/>
    <x v="1"/>
    <x v="437"/>
    <n v="4.7619047620000003"/>
    <n v="4.3600000000000003"/>
    <x v="34"/>
  </r>
  <r>
    <x v="441"/>
    <x v="2"/>
    <x v="2"/>
    <x v="0"/>
    <x v="0"/>
    <x v="3"/>
    <n v="88.43"/>
    <n v="8"/>
    <x v="438"/>
    <n v="742.81200000000001"/>
    <x v="23"/>
    <d v="1899-12-30T19:35:00"/>
    <x v="2"/>
    <x v="438"/>
    <n v="4.7619047620000003"/>
    <n v="35.372"/>
    <x v="42"/>
  </r>
  <r>
    <x v="442"/>
    <x v="0"/>
    <x v="0"/>
    <x v="0"/>
    <x v="0"/>
    <x v="2"/>
    <n v="89.21"/>
    <n v="9"/>
    <x v="439"/>
    <n v="843.03449999999998"/>
    <x v="15"/>
    <d v="1899-12-30T15:42:00"/>
    <x v="2"/>
    <x v="439"/>
    <n v="4.7619047620000003"/>
    <n v="40.144500000000001"/>
    <x v="35"/>
  </r>
  <r>
    <x v="443"/>
    <x v="1"/>
    <x v="1"/>
    <x v="1"/>
    <x v="1"/>
    <x v="5"/>
    <n v="12.78"/>
    <n v="1"/>
    <x v="440"/>
    <n v="13.419"/>
    <x v="66"/>
    <d v="1899-12-30T14:11:00"/>
    <x v="0"/>
    <x v="440"/>
    <n v="4.7619047620000003"/>
    <n v="0.63900000000000001"/>
    <x v="33"/>
  </r>
  <r>
    <x v="444"/>
    <x v="0"/>
    <x v="0"/>
    <x v="1"/>
    <x v="0"/>
    <x v="3"/>
    <n v="19.100000000000001"/>
    <n v="7"/>
    <x v="441"/>
    <n v="140.38499999999999"/>
    <x v="15"/>
    <d v="1899-12-30T10:43:00"/>
    <x v="1"/>
    <x v="441"/>
    <n v="4.7619047620000003"/>
    <n v="6.6849999999999996"/>
    <x v="58"/>
  </r>
  <r>
    <x v="445"/>
    <x v="2"/>
    <x v="2"/>
    <x v="0"/>
    <x v="0"/>
    <x v="0"/>
    <n v="19.149999999999999"/>
    <n v="1"/>
    <x v="442"/>
    <n v="20.107500000000002"/>
    <x v="26"/>
    <d v="1899-12-30T17:58:00"/>
    <x v="2"/>
    <x v="442"/>
    <n v="4.7619047620000003"/>
    <n v="0.95750000000000002"/>
    <x v="33"/>
  </r>
  <r>
    <x v="446"/>
    <x v="1"/>
    <x v="1"/>
    <x v="0"/>
    <x v="1"/>
    <x v="4"/>
    <n v="27.66"/>
    <n v="10"/>
    <x v="443"/>
    <n v="290.43"/>
    <x v="44"/>
    <d v="1899-12-30T11:26:00"/>
    <x v="2"/>
    <x v="443"/>
    <n v="4.7619047620000003"/>
    <n v="13.83"/>
    <x v="60"/>
  </r>
  <r>
    <x v="447"/>
    <x v="1"/>
    <x v="1"/>
    <x v="1"/>
    <x v="1"/>
    <x v="5"/>
    <n v="45.74"/>
    <n v="3"/>
    <x v="444"/>
    <n v="144.08099999999999"/>
    <x v="24"/>
    <d v="1899-12-30T17:38:00"/>
    <x v="2"/>
    <x v="444"/>
    <n v="4.7619047620000003"/>
    <n v="6.8609999999999998"/>
    <x v="35"/>
  </r>
  <r>
    <x v="448"/>
    <x v="2"/>
    <x v="2"/>
    <x v="0"/>
    <x v="0"/>
    <x v="0"/>
    <n v="27.07"/>
    <n v="1"/>
    <x v="445"/>
    <n v="28.423500000000001"/>
    <x v="52"/>
    <d v="1899-12-30T20:07:00"/>
    <x v="2"/>
    <x v="445"/>
    <n v="4.7619047620000003"/>
    <n v="1.3534999999999999"/>
    <x v="4"/>
  </r>
  <r>
    <x v="449"/>
    <x v="2"/>
    <x v="2"/>
    <x v="0"/>
    <x v="0"/>
    <x v="3"/>
    <n v="39.119999999999997"/>
    <n v="1"/>
    <x v="446"/>
    <n v="41.076000000000001"/>
    <x v="58"/>
    <d v="1899-12-30T11:02:00"/>
    <x v="2"/>
    <x v="446"/>
    <n v="4.7619047620000003"/>
    <n v="1.956"/>
    <x v="1"/>
  </r>
  <r>
    <x v="450"/>
    <x v="2"/>
    <x v="2"/>
    <x v="1"/>
    <x v="0"/>
    <x v="1"/>
    <n v="74.709999999999994"/>
    <n v="6"/>
    <x v="447"/>
    <n v="470.673"/>
    <x v="17"/>
    <d v="1899-12-30T19:07:00"/>
    <x v="1"/>
    <x v="447"/>
    <n v="4.7619047620000003"/>
    <n v="22.413"/>
    <x v="24"/>
  </r>
  <r>
    <x v="451"/>
    <x v="2"/>
    <x v="2"/>
    <x v="1"/>
    <x v="1"/>
    <x v="1"/>
    <n v="22.01"/>
    <n v="6"/>
    <x v="448"/>
    <n v="138.66300000000001"/>
    <x v="56"/>
    <d v="1899-12-30T18:50:00"/>
    <x v="1"/>
    <x v="448"/>
    <n v="4.7619047620000003"/>
    <n v="6.6029999999999998"/>
    <x v="29"/>
  </r>
  <r>
    <x v="452"/>
    <x v="0"/>
    <x v="0"/>
    <x v="1"/>
    <x v="0"/>
    <x v="4"/>
    <n v="63.61"/>
    <n v="5"/>
    <x v="449"/>
    <n v="333.95249999999999"/>
    <x v="32"/>
    <d v="1899-12-30T12:43:00"/>
    <x v="0"/>
    <x v="449"/>
    <n v="4.7619047620000003"/>
    <n v="15.9025"/>
    <x v="19"/>
  </r>
  <r>
    <x v="453"/>
    <x v="0"/>
    <x v="0"/>
    <x v="1"/>
    <x v="1"/>
    <x v="0"/>
    <n v="25"/>
    <n v="1"/>
    <x v="450"/>
    <n v="26.25"/>
    <x v="2"/>
    <d v="1899-12-30T15:09:00"/>
    <x v="0"/>
    <x v="450"/>
    <n v="4.7619047620000003"/>
    <n v="1.25"/>
    <x v="46"/>
  </r>
  <r>
    <x v="454"/>
    <x v="0"/>
    <x v="0"/>
    <x v="0"/>
    <x v="1"/>
    <x v="1"/>
    <n v="20.77"/>
    <n v="4"/>
    <x v="451"/>
    <n v="87.233999999999995"/>
    <x v="82"/>
    <d v="1899-12-30T13:47:00"/>
    <x v="1"/>
    <x v="451"/>
    <n v="4.7619047620000003"/>
    <n v="4.1539999999999999"/>
    <x v="28"/>
  </r>
  <r>
    <x v="455"/>
    <x v="2"/>
    <x v="2"/>
    <x v="0"/>
    <x v="0"/>
    <x v="5"/>
    <n v="29.56"/>
    <n v="5"/>
    <x v="452"/>
    <n v="155.19"/>
    <x v="77"/>
    <d v="1899-12-30T16:59:00"/>
    <x v="1"/>
    <x v="452"/>
    <n v="4.7619047620000003"/>
    <n v="7.39"/>
    <x v="16"/>
  </r>
  <r>
    <x v="456"/>
    <x v="2"/>
    <x v="2"/>
    <x v="0"/>
    <x v="0"/>
    <x v="4"/>
    <n v="77.400000000000006"/>
    <n v="9"/>
    <x v="453"/>
    <n v="731.43"/>
    <x v="42"/>
    <d v="1899-12-30T14:15:00"/>
    <x v="2"/>
    <x v="453"/>
    <n v="4.7619047620000003"/>
    <n v="34.83"/>
    <x v="10"/>
  </r>
  <r>
    <x v="457"/>
    <x v="2"/>
    <x v="2"/>
    <x v="1"/>
    <x v="1"/>
    <x v="1"/>
    <n v="79.39"/>
    <n v="10"/>
    <x v="454"/>
    <n v="833.59500000000003"/>
    <x v="13"/>
    <d v="1899-12-30T20:24:00"/>
    <x v="1"/>
    <x v="454"/>
    <n v="4.7619047620000003"/>
    <n v="39.695"/>
    <x v="56"/>
  </r>
  <r>
    <x v="458"/>
    <x v="1"/>
    <x v="1"/>
    <x v="0"/>
    <x v="0"/>
    <x v="1"/>
    <n v="46.57"/>
    <n v="10"/>
    <x v="455"/>
    <n v="488.98500000000001"/>
    <x v="3"/>
    <d v="1899-12-30T13:58:00"/>
    <x v="1"/>
    <x v="455"/>
    <n v="4.7619047620000003"/>
    <n v="23.285"/>
    <x v="29"/>
  </r>
  <r>
    <x v="459"/>
    <x v="1"/>
    <x v="1"/>
    <x v="1"/>
    <x v="1"/>
    <x v="4"/>
    <n v="35.89"/>
    <n v="1"/>
    <x v="456"/>
    <n v="37.6845"/>
    <x v="55"/>
    <d v="1899-12-30T16:52:00"/>
    <x v="2"/>
    <x v="456"/>
    <n v="4.7619047620000003"/>
    <n v="1.7945"/>
    <x v="30"/>
  </r>
  <r>
    <x v="460"/>
    <x v="1"/>
    <x v="1"/>
    <x v="1"/>
    <x v="1"/>
    <x v="4"/>
    <n v="40.520000000000003"/>
    <n v="5"/>
    <x v="457"/>
    <n v="212.73"/>
    <x v="36"/>
    <d v="1899-12-30T15:19:00"/>
    <x v="1"/>
    <x v="457"/>
    <n v="4.7619047620000003"/>
    <n v="10.130000000000001"/>
    <x v="10"/>
  </r>
  <r>
    <x v="461"/>
    <x v="2"/>
    <x v="2"/>
    <x v="0"/>
    <x v="0"/>
    <x v="4"/>
    <n v="73.05"/>
    <n v="10"/>
    <x v="458"/>
    <n v="767.02499999999998"/>
    <x v="2"/>
    <d v="1899-12-30T12:25:00"/>
    <x v="2"/>
    <x v="458"/>
    <n v="4.7619047620000003"/>
    <n v="36.524999999999999"/>
    <x v="44"/>
  </r>
  <r>
    <x v="462"/>
    <x v="1"/>
    <x v="1"/>
    <x v="1"/>
    <x v="0"/>
    <x v="3"/>
    <n v="73.95"/>
    <n v="4"/>
    <x v="459"/>
    <n v="310.58999999999997"/>
    <x v="36"/>
    <d v="1899-12-30T10:02:00"/>
    <x v="1"/>
    <x v="459"/>
    <n v="4.7619047620000003"/>
    <n v="14.79"/>
    <x v="36"/>
  </r>
  <r>
    <x v="463"/>
    <x v="1"/>
    <x v="1"/>
    <x v="0"/>
    <x v="0"/>
    <x v="4"/>
    <n v="22.62"/>
    <n v="1"/>
    <x v="460"/>
    <n v="23.751000000000001"/>
    <x v="85"/>
    <d v="1899-12-30T18:58:00"/>
    <x v="1"/>
    <x v="460"/>
    <n v="4.7619047620000003"/>
    <n v="1.131"/>
    <x v="41"/>
  </r>
  <r>
    <x v="464"/>
    <x v="0"/>
    <x v="0"/>
    <x v="0"/>
    <x v="1"/>
    <x v="4"/>
    <n v="51.34"/>
    <n v="5"/>
    <x v="461"/>
    <n v="269.53500000000003"/>
    <x v="61"/>
    <d v="1899-12-30T15:31:00"/>
    <x v="2"/>
    <x v="461"/>
    <n v="4.7619047620000003"/>
    <n v="12.835000000000001"/>
    <x v="0"/>
  </r>
  <r>
    <x v="465"/>
    <x v="1"/>
    <x v="1"/>
    <x v="0"/>
    <x v="0"/>
    <x v="3"/>
    <n v="54.55"/>
    <n v="10"/>
    <x v="462"/>
    <n v="572.77499999999998"/>
    <x v="22"/>
    <d v="1899-12-30T11:22:00"/>
    <x v="2"/>
    <x v="462"/>
    <n v="4.7619047620000003"/>
    <n v="27.274999999999999"/>
    <x v="12"/>
  </r>
  <r>
    <x v="466"/>
    <x v="1"/>
    <x v="1"/>
    <x v="0"/>
    <x v="0"/>
    <x v="0"/>
    <n v="37.15"/>
    <n v="7"/>
    <x v="463"/>
    <n v="273.05250000000001"/>
    <x v="4"/>
    <d v="1899-12-30T13:12:00"/>
    <x v="2"/>
    <x v="463"/>
    <n v="4.7619047620000003"/>
    <n v="13.0025"/>
    <x v="25"/>
  </r>
  <r>
    <x v="467"/>
    <x v="2"/>
    <x v="2"/>
    <x v="1"/>
    <x v="1"/>
    <x v="3"/>
    <n v="37.020000000000003"/>
    <n v="6"/>
    <x v="464"/>
    <n v="233.226"/>
    <x v="23"/>
    <d v="1899-12-30T18:33:00"/>
    <x v="1"/>
    <x v="464"/>
    <n v="4.7619047620000003"/>
    <n v="11.106"/>
    <x v="10"/>
  </r>
  <r>
    <x v="468"/>
    <x v="1"/>
    <x v="1"/>
    <x v="1"/>
    <x v="1"/>
    <x v="4"/>
    <n v="21.58"/>
    <n v="1"/>
    <x v="465"/>
    <n v="22.658999999999999"/>
    <x v="57"/>
    <d v="1899-12-30T10:02:00"/>
    <x v="0"/>
    <x v="465"/>
    <n v="4.7619047620000003"/>
    <n v="1.079"/>
    <x v="8"/>
  </r>
  <r>
    <x v="469"/>
    <x v="1"/>
    <x v="1"/>
    <x v="0"/>
    <x v="0"/>
    <x v="1"/>
    <n v="98.84"/>
    <n v="1"/>
    <x v="466"/>
    <n v="103.782"/>
    <x v="42"/>
    <d v="1899-12-30T11:21:00"/>
    <x v="1"/>
    <x v="466"/>
    <n v="4.7619047620000003"/>
    <n v="4.9420000000000002"/>
    <x v="3"/>
  </r>
  <r>
    <x v="470"/>
    <x v="1"/>
    <x v="1"/>
    <x v="0"/>
    <x v="0"/>
    <x v="2"/>
    <n v="83.77"/>
    <n v="6"/>
    <x v="467"/>
    <n v="527.75099999999998"/>
    <x v="54"/>
    <d v="1899-12-30T12:10:00"/>
    <x v="0"/>
    <x v="467"/>
    <n v="4.7619047620000003"/>
    <n v="25.131"/>
    <x v="38"/>
  </r>
  <r>
    <x v="471"/>
    <x v="0"/>
    <x v="0"/>
    <x v="0"/>
    <x v="0"/>
    <x v="3"/>
    <n v="40.049999999999997"/>
    <n v="4"/>
    <x v="468"/>
    <n v="168.21"/>
    <x v="25"/>
    <d v="1899-12-30T11:40:00"/>
    <x v="1"/>
    <x v="468"/>
    <n v="4.7619047620000003"/>
    <n v="8.01"/>
    <x v="58"/>
  </r>
  <r>
    <x v="472"/>
    <x v="0"/>
    <x v="0"/>
    <x v="0"/>
    <x v="1"/>
    <x v="5"/>
    <n v="43.13"/>
    <n v="10"/>
    <x v="469"/>
    <n v="452.86500000000001"/>
    <x v="30"/>
    <d v="1899-12-30T18:31:00"/>
    <x v="2"/>
    <x v="469"/>
    <n v="4.7619047620000003"/>
    <n v="21.565000000000001"/>
    <x v="46"/>
  </r>
  <r>
    <x v="473"/>
    <x v="2"/>
    <x v="2"/>
    <x v="0"/>
    <x v="1"/>
    <x v="0"/>
    <n v="72.569999999999993"/>
    <n v="8"/>
    <x v="470"/>
    <n v="609.58799999999997"/>
    <x v="73"/>
    <d v="1899-12-30T17:58:00"/>
    <x v="1"/>
    <x v="470"/>
    <n v="4.7619047620000003"/>
    <n v="29.027999999999999"/>
    <x v="15"/>
  </r>
  <r>
    <x v="474"/>
    <x v="0"/>
    <x v="0"/>
    <x v="0"/>
    <x v="0"/>
    <x v="1"/>
    <n v="64.44"/>
    <n v="5"/>
    <x v="471"/>
    <n v="338.31"/>
    <x v="73"/>
    <d v="1899-12-30T17:04:00"/>
    <x v="1"/>
    <x v="471"/>
    <n v="4.7619047620000003"/>
    <n v="16.11"/>
    <x v="37"/>
  </r>
  <r>
    <x v="475"/>
    <x v="0"/>
    <x v="0"/>
    <x v="1"/>
    <x v="1"/>
    <x v="0"/>
    <n v="65.180000000000007"/>
    <n v="3"/>
    <x v="472"/>
    <n v="205.31700000000001"/>
    <x v="6"/>
    <d v="1899-12-30T20:35:00"/>
    <x v="2"/>
    <x v="472"/>
    <n v="4.7619047620000003"/>
    <n v="9.7769999999999992"/>
    <x v="31"/>
  </r>
  <r>
    <x v="476"/>
    <x v="0"/>
    <x v="0"/>
    <x v="1"/>
    <x v="0"/>
    <x v="3"/>
    <n v="33.26"/>
    <n v="5"/>
    <x v="473"/>
    <n v="174.61500000000001"/>
    <x v="79"/>
    <d v="1899-12-30T16:10:00"/>
    <x v="2"/>
    <x v="473"/>
    <n v="4.7619047620000003"/>
    <n v="8.3149999999999995"/>
    <x v="50"/>
  </r>
  <r>
    <x v="477"/>
    <x v="1"/>
    <x v="1"/>
    <x v="1"/>
    <x v="1"/>
    <x v="1"/>
    <n v="84.07"/>
    <n v="4"/>
    <x v="474"/>
    <n v="353.09399999999999"/>
    <x v="37"/>
    <d v="1899-12-30T16:54:00"/>
    <x v="0"/>
    <x v="474"/>
    <n v="4.7619047620000003"/>
    <n v="16.814"/>
    <x v="18"/>
  </r>
  <r>
    <x v="478"/>
    <x v="2"/>
    <x v="2"/>
    <x v="1"/>
    <x v="1"/>
    <x v="3"/>
    <n v="34.369999999999997"/>
    <n v="10"/>
    <x v="475"/>
    <n v="360.88499999999999"/>
    <x v="32"/>
    <d v="1899-12-30T10:11:00"/>
    <x v="0"/>
    <x v="475"/>
    <n v="4.7619047620000003"/>
    <n v="17.184999999999999"/>
    <x v="24"/>
  </r>
  <r>
    <x v="479"/>
    <x v="0"/>
    <x v="0"/>
    <x v="1"/>
    <x v="1"/>
    <x v="1"/>
    <n v="38.6"/>
    <n v="1"/>
    <x v="476"/>
    <n v="40.53"/>
    <x v="71"/>
    <d v="1899-12-30T11:26:00"/>
    <x v="0"/>
    <x v="476"/>
    <n v="4.7619047620000003"/>
    <n v="1.93"/>
    <x v="24"/>
  </r>
  <r>
    <x v="480"/>
    <x v="1"/>
    <x v="1"/>
    <x v="1"/>
    <x v="1"/>
    <x v="4"/>
    <n v="65.97"/>
    <n v="8"/>
    <x v="477"/>
    <n v="554.14800000000002"/>
    <x v="30"/>
    <d v="1899-12-30T20:29:00"/>
    <x v="1"/>
    <x v="477"/>
    <n v="4.7619047620000003"/>
    <n v="26.388000000000002"/>
    <x v="3"/>
  </r>
  <r>
    <x v="481"/>
    <x v="1"/>
    <x v="1"/>
    <x v="1"/>
    <x v="0"/>
    <x v="1"/>
    <n v="32.799999999999997"/>
    <n v="10"/>
    <x v="478"/>
    <n v="344.4"/>
    <x v="42"/>
    <d v="1899-12-30T12:12:00"/>
    <x v="1"/>
    <x v="478"/>
    <n v="4.7619047620000003"/>
    <n v="16.399999999999999"/>
    <x v="56"/>
  </r>
  <r>
    <x v="482"/>
    <x v="0"/>
    <x v="0"/>
    <x v="1"/>
    <x v="1"/>
    <x v="3"/>
    <n v="37.14"/>
    <n v="5"/>
    <x v="479"/>
    <n v="194.98500000000001"/>
    <x v="66"/>
    <d v="1899-12-30T13:05:00"/>
    <x v="0"/>
    <x v="479"/>
    <n v="4.7619047620000003"/>
    <n v="9.2850000000000001"/>
    <x v="59"/>
  </r>
  <r>
    <x v="483"/>
    <x v="2"/>
    <x v="2"/>
    <x v="0"/>
    <x v="1"/>
    <x v="2"/>
    <n v="60.38"/>
    <n v="10"/>
    <x v="480"/>
    <n v="633.99"/>
    <x v="12"/>
    <d v="1899-12-30T16:19:00"/>
    <x v="1"/>
    <x v="480"/>
    <n v="4.7619047620000003"/>
    <n v="30.19"/>
    <x v="22"/>
  </r>
  <r>
    <x v="484"/>
    <x v="1"/>
    <x v="1"/>
    <x v="0"/>
    <x v="0"/>
    <x v="3"/>
    <n v="36.979999999999997"/>
    <n v="10"/>
    <x v="481"/>
    <n v="388.29"/>
    <x v="17"/>
    <d v="1899-12-30T19:48:00"/>
    <x v="2"/>
    <x v="481"/>
    <n v="4.7619047620000003"/>
    <n v="18.489999999999998"/>
    <x v="27"/>
  </r>
  <r>
    <x v="485"/>
    <x v="2"/>
    <x v="2"/>
    <x v="0"/>
    <x v="0"/>
    <x v="3"/>
    <n v="49.49"/>
    <n v="4"/>
    <x v="482"/>
    <n v="207.858"/>
    <x v="76"/>
    <d v="1899-12-30T15:25:00"/>
    <x v="0"/>
    <x v="482"/>
    <n v="4.7619047620000003"/>
    <n v="9.8979999999999997"/>
    <x v="37"/>
  </r>
  <r>
    <x v="486"/>
    <x v="2"/>
    <x v="2"/>
    <x v="1"/>
    <x v="0"/>
    <x v="5"/>
    <n v="41.09"/>
    <n v="10"/>
    <x v="483"/>
    <n v="431.44499999999999"/>
    <x v="38"/>
    <d v="1899-12-30T14:42:00"/>
    <x v="1"/>
    <x v="483"/>
    <n v="4.7619047620000003"/>
    <n v="20.545000000000002"/>
    <x v="48"/>
  </r>
  <r>
    <x v="487"/>
    <x v="0"/>
    <x v="0"/>
    <x v="1"/>
    <x v="1"/>
    <x v="5"/>
    <n v="37.15"/>
    <n v="4"/>
    <x v="484"/>
    <n v="156.03"/>
    <x v="28"/>
    <d v="1899-12-30T18:59:00"/>
    <x v="0"/>
    <x v="484"/>
    <n v="4.7619047620000003"/>
    <n v="7.43"/>
    <x v="47"/>
  </r>
  <r>
    <x v="488"/>
    <x v="1"/>
    <x v="1"/>
    <x v="1"/>
    <x v="1"/>
    <x v="2"/>
    <n v="22.96"/>
    <n v="1"/>
    <x v="485"/>
    <n v="24.108000000000001"/>
    <x v="74"/>
    <d v="1899-12-30T20:47:00"/>
    <x v="1"/>
    <x v="485"/>
    <n v="4.7619047620000003"/>
    <n v="1.1479999999999999"/>
    <x v="42"/>
  </r>
  <r>
    <x v="489"/>
    <x v="2"/>
    <x v="2"/>
    <x v="0"/>
    <x v="0"/>
    <x v="2"/>
    <n v="77.680000000000007"/>
    <n v="9"/>
    <x v="486"/>
    <n v="734.07600000000002"/>
    <x v="87"/>
    <d v="1899-12-30T13:21:00"/>
    <x v="0"/>
    <x v="486"/>
    <n v="4.7619047620000003"/>
    <n v="34.956000000000003"/>
    <x v="57"/>
  </r>
  <r>
    <x v="490"/>
    <x v="2"/>
    <x v="2"/>
    <x v="1"/>
    <x v="0"/>
    <x v="5"/>
    <n v="34.700000000000003"/>
    <n v="2"/>
    <x v="487"/>
    <n v="72.87"/>
    <x v="45"/>
    <d v="1899-12-30T19:48:00"/>
    <x v="0"/>
    <x v="487"/>
    <n v="4.7619047620000003"/>
    <n v="3.47"/>
    <x v="13"/>
  </r>
  <r>
    <x v="491"/>
    <x v="0"/>
    <x v="0"/>
    <x v="0"/>
    <x v="0"/>
    <x v="5"/>
    <n v="19.66"/>
    <n v="10"/>
    <x v="488"/>
    <n v="206.43"/>
    <x v="20"/>
    <d v="1899-12-30T18:20:00"/>
    <x v="2"/>
    <x v="488"/>
    <n v="4.7619047620000003"/>
    <n v="9.83"/>
    <x v="8"/>
  </r>
  <r>
    <x v="492"/>
    <x v="2"/>
    <x v="2"/>
    <x v="0"/>
    <x v="0"/>
    <x v="0"/>
    <n v="25.32"/>
    <n v="8"/>
    <x v="489"/>
    <n v="212.68799999999999"/>
    <x v="19"/>
    <d v="1899-12-30T20:24:00"/>
    <x v="0"/>
    <x v="489"/>
    <n v="4.7619047620000003"/>
    <n v="10.128"/>
    <x v="44"/>
  </r>
  <r>
    <x v="493"/>
    <x v="1"/>
    <x v="1"/>
    <x v="0"/>
    <x v="0"/>
    <x v="2"/>
    <n v="12.12"/>
    <n v="10"/>
    <x v="490"/>
    <n v="127.26"/>
    <x v="19"/>
    <d v="1899-12-30T13:44:00"/>
    <x v="2"/>
    <x v="490"/>
    <n v="4.7619047620000003"/>
    <n v="6.06"/>
    <x v="3"/>
  </r>
  <r>
    <x v="494"/>
    <x v="2"/>
    <x v="2"/>
    <x v="1"/>
    <x v="1"/>
    <x v="5"/>
    <n v="99.89"/>
    <n v="2"/>
    <x v="491"/>
    <n v="209.76900000000001"/>
    <x v="84"/>
    <d v="1899-12-30T11:48:00"/>
    <x v="0"/>
    <x v="491"/>
    <n v="4.7619047620000003"/>
    <n v="9.9890000000000008"/>
    <x v="12"/>
  </r>
  <r>
    <x v="495"/>
    <x v="2"/>
    <x v="2"/>
    <x v="1"/>
    <x v="1"/>
    <x v="3"/>
    <n v="75.92"/>
    <n v="8"/>
    <x v="492"/>
    <n v="637.72799999999995"/>
    <x v="80"/>
    <d v="1899-12-30T14:14:00"/>
    <x v="1"/>
    <x v="492"/>
    <n v="4.7619047620000003"/>
    <n v="30.367999999999999"/>
    <x v="46"/>
  </r>
  <r>
    <x v="496"/>
    <x v="1"/>
    <x v="1"/>
    <x v="1"/>
    <x v="0"/>
    <x v="1"/>
    <n v="63.22"/>
    <n v="2"/>
    <x v="493"/>
    <n v="132.762"/>
    <x v="17"/>
    <d v="1899-12-30T15:51:00"/>
    <x v="1"/>
    <x v="493"/>
    <n v="4.7619047620000003"/>
    <n v="6.3220000000000001"/>
    <x v="23"/>
  </r>
  <r>
    <x v="497"/>
    <x v="1"/>
    <x v="1"/>
    <x v="1"/>
    <x v="0"/>
    <x v="4"/>
    <n v="90.24"/>
    <n v="6"/>
    <x v="494"/>
    <n v="568.51199999999994"/>
    <x v="3"/>
    <d v="1899-12-30T11:17:00"/>
    <x v="1"/>
    <x v="494"/>
    <n v="4.7619047620000003"/>
    <n v="27.071999999999999"/>
    <x v="56"/>
  </r>
  <r>
    <x v="498"/>
    <x v="2"/>
    <x v="2"/>
    <x v="0"/>
    <x v="0"/>
    <x v="3"/>
    <n v="98.13"/>
    <n v="1"/>
    <x v="495"/>
    <n v="103.0365"/>
    <x v="18"/>
    <d v="1899-12-30T17:36:00"/>
    <x v="1"/>
    <x v="495"/>
    <n v="4.7619047620000003"/>
    <n v="4.9065000000000003"/>
    <x v="60"/>
  </r>
  <r>
    <x v="499"/>
    <x v="0"/>
    <x v="0"/>
    <x v="0"/>
    <x v="0"/>
    <x v="3"/>
    <n v="51.52"/>
    <n v="8"/>
    <x v="496"/>
    <n v="432.76799999999997"/>
    <x v="30"/>
    <d v="1899-12-30T15:47:00"/>
    <x v="1"/>
    <x v="496"/>
    <n v="4.7619047620000003"/>
    <n v="20.608000000000001"/>
    <x v="1"/>
  </r>
  <r>
    <x v="500"/>
    <x v="2"/>
    <x v="2"/>
    <x v="0"/>
    <x v="1"/>
    <x v="3"/>
    <n v="73.97"/>
    <n v="1"/>
    <x v="497"/>
    <n v="77.668499999999995"/>
    <x v="36"/>
    <d v="1899-12-30T15:53:00"/>
    <x v="2"/>
    <x v="497"/>
    <n v="4.7619047620000003"/>
    <n v="3.6985000000000001"/>
    <x v="38"/>
  </r>
  <r>
    <x v="501"/>
    <x v="1"/>
    <x v="1"/>
    <x v="0"/>
    <x v="0"/>
    <x v="5"/>
    <n v="31.9"/>
    <n v="1"/>
    <x v="498"/>
    <n v="33.494999999999997"/>
    <x v="0"/>
    <d v="1899-12-30T12:40:00"/>
    <x v="0"/>
    <x v="498"/>
    <n v="4.7619047620000003"/>
    <n v="1.595"/>
    <x v="0"/>
  </r>
  <r>
    <x v="502"/>
    <x v="1"/>
    <x v="1"/>
    <x v="1"/>
    <x v="1"/>
    <x v="2"/>
    <n v="69.400000000000006"/>
    <n v="2"/>
    <x v="499"/>
    <n v="145.74"/>
    <x v="3"/>
    <d v="1899-12-30T19:48:00"/>
    <x v="0"/>
    <x v="499"/>
    <n v="4.7619047620000003"/>
    <n v="6.94"/>
    <x v="54"/>
  </r>
  <r>
    <x v="503"/>
    <x v="2"/>
    <x v="2"/>
    <x v="1"/>
    <x v="0"/>
    <x v="3"/>
    <n v="93.31"/>
    <n v="2"/>
    <x v="500"/>
    <n v="195.95099999999999"/>
    <x v="5"/>
    <d v="1899-12-30T17:53:00"/>
    <x v="1"/>
    <x v="500"/>
    <n v="4.7619047620000003"/>
    <n v="9.3309999999999995"/>
    <x v="31"/>
  </r>
  <r>
    <x v="504"/>
    <x v="2"/>
    <x v="2"/>
    <x v="1"/>
    <x v="1"/>
    <x v="3"/>
    <n v="88.45"/>
    <n v="1"/>
    <x v="501"/>
    <n v="92.872500000000002"/>
    <x v="6"/>
    <d v="1899-12-30T16:36:00"/>
    <x v="2"/>
    <x v="501"/>
    <n v="4.7619047620000003"/>
    <n v="4.4225000000000003"/>
    <x v="33"/>
  </r>
  <r>
    <x v="505"/>
    <x v="0"/>
    <x v="0"/>
    <x v="0"/>
    <x v="1"/>
    <x v="1"/>
    <n v="24.18"/>
    <n v="8"/>
    <x v="502"/>
    <n v="203.11199999999999"/>
    <x v="26"/>
    <d v="1899-12-30T20:54:00"/>
    <x v="0"/>
    <x v="502"/>
    <n v="4.7619047620000003"/>
    <n v="9.6720000000000006"/>
    <x v="57"/>
  </r>
  <r>
    <x v="506"/>
    <x v="2"/>
    <x v="2"/>
    <x v="0"/>
    <x v="0"/>
    <x v="3"/>
    <n v="48.5"/>
    <n v="3"/>
    <x v="503"/>
    <n v="152.77500000000001"/>
    <x v="66"/>
    <d v="1899-12-30T12:50:00"/>
    <x v="1"/>
    <x v="503"/>
    <n v="4.7619047620000003"/>
    <n v="7.2750000000000004"/>
    <x v="24"/>
  </r>
  <r>
    <x v="507"/>
    <x v="2"/>
    <x v="2"/>
    <x v="1"/>
    <x v="0"/>
    <x v="4"/>
    <n v="84.05"/>
    <n v="6"/>
    <x v="504"/>
    <n v="529.51499999999999"/>
    <x v="71"/>
    <d v="1899-12-30T10:48:00"/>
    <x v="2"/>
    <x v="504"/>
    <n v="4.7619047620000003"/>
    <n v="25.215"/>
    <x v="25"/>
  </r>
  <r>
    <x v="508"/>
    <x v="2"/>
    <x v="2"/>
    <x v="0"/>
    <x v="1"/>
    <x v="0"/>
    <n v="61.29"/>
    <n v="5"/>
    <x v="505"/>
    <n v="321.77249999999998"/>
    <x v="14"/>
    <d v="1899-12-30T14:28:00"/>
    <x v="1"/>
    <x v="505"/>
    <n v="4.7619047620000003"/>
    <n v="15.3225"/>
    <x v="27"/>
  </r>
  <r>
    <x v="509"/>
    <x v="1"/>
    <x v="1"/>
    <x v="0"/>
    <x v="0"/>
    <x v="2"/>
    <n v="15.95"/>
    <n v="6"/>
    <x v="506"/>
    <n v="100.485"/>
    <x v="57"/>
    <d v="1899-12-30T17:15:00"/>
    <x v="2"/>
    <x v="506"/>
    <n v="4.7619047620000003"/>
    <n v="4.7850000000000001"/>
    <x v="20"/>
  </r>
  <r>
    <x v="510"/>
    <x v="2"/>
    <x v="2"/>
    <x v="0"/>
    <x v="0"/>
    <x v="3"/>
    <n v="90.74"/>
    <n v="7"/>
    <x v="507"/>
    <n v="666.93899999999996"/>
    <x v="65"/>
    <d v="1899-12-30T18:03:00"/>
    <x v="2"/>
    <x v="507"/>
    <n v="4.7619047620000003"/>
    <n v="31.759"/>
    <x v="56"/>
  </r>
  <r>
    <x v="511"/>
    <x v="0"/>
    <x v="0"/>
    <x v="1"/>
    <x v="0"/>
    <x v="2"/>
    <n v="42.91"/>
    <n v="5"/>
    <x v="508"/>
    <n v="225.2775"/>
    <x v="0"/>
    <d v="1899-12-30T17:29:00"/>
    <x v="0"/>
    <x v="508"/>
    <n v="4.7619047620000003"/>
    <n v="10.727499999999999"/>
    <x v="36"/>
  </r>
  <r>
    <x v="512"/>
    <x v="0"/>
    <x v="0"/>
    <x v="1"/>
    <x v="0"/>
    <x v="5"/>
    <n v="54.28"/>
    <n v="7"/>
    <x v="509"/>
    <n v="398.95800000000003"/>
    <x v="3"/>
    <d v="1899-12-30T18:05:00"/>
    <x v="0"/>
    <x v="509"/>
    <n v="4.7619047620000003"/>
    <n v="18.998000000000001"/>
    <x v="39"/>
  </r>
  <r>
    <x v="513"/>
    <x v="0"/>
    <x v="0"/>
    <x v="1"/>
    <x v="1"/>
    <x v="1"/>
    <n v="99.55"/>
    <n v="7"/>
    <x v="510"/>
    <n v="731.6925"/>
    <x v="86"/>
    <d v="1899-12-30T12:07:00"/>
    <x v="1"/>
    <x v="510"/>
    <n v="4.7619047620000003"/>
    <n v="34.842500000000001"/>
    <x v="29"/>
  </r>
  <r>
    <x v="514"/>
    <x v="1"/>
    <x v="1"/>
    <x v="0"/>
    <x v="1"/>
    <x v="3"/>
    <n v="58.39"/>
    <n v="7"/>
    <x v="511"/>
    <n v="429.16649999999998"/>
    <x v="55"/>
    <d v="1899-12-30T19:49:00"/>
    <x v="2"/>
    <x v="511"/>
    <n v="4.7619047620000003"/>
    <n v="20.436499999999999"/>
    <x v="13"/>
  </r>
  <r>
    <x v="515"/>
    <x v="1"/>
    <x v="1"/>
    <x v="0"/>
    <x v="0"/>
    <x v="5"/>
    <n v="51.47"/>
    <n v="1"/>
    <x v="512"/>
    <n v="54.043500000000002"/>
    <x v="79"/>
    <d v="1899-12-30T15:52:00"/>
    <x v="0"/>
    <x v="512"/>
    <n v="4.7619047620000003"/>
    <n v="2.5735000000000001"/>
    <x v="23"/>
  </r>
  <r>
    <x v="516"/>
    <x v="2"/>
    <x v="2"/>
    <x v="0"/>
    <x v="1"/>
    <x v="0"/>
    <n v="54.86"/>
    <n v="5"/>
    <x v="513"/>
    <n v="288.01499999999999"/>
    <x v="14"/>
    <d v="1899-12-30T16:48:00"/>
    <x v="0"/>
    <x v="513"/>
    <n v="4.7619047620000003"/>
    <n v="13.715"/>
    <x v="57"/>
  </r>
  <r>
    <x v="517"/>
    <x v="1"/>
    <x v="1"/>
    <x v="0"/>
    <x v="1"/>
    <x v="2"/>
    <n v="39.39"/>
    <n v="5"/>
    <x v="514"/>
    <n v="206.79750000000001"/>
    <x v="49"/>
    <d v="1899-12-30T20:46:00"/>
    <x v="2"/>
    <x v="514"/>
    <n v="4.7619047620000003"/>
    <n v="9.8475000000000001"/>
    <x v="44"/>
  </r>
  <r>
    <x v="518"/>
    <x v="0"/>
    <x v="0"/>
    <x v="1"/>
    <x v="1"/>
    <x v="2"/>
    <n v="34.729999999999997"/>
    <n v="2"/>
    <x v="515"/>
    <n v="72.933000000000007"/>
    <x v="59"/>
    <d v="1899-12-30T18:14:00"/>
    <x v="0"/>
    <x v="515"/>
    <n v="4.7619047620000003"/>
    <n v="3.4729999999999999"/>
    <x v="58"/>
  </r>
  <r>
    <x v="519"/>
    <x v="1"/>
    <x v="1"/>
    <x v="0"/>
    <x v="1"/>
    <x v="3"/>
    <n v="71.92"/>
    <n v="5"/>
    <x v="516"/>
    <n v="377.58"/>
    <x v="29"/>
    <d v="1899-12-30T15:05:00"/>
    <x v="2"/>
    <x v="516"/>
    <n v="4.7619047620000003"/>
    <n v="17.98"/>
    <x v="42"/>
  </r>
  <r>
    <x v="520"/>
    <x v="2"/>
    <x v="2"/>
    <x v="1"/>
    <x v="0"/>
    <x v="1"/>
    <n v="45.71"/>
    <n v="3"/>
    <x v="517"/>
    <n v="143.98650000000001"/>
    <x v="58"/>
    <d v="1899-12-30T10:34:00"/>
    <x v="2"/>
    <x v="517"/>
    <n v="4.7619047620000003"/>
    <n v="6.8564999999999996"/>
    <x v="25"/>
  </r>
  <r>
    <x v="521"/>
    <x v="1"/>
    <x v="1"/>
    <x v="0"/>
    <x v="0"/>
    <x v="2"/>
    <n v="83.17"/>
    <n v="6"/>
    <x v="518"/>
    <n v="523.971"/>
    <x v="80"/>
    <d v="1899-12-30T11:23:00"/>
    <x v="1"/>
    <x v="518"/>
    <n v="4.7619047620000003"/>
    <n v="24.951000000000001"/>
    <x v="48"/>
  </r>
  <r>
    <x v="522"/>
    <x v="0"/>
    <x v="0"/>
    <x v="0"/>
    <x v="0"/>
    <x v="2"/>
    <n v="37.44"/>
    <n v="6"/>
    <x v="519"/>
    <n v="235.87200000000001"/>
    <x v="10"/>
    <d v="1899-12-30T13:55:00"/>
    <x v="2"/>
    <x v="519"/>
    <n v="4.7619047620000003"/>
    <n v="11.231999999999999"/>
    <x v="9"/>
  </r>
  <r>
    <x v="523"/>
    <x v="1"/>
    <x v="1"/>
    <x v="1"/>
    <x v="1"/>
    <x v="0"/>
    <n v="62.87"/>
    <n v="2"/>
    <x v="520"/>
    <n v="132.02699999999999"/>
    <x v="17"/>
    <d v="1899-12-30T11:43:00"/>
    <x v="1"/>
    <x v="520"/>
    <n v="4.7619047620000003"/>
    <n v="6.2869999999999999"/>
    <x v="59"/>
  </r>
  <r>
    <x v="524"/>
    <x v="0"/>
    <x v="0"/>
    <x v="1"/>
    <x v="1"/>
    <x v="4"/>
    <n v="81.709999999999994"/>
    <n v="6"/>
    <x v="521"/>
    <n v="514.77300000000002"/>
    <x v="3"/>
    <d v="1899-12-30T14:36:00"/>
    <x v="2"/>
    <x v="521"/>
    <n v="4.7619047620000003"/>
    <n v="24.513000000000002"/>
    <x v="7"/>
  </r>
  <r>
    <x v="525"/>
    <x v="0"/>
    <x v="0"/>
    <x v="0"/>
    <x v="0"/>
    <x v="3"/>
    <n v="91.41"/>
    <n v="5"/>
    <x v="522"/>
    <n v="479.90249999999997"/>
    <x v="6"/>
    <d v="1899-12-30T16:03:00"/>
    <x v="0"/>
    <x v="522"/>
    <n v="4.7619047620000003"/>
    <n v="22.852499999999999"/>
    <x v="12"/>
  </r>
  <r>
    <x v="526"/>
    <x v="2"/>
    <x v="2"/>
    <x v="1"/>
    <x v="1"/>
    <x v="5"/>
    <n v="39.21"/>
    <n v="4"/>
    <x v="523"/>
    <n v="164.68199999999999"/>
    <x v="65"/>
    <d v="1899-12-30T20:03:00"/>
    <x v="2"/>
    <x v="523"/>
    <n v="4.7619047620000003"/>
    <n v="7.8419999999999996"/>
    <x v="54"/>
  </r>
  <r>
    <x v="527"/>
    <x v="2"/>
    <x v="2"/>
    <x v="0"/>
    <x v="1"/>
    <x v="5"/>
    <n v="59.86"/>
    <n v="2"/>
    <x v="524"/>
    <n v="125.706"/>
    <x v="50"/>
    <d v="1899-12-30T14:55:00"/>
    <x v="0"/>
    <x v="524"/>
    <n v="4.7619047620000003"/>
    <n v="5.9859999999999998"/>
    <x v="24"/>
  </r>
  <r>
    <x v="528"/>
    <x v="2"/>
    <x v="2"/>
    <x v="0"/>
    <x v="0"/>
    <x v="4"/>
    <n v="54.36"/>
    <n v="10"/>
    <x v="525"/>
    <n v="570.78"/>
    <x v="13"/>
    <d v="1899-12-30T11:28:00"/>
    <x v="2"/>
    <x v="525"/>
    <n v="4.7619047620000003"/>
    <n v="27.18"/>
    <x v="36"/>
  </r>
  <r>
    <x v="529"/>
    <x v="0"/>
    <x v="0"/>
    <x v="1"/>
    <x v="1"/>
    <x v="3"/>
    <n v="98.09"/>
    <n v="9"/>
    <x v="526"/>
    <n v="926.95050000000003"/>
    <x v="21"/>
    <d v="1899-12-30T19:41:00"/>
    <x v="1"/>
    <x v="526"/>
    <n v="4.7619047620000003"/>
    <n v="44.140500000000003"/>
    <x v="39"/>
  </r>
  <r>
    <x v="530"/>
    <x v="0"/>
    <x v="0"/>
    <x v="1"/>
    <x v="1"/>
    <x v="0"/>
    <n v="25.43"/>
    <n v="6"/>
    <x v="527"/>
    <n v="160.209"/>
    <x v="12"/>
    <d v="1899-12-30T19:01:00"/>
    <x v="0"/>
    <x v="527"/>
    <n v="4.7619047620000003"/>
    <n v="7.6289999999999996"/>
    <x v="27"/>
  </r>
  <r>
    <x v="531"/>
    <x v="0"/>
    <x v="0"/>
    <x v="0"/>
    <x v="1"/>
    <x v="5"/>
    <n v="86.68"/>
    <n v="8"/>
    <x v="528"/>
    <n v="728.11199999999997"/>
    <x v="46"/>
    <d v="1899-12-30T18:04:00"/>
    <x v="2"/>
    <x v="528"/>
    <n v="4.7619047620000003"/>
    <n v="34.671999999999997"/>
    <x v="8"/>
  </r>
  <r>
    <x v="532"/>
    <x v="2"/>
    <x v="2"/>
    <x v="1"/>
    <x v="1"/>
    <x v="1"/>
    <n v="22.95"/>
    <n v="10"/>
    <x v="529"/>
    <n v="240.97499999999999"/>
    <x v="10"/>
    <d v="1899-12-30T19:20:00"/>
    <x v="0"/>
    <x v="529"/>
    <n v="4.7619047620000003"/>
    <n v="11.475"/>
    <x v="13"/>
  </r>
  <r>
    <x v="533"/>
    <x v="1"/>
    <x v="1"/>
    <x v="1"/>
    <x v="0"/>
    <x v="4"/>
    <n v="16.309999999999999"/>
    <n v="9"/>
    <x v="530"/>
    <n v="154.12950000000001"/>
    <x v="58"/>
    <d v="1899-12-30T10:31:00"/>
    <x v="0"/>
    <x v="530"/>
    <n v="4.7619047620000003"/>
    <n v="7.3395000000000001"/>
    <x v="3"/>
  </r>
  <r>
    <x v="534"/>
    <x v="0"/>
    <x v="0"/>
    <x v="1"/>
    <x v="0"/>
    <x v="2"/>
    <n v="28.32"/>
    <n v="5"/>
    <x v="531"/>
    <n v="148.68"/>
    <x v="16"/>
    <d v="1899-12-30T13:28:00"/>
    <x v="0"/>
    <x v="531"/>
    <n v="4.7619047620000003"/>
    <n v="7.08"/>
    <x v="56"/>
  </r>
  <r>
    <x v="535"/>
    <x v="1"/>
    <x v="1"/>
    <x v="1"/>
    <x v="1"/>
    <x v="2"/>
    <n v="16.670000000000002"/>
    <n v="7"/>
    <x v="532"/>
    <n v="122.5245"/>
    <x v="13"/>
    <d v="1899-12-30T11:36:00"/>
    <x v="0"/>
    <x v="532"/>
    <n v="4.7619047620000003"/>
    <n v="5.8345000000000002"/>
    <x v="2"/>
  </r>
  <r>
    <x v="536"/>
    <x v="2"/>
    <x v="2"/>
    <x v="0"/>
    <x v="0"/>
    <x v="5"/>
    <n v="73.959999999999994"/>
    <n v="1"/>
    <x v="533"/>
    <n v="77.658000000000001"/>
    <x v="0"/>
    <d v="1899-12-30T11:32:00"/>
    <x v="2"/>
    <x v="533"/>
    <n v="4.7619047620000003"/>
    <n v="3.698"/>
    <x v="59"/>
  </r>
  <r>
    <x v="537"/>
    <x v="0"/>
    <x v="0"/>
    <x v="1"/>
    <x v="1"/>
    <x v="2"/>
    <n v="97.94"/>
    <n v="1"/>
    <x v="534"/>
    <n v="102.837"/>
    <x v="37"/>
    <d v="1899-12-30T11:44:00"/>
    <x v="0"/>
    <x v="534"/>
    <n v="4.7619047620000003"/>
    <n v="4.8970000000000002"/>
    <x v="16"/>
  </r>
  <r>
    <x v="538"/>
    <x v="0"/>
    <x v="0"/>
    <x v="1"/>
    <x v="0"/>
    <x v="5"/>
    <n v="73.05"/>
    <n v="4"/>
    <x v="535"/>
    <n v="306.81"/>
    <x v="6"/>
    <d v="1899-12-30T17:16:00"/>
    <x v="2"/>
    <x v="535"/>
    <n v="4.7619047620000003"/>
    <n v="14.61"/>
    <x v="49"/>
  </r>
  <r>
    <x v="539"/>
    <x v="1"/>
    <x v="1"/>
    <x v="0"/>
    <x v="0"/>
    <x v="4"/>
    <n v="87.48"/>
    <n v="6"/>
    <x v="536"/>
    <n v="551.12400000000002"/>
    <x v="60"/>
    <d v="1899-12-30T18:43:00"/>
    <x v="0"/>
    <x v="536"/>
    <n v="4.7619047620000003"/>
    <n v="26.244"/>
    <x v="20"/>
  </r>
  <r>
    <x v="540"/>
    <x v="0"/>
    <x v="0"/>
    <x v="1"/>
    <x v="1"/>
    <x v="2"/>
    <n v="30.68"/>
    <n v="3"/>
    <x v="537"/>
    <n v="96.641999999999996"/>
    <x v="49"/>
    <d v="1899-12-30T11:00:00"/>
    <x v="0"/>
    <x v="537"/>
    <n v="4.7619047620000003"/>
    <n v="4.6020000000000003"/>
    <x v="0"/>
  </r>
  <r>
    <x v="541"/>
    <x v="1"/>
    <x v="1"/>
    <x v="0"/>
    <x v="1"/>
    <x v="0"/>
    <n v="75.88"/>
    <n v="1"/>
    <x v="538"/>
    <n v="79.674000000000007"/>
    <x v="75"/>
    <d v="1899-12-30T10:30:00"/>
    <x v="2"/>
    <x v="538"/>
    <n v="4.7619047620000003"/>
    <n v="3.794"/>
    <x v="12"/>
  </r>
  <r>
    <x v="542"/>
    <x v="2"/>
    <x v="2"/>
    <x v="0"/>
    <x v="0"/>
    <x v="3"/>
    <n v="20.18"/>
    <n v="4"/>
    <x v="539"/>
    <n v="84.756"/>
    <x v="77"/>
    <d v="1899-12-30T12:14:00"/>
    <x v="2"/>
    <x v="539"/>
    <n v="4.7619047620000003"/>
    <n v="4.0359999999999996"/>
    <x v="59"/>
  </r>
  <r>
    <x v="543"/>
    <x v="1"/>
    <x v="1"/>
    <x v="0"/>
    <x v="1"/>
    <x v="1"/>
    <n v="18.77"/>
    <n v="6"/>
    <x v="540"/>
    <n v="118.251"/>
    <x v="26"/>
    <d v="1899-12-30T16:43:00"/>
    <x v="2"/>
    <x v="540"/>
    <n v="4.7619047620000003"/>
    <n v="5.6310000000000002"/>
    <x v="46"/>
  </r>
  <r>
    <x v="544"/>
    <x v="2"/>
    <x v="2"/>
    <x v="1"/>
    <x v="0"/>
    <x v="4"/>
    <n v="71.2"/>
    <n v="1"/>
    <x v="541"/>
    <n v="74.760000000000005"/>
    <x v="0"/>
    <d v="1899-12-30T20:40:00"/>
    <x v="2"/>
    <x v="541"/>
    <n v="4.7619047620000003"/>
    <n v="3.56"/>
    <x v="51"/>
  </r>
  <r>
    <x v="545"/>
    <x v="2"/>
    <x v="2"/>
    <x v="0"/>
    <x v="1"/>
    <x v="2"/>
    <n v="38.81"/>
    <n v="4"/>
    <x v="542"/>
    <n v="163.00200000000001"/>
    <x v="35"/>
    <d v="1899-12-30T13:40:00"/>
    <x v="0"/>
    <x v="542"/>
    <n v="4.7619047620000003"/>
    <n v="7.7619999999999996"/>
    <x v="49"/>
  </r>
  <r>
    <x v="546"/>
    <x v="0"/>
    <x v="0"/>
    <x v="1"/>
    <x v="0"/>
    <x v="5"/>
    <n v="29.42"/>
    <n v="10"/>
    <x v="543"/>
    <n v="308.91000000000003"/>
    <x v="52"/>
    <d v="1899-12-30T16:23:00"/>
    <x v="0"/>
    <x v="543"/>
    <n v="4.7619047620000003"/>
    <n v="14.71"/>
    <x v="60"/>
  </r>
  <r>
    <x v="547"/>
    <x v="0"/>
    <x v="0"/>
    <x v="1"/>
    <x v="1"/>
    <x v="3"/>
    <n v="60.95"/>
    <n v="9"/>
    <x v="544"/>
    <n v="575.97749999999996"/>
    <x v="27"/>
    <d v="1899-12-30T12:08:00"/>
    <x v="2"/>
    <x v="544"/>
    <n v="4.7619047620000003"/>
    <n v="27.427499999999998"/>
    <x v="22"/>
  </r>
  <r>
    <x v="548"/>
    <x v="2"/>
    <x v="2"/>
    <x v="1"/>
    <x v="0"/>
    <x v="3"/>
    <n v="51.54"/>
    <n v="5"/>
    <x v="545"/>
    <n v="270.58499999999998"/>
    <x v="53"/>
    <d v="1899-12-30T17:45:00"/>
    <x v="1"/>
    <x v="545"/>
    <n v="4.7619047620000003"/>
    <n v="12.885"/>
    <x v="50"/>
  </r>
  <r>
    <x v="549"/>
    <x v="0"/>
    <x v="0"/>
    <x v="1"/>
    <x v="0"/>
    <x v="1"/>
    <n v="66.06"/>
    <n v="6"/>
    <x v="546"/>
    <n v="416.178"/>
    <x v="54"/>
    <d v="1899-12-30T10:28:00"/>
    <x v="1"/>
    <x v="546"/>
    <n v="4.7619047620000003"/>
    <n v="19.818000000000001"/>
    <x v="48"/>
  </r>
  <r>
    <x v="550"/>
    <x v="2"/>
    <x v="2"/>
    <x v="1"/>
    <x v="1"/>
    <x v="5"/>
    <n v="57.27"/>
    <n v="3"/>
    <x v="547"/>
    <n v="180.40049999999999"/>
    <x v="57"/>
    <d v="1899-12-30T20:31:00"/>
    <x v="0"/>
    <x v="547"/>
    <n v="4.7619047620000003"/>
    <n v="8.5905000000000005"/>
    <x v="35"/>
  </r>
  <r>
    <x v="551"/>
    <x v="2"/>
    <x v="2"/>
    <x v="1"/>
    <x v="0"/>
    <x v="5"/>
    <n v="54.31"/>
    <n v="9"/>
    <x v="548"/>
    <n v="513.22950000000003"/>
    <x v="70"/>
    <d v="1899-12-30T10:49:00"/>
    <x v="1"/>
    <x v="548"/>
    <n v="4.7619047620000003"/>
    <n v="24.439499999999999"/>
    <x v="60"/>
  </r>
  <r>
    <x v="552"/>
    <x v="2"/>
    <x v="2"/>
    <x v="1"/>
    <x v="0"/>
    <x v="0"/>
    <n v="58.24"/>
    <n v="9"/>
    <x v="549"/>
    <n v="550.36800000000005"/>
    <x v="63"/>
    <d v="1899-12-30T12:34:00"/>
    <x v="1"/>
    <x v="549"/>
    <n v="4.7619047620000003"/>
    <n v="26.207999999999998"/>
    <x v="58"/>
  </r>
  <r>
    <x v="553"/>
    <x v="1"/>
    <x v="1"/>
    <x v="1"/>
    <x v="1"/>
    <x v="1"/>
    <n v="22.21"/>
    <n v="6"/>
    <x v="550"/>
    <n v="139.923"/>
    <x v="37"/>
    <d v="1899-12-30T10:23:00"/>
    <x v="2"/>
    <x v="550"/>
    <n v="4.7619047620000003"/>
    <n v="6.6630000000000003"/>
    <x v="17"/>
  </r>
  <r>
    <x v="554"/>
    <x v="0"/>
    <x v="0"/>
    <x v="0"/>
    <x v="1"/>
    <x v="1"/>
    <n v="19.32"/>
    <n v="7"/>
    <x v="551"/>
    <n v="142.00200000000001"/>
    <x v="5"/>
    <d v="1899-12-30T18:51:00"/>
    <x v="1"/>
    <x v="551"/>
    <n v="4.7619047620000003"/>
    <n v="6.7619999999999996"/>
    <x v="16"/>
  </r>
  <r>
    <x v="555"/>
    <x v="2"/>
    <x v="2"/>
    <x v="1"/>
    <x v="1"/>
    <x v="2"/>
    <n v="37.479999999999997"/>
    <n v="3"/>
    <x v="552"/>
    <n v="118.062"/>
    <x v="40"/>
    <d v="1899-12-30T13:45:00"/>
    <x v="2"/>
    <x v="552"/>
    <n v="4.7619047620000003"/>
    <n v="5.6219999999999999"/>
    <x v="25"/>
  </r>
  <r>
    <x v="556"/>
    <x v="2"/>
    <x v="2"/>
    <x v="0"/>
    <x v="0"/>
    <x v="5"/>
    <n v="72.040000000000006"/>
    <n v="2"/>
    <x v="553"/>
    <n v="151.28399999999999"/>
    <x v="87"/>
    <d v="1899-12-30T19:38:00"/>
    <x v="1"/>
    <x v="553"/>
    <n v="4.7619047620000003"/>
    <n v="7.2039999999999997"/>
    <x v="33"/>
  </r>
  <r>
    <x v="557"/>
    <x v="1"/>
    <x v="1"/>
    <x v="0"/>
    <x v="0"/>
    <x v="4"/>
    <n v="98.52"/>
    <n v="10"/>
    <x v="554"/>
    <n v="1034.46"/>
    <x v="74"/>
    <d v="1899-12-30T20:23:00"/>
    <x v="0"/>
    <x v="554"/>
    <n v="4.7619047620000003"/>
    <n v="49.26"/>
    <x v="10"/>
  </r>
  <r>
    <x v="558"/>
    <x v="0"/>
    <x v="0"/>
    <x v="0"/>
    <x v="1"/>
    <x v="4"/>
    <n v="41.66"/>
    <n v="6"/>
    <x v="555"/>
    <n v="262.45800000000003"/>
    <x v="56"/>
    <d v="1899-12-30T15:24:00"/>
    <x v="0"/>
    <x v="555"/>
    <n v="4.7619047620000003"/>
    <n v="12.497999999999999"/>
    <x v="32"/>
  </r>
  <r>
    <x v="559"/>
    <x v="0"/>
    <x v="0"/>
    <x v="0"/>
    <x v="0"/>
    <x v="2"/>
    <n v="72.42"/>
    <n v="3"/>
    <x v="556"/>
    <n v="228.12299999999999"/>
    <x v="14"/>
    <d v="1899-12-30T16:54:00"/>
    <x v="0"/>
    <x v="556"/>
    <n v="4.7619047620000003"/>
    <n v="10.863"/>
    <x v="13"/>
  </r>
  <r>
    <x v="560"/>
    <x v="2"/>
    <x v="2"/>
    <x v="1"/>
    <x v="1"/>
    <x v="1"/>
    <n v="21.58"/>
    <n v="9"/>
    <x v="557"/>
    <n v="203.93100000000001"/>
    <x v="86"/>
    <d v="1899-12-30T12:32:00"/>
    <x v="1"/>
    <x v="557"/>
    <n v="4.7619047620000003"/>
    <n v="9.7110000000000003"/>
    <x v="48"/>
  </r>
  <r>
    <x v="561"/>
    <x v="1"/>
    <x v="1"/>
    <x v="1"/>
    <x v="1"/>
    <x v="4"/>
    <n v="89.2"/>
    <n v="10"/>
    <x v="558"/>
    <n v="936.6"/>
    <x v="48"/>
    <d v="1899-12-30T15:42:00"/>
    <x v="2"/>
    <x v="558"/>
    <n v="4.7619047620000003"/>
    <n v="44.6"/>
    <x v="18"/>
  </r>
  <r>
    <x v="562"/>
    <x v="2"/>
    <x v="2"/>
    <x v="1"/>
    <x v="0"/>
    <x v="1"/>
    <n v="42.42"/>
    <n v="8"/>
    <x v="559"/>
    <n v="356.32799999999997"/>
    <x v="74"/>
    <d v="1899-12-30T13:58:00"/>
    <x v="0"/>
    <x v="559"/>
    <n v="4.7619047620000003"/>
    <n v="16.968"/>
    <x v="14"/>
  </r>
  <r>
    <x v="563"/>
    <x v="0"/>
    <x v="0"/>
    <x v="0"/>
    <x v="1"/>
    <x v="1"/>
    <n v="74.510000000000005"/>
    <n v="6"/>
    <x v="560"/>
    <n v="469.41300000000001"/>
    <x v="80"/>
    <d v="1899-12-30T15:08:00"/>
    <x v="0"/>
    <x v="560"/>
    <n v="4.7619047620000003"/>
    <n v="22.353000000000002"/>
    <x v="59"/>
  </r>
  <r>
    <x v="564"/>
    <x v="2"/>
    <x v="2"/>
    <x v="1"/>
    <x v="1"/>
    <x v="5"/>
    <n v="99.25"/>
    <n v="2"/>
    <x v="561"/>
    <n v="208.42500000000001"/>
    <x v="80"/>
    <d v="1899-12-30T13:02:00"/>
    <x v="1"/>
    <x v="561"/>
    <n v="4.7619047620000003"/>
    <n v="9.9250000000000007"/>
    <x v="54"/>
  </r>
  <r>
    <x v="565"/>
    <x v="0"/>
    <x v="0"/>
    <x v="1"/>
    <x v="0"/>
    <x v="4"/>
    <n v="81.209999999999994"/>
    <n v="10"/>
    <x v="562"/>
    <n v="852.70500000000004"/>
    <x v="29"/>
    <d v="1899-12-30T13:01:00"/>
    <x v="2"/>
    <x v="562"/>
    <n v="4.7619047620000003"/>
    <n v="40.604999999999997"/>
    <x v="31"/>
  </r>
  <r>
    <x v="566"/>
    <x v="1"/>
    <x v="1"/>
    <x v="1"/>
    <x v="0"/>
    <x v="3"/>
    <n v="49.33"/>
    <n v="10"/>
    <x v="563"/>
    <n v="517.96500000000003"/>
    <x v="36"/>
    <d v="1899-12-30T16:40:00"/>
    <x v="2"/>
    <x v="563"/>
    <n v="4.7619047620000003"/>
    <n v="24.664999999999999"/>
    <x v="45"/>
  </r>
  <r>
    <x v="567"/>
    <x v="0"/>
    <x v="0"/>
    <x v="1"/>
    <x v="0"/>
    <x v="5"/>
    <n v="65.739999999999995"/>
    <n v="9"/>
    <x v="564"/>
    <n v="621.24300000000005"/>
    <x v="17"/>
    <d v="1899-12-30T13:55:00"/>
    <x v="1"/>
    <x v="564"/>
    <n v="4.7619047620000003"/>
    <n v="29.582999999999998"/>
    <x v="25"/>
  </r>
  <r>
    <x v="568"/>
    <x v="2"/>
    <x v="2"/>
    <x v="1"/>
    <x v="0"/>
    <x v="5"/>
    <n v="79.86"/>
    <n v="7"/>
    <x v="565"/>
    <n v="586.971"/>
    <x v="8"/>
    <d v="1899-12-30T10:33:00"/>
    <x v="2"/>
    <x v="565"/>
    <n v="4.7619047620000003"/>
    <n v="27.951000000000001"/>
    <x v="46"/>
  </r>
  <r>
    <x v="569"/>
    <x v="1"/>
    <x v="1"/>
    <x v="1"/>
    <x v="0"/>
    <x v="3"/>
    <n v="73.98"/>
    <n v="7"/>
    <x v="566"/>
    <n v="543.75300000000004"/>
    <x v="22"/>
    <d v="1899-12-30T16:42:00"/>
    <x v="0"/>
    <x v="566"/>
    <n v="4.7619047620000003"/>
    <n v="25.893000000000001"/>
    <x v="5"/>
  </r>
  <r>
    <x v="570"/>
    <x v="2"/>
    <x v="2"/>
    <x v="0"/>
    <x v="0"/>
    <x v="2"/>
    <n v="82.04"/>
    <n v="5"/>
    <x v="567"/>
    <n v="430.71"/>
    <x v="6"/>
    <d v="1899-12-30T17:16:00"/>
    <x v="2"/>
    <x v="567"/>
    <n v="4.7619047620000003"/>
    <n v="20.51"/>
    <x v="29"/>
  </r>
  <r>
    <x v="571"/>
    <x v="2"/>
    <x v="2"/>
    <x v="0"/>
    <x v="1"/>
    <x v="3"/>
    <n v="26.67"/>
    <n v="10"/>
    <x v="568"/>
    <n v="280.03500000000003"/>
    <x v="71"/>
    <d v="1899-12-30T11:48:00"/>
    <x v="1"/>
    <x v="568"/>
    <n v="4.7619047620000003"/>
    <n v="13.335000000000001"/>
    <x v="17"/>
  </r>
  <r>
    <x v="572"/>
    <x v="0"/>
    <x v="0"/>
    <x v="0"/>
    <x v="1"/>
    <x v="4"/>
    <n v="10.130000000000001"/>
    <n v="7"/>
    <x v="569"/>
    <n v="74.455500000000001"/>
    <x v="24"/>
    <d v="1899-12-30T19:35:00"/>
    <x v="0"/>
    <x v="569"/>
    <n v="4.7619047620000003"/>
    <n v="3.5455000000000001"/>
    <x v="47"/>
  </r>
  <r>
    <x v="573"/>
    <x v="2"/>
    <x v="2"/>
    <x v="1"/>
    <x v="1"/>
    <x v="4"/>
    <n v="72.39"/>
    <n v="2"/>
    <x v="570"/>
    <n v="152.01900000000001"/>
    <x v="50"/>
    <d v="1899-12-30T19:55:00"/>
    <x v="2"/>
    <x v="570"/>
    <n v="4.7619047620000003"/>
    <n v="7.2389999999999999"/>
    <x v="34"/>
  </r>
  <r>
    <x v="574"/>
    <x v="0"/>
    <x v="0"/>
    <x v="1"/>
    <x v="1"/>
    <x v="3"/>
    <n v="85.91"/>
    <n v="5"/>
    <x v="571"/>
    <n v="451.02749999999997"/>
    <x v="23"/>
    <d v="1899-12-30T14:33:00"/>
    <x v="2"/>
    <x v="571"/>
    <n v="4.7619047620000003"/>
    <n v="21.477499999999999"/>
    <x v="17"/>
  </r>
  <r>
    <x v="575"/>
    <x v="2"/>
    <x v="2"/>
    <x v="0"/>
    <x v="1"/>
    <x v="5"/>
    <n v="81.31"/>
    <n v="7"/>
    <x v="572"/>
    <n v="597.62850000000003"/>
    <x v="59"/>
    <d v="1899-12-30T19:49:00"/>
    <x v="0"/>
    <x v="572"/>
    <n v="4.7619047620000003"/>
    <n v="28.458500000000001"/>
    <x v="31"/>
  </r>
  <r>
    <x v="576"/>
    <x v="2"/>
    <x v="2"/>
    <x v="1"/>
    <x v="1"/>
    <x v="4"/>
    <n v="60.3"/>
    <n v="4"/>
    <x v="573"/>
    <n v="253.26"/>
    <x v="9"/>
    <d v="1899-12-30T18:43:00"/>
    <x v="1"/>
    <x v="573"/>
    <n v="4.7619047620000003"/>
    <n v="12.06"/>
    <x v="6"/>
  </r>
  <r>
    <x v="577"/>
    <x v="1"/>
    <x v="1"/>
    <x v="1"/>
    <x v="1"/>
    <x v="4"/>
    <n v="31.77"/>
    <n v="4"/>
    <x v="574"/>
    <n v="133.434"/>
    <x v="78"/>
    <d v="1899-12-30T14:43:00"/>
    <x v="0"/>
    <x v="574"/>
    <n v="4.7619047620000003"/>
    <n v="6.3540000000000001"/>
    <x v="56"/>
  </r>
  <r>
    <x v="578"/>
    <x v="0"/>
    <x v="0"/>
    <x v="1"/>
    <x v="0"/>
    <x v="0"/>
    <n v="64.27"/>
    <n v="4"/>
    <x v="575"/>
    <n v="269.93400000000003"/>
    <x v="58"/>
    <d v="1899-12-30T13:54:00"/>
    <x v="1"/>
    <x v="575"/>
    <n v="4.7619047620000003"/>
    <n v="12.853999999999999"/>
    <x v="25"/>
  </r>
  <r>
    <x v="579"/>
    <x v="2"/>
    <x v="2"/>
    <x v="1"/>
    <x v="1"/>
    <x v="0"/>
    <n v="69.510000000000005"/>
    <n v="2"/>
    <x v="576"/>
    <n v="145.971"/>
    <x v="59"/>
    <d v="1899-12-30T12:15:00"/>
    <x v="0"/>
    <x v="576"/>
    <n v="4.7619047620000003"/>
    <n v="6.9509999999999996"/>
    <x v="34"/>
  </r>
  <r>
    <x v="580"/>
    <x v="1"/>
    <x v="1"/>
    <x v="1"/>
    <x v="1"/>
    <x v="4"/>
    <n v="27.22"/>
    <n v="3"/>
    <x v="577"/>
    <n v="85.742999999999995"/>
    <x v="27"/>
    <d v="1899-12-30T12:37:00"/>
    <x v="1"/>
    <x v="577"/>
    <n v="4.7619047620000003"/>
    <n v="4.0830000000000002"/>
    <x v="48"/>
  </r>
  <r>
    <x v="581"/>
    <x v="0"/>
    <x v="0"/>
    <x v="0"/>
    <x v="0"/>
    <x v="0"/>
    <n v="77.680000000000007"/>
    <n v="4"/>
    <x v="578"/>
    <n v="326.25599999999997"/>
    <x v="60"/>
    <d v="1899-12-30T19:54:00"/>
    <x v="1"/>
    <x v="578"/>
    <n v="4.7619047620000003"/>
    <n v="15.536"/>
    <x v="3"/>
  </r>
  <r>
    <x v="582"/>
    <x v="1"/>
    <x v="1"/>
    <x v="0"/>
    <x v="0"/>
    <x v="5"/>
    <n v="92.98"/>
    <n v="2"/>
    <x v="579"/>
    <n v="195.25800000000001"/>
    <x v="77"/>
    <d v="1899-12-30T15:06:00"/>
    <x v="2"/>
    <x v="579"/>
    <n v="4.7619047620000003"/>
    <n v="9.298"/>
    <x v="7"/>
  </r>
  <r>
    <x v="583"/>
    <x v="2"/>
    <x v="2"/>
    <x v="0"/>
    <x v="0"/>
    <x v="5"/>
    <n v="18.079999999999998"/>
    <n v="4"/>
    <x v="580"/>
    <n v="75.936000000000007"/>
    <x v="78"/>
    <d v="1899-12-30T18:03:00"/>
    <x v="2"/>
    <x v="580"/>
    <n v="4.7619047620000003"/>
    <n v="3.6160000000000001"/>
    <x v="33"/>
  </r>
  <r>
    <x v="584"/>
    <x v="2"/>
    <x v="2"/>
    <x v="1"/>
    <x v="1"/>
    <x v="3"/>
    <n v="63.06"/>
    <n v="3"/>
    <x v="581"/>
    <n v="198.63900000000001"/>
    <x v="64"/>
    <d v="1899-12-30T15:58:00"/>
    <x v="0"/>
    <x v="581"/>
    <n v="4.7619047620000003"/>
    <n v="9.4589999999999996"/>
    <x v="27"/>
  </r>
  <r>
    <x v="585"/>
    <x v="0"/>
    <x v="0"/>
    <x v="1"/>
    <x v="1"/>
    <x v="0"/>
    <n v="51.71"/>
    <n v="4"/>
    <x v="582"/>
    <n v="217.18199999999999"/>
    <x v="11"/>
    <d v="1899-12-30T13:53:00"/>
    <x v="2"/>
    <x v="582"/>
    <n v="4.7619047620000003"/>
    <n v="10.342000000000001"/>
    <x v="57"/>
  </r>
  <r>
    <x v="586"/>
    <x v="0"/>
    <x v="0"/>
    <x v="1"/>
    <x v="0"/>
    <x v="4"/>
    <n v="52.34"/>
    <n v="3"/>
    <x v="583"/>
    <n v="164.87100000000001"/>
    <x v="39"/>
    <d v="1899-12-30T14:03:00"/>
    <x v="1"/>
    <x v="583"/>
    <n v="4.7619047620000003"/>
    <n v="7.851"/>
    <x v="51"/>
  </r>
  <r>
    <x v="587"/>
    <x v="0"/>
    <x v="0"/>
    <x v="1"/>
    <x v="0"/>
    <x v="3"/>
    <n v="43.06"/>
    <n v="5"/>
    <x v="584"/>
    <n v="226.065"/>
    <x v="87"/>
    <d v="1899-12-30T16:38:00"/>
    <x v="0"/>
    <x v="584"/>
    <n v="4.7619047620000003"/>
    <n v="10.765000000000001"/>
    <x v="25"/>
  </r>
  <r>
    <x v="588"/>
    <x v="1"/>
    <x v="1"/>
    <x v="1"/>
    <x v="1"/>
    <x v="5"/>
    <n v="59.61"/>
    <n v="10"/>
    <x v="585"/>
    <n v="625.90499999999997"/>
    <x v="86"/>
    <d v="1899-12-30T11:07:00"/>
    <x v="1"/>
    <x v="585"/>
    <n v="4.7619047620000003"/>
    <n v="29.805"/>
    <x v="4"/>
  </r>
  <r>
    <x v="589"/>
    <x v="0"/>
    <x v="0"/>
    <x v="1"/>
    <x v="1"/>
    <x v="0"/>
    <n v="14.62"/>
    <n v="5"/>
    <x v="586"/>
    <n v="76.754999999999995"/>
    <x v="31"/>
    <d v="1899-12-30T12:23:00"/>
    <x v="1"/>
    <x v="586"/>
    <n v="4.7619047620000003"/>
    <n v="3.6549999999999998"/>
    <x v="18"/>
  </r>
  <r>
    <x v="590"/>
    <x v="1"/>
    <x v="1"/>
    <x v="0"/>
    <x v="1"/>
    <x v="0"/>
    <n v="46.53"/>
    <n v="6"/>
    <x v="587"/>
    <n v="293.13900000000001"/>
    <x v="2"/>
    <d v="1899-12-30T10:54:00"/>
    <x v="2"/>
    <x v="587"/>
    <n v="4.7619047620000003"/>
    <n v="13.959"/>
    <x v="42"/>
  </r>
  <r>
    <x v="591"/>
    <x v="1"/>
    <x v="1"/>
    <x v="0"/>
    <x v="0"/>
    <x v="2"/>
    <n v="24.24"/>
    <n v="7"/>
    <x v="588"/>
    <n v="178.16399999999999"/>
    <x v="3"/>
    <d v="1899-12-30T17:38:00"/>
    <x v="0"/>
    <x v="588"/>
    <n v="4.7619047620000003"/>
    <n v="8.484"/>
    <x v="45"/>
  </r>
  <r>
    <x v="592"/>
    <x v="0"/>
    <x v="0"/>
    <x v="0"/>
    <x v="0"/>
    <x v="3"/>
    <n v="45.58"/>
    <n v="1"/>
    <x v="589"/>
    <n v="47.859000000000002"/>
    <x v="13"/>
    <d v="1899-12-30T14:13:00"/>
    <x v="1"/>
    <x v="589"/>
    <n v="4.7619047620000003"/>
    <n v="2.2789999999999999"/>
    <x v="57"/>
  </r>
  <r>
    <x v="593"/>
    <x v="0"/>
    <x v="0"/>
    <x v="0"/>
    <x v="0"/>
    <x v="3"/>
    <n v="75.2"/>
    <n v="3"/>
    <x v="590"/>
    <n v="236.88"/>
    <x v="63"/>
    <d v="1899-12-30T11:51:00"/>
    <x v="0"/>
    <x v="590"/>
    <n v="4.7619047620000003"/>
    <n v="11.28"/>
    <x v="19"/>
  </r>
  <r>
    <x v="594"/>
    <x v="2"/>
    <x v="2"/>
    <x v="0"/>
    <x v="1"/>
    <x v="3"/>
    <n v="96.8"/>
    <n v="3"/>
    <x v="591"/>
    <n v="304.92"/>
    <x v="20"/>
    <d v="1899-12-30T13:05:00"/>
    <x v="1"/>
    <x v="591"/>
    <n v="4.7619047620000003"/>
    <n v="14.52"/>
    <x v="4"/>
  </r>
  <r>
    <x v="595"/>
    <x v="2"/>
    <x v="2"/>
    <x v="1"/>
    <x v="1"/>
    <x v="0"/>
    <n v="14.82"/>
    <n v="3"/>
    <x v="592"/>
    <n v="46.683"/>
    <x v="59"/>
    <d v="1899-12-30T11:30:00"/>
    <x v="2"/>
    <x v="592"/>
    <n v="4.7619047620000003"/>
    <n v="2.2229999999999999"/>
    <x v="44"/>
  </r>
  <r>
    <x v="596"/>
    <x v="0"/>
    <x v="0"/>
    <x v="1"/>
    <x v="1"/>
    <x v="4"/>
    <n v="52.2"/>
    <n v="3"/>
    <x v="593"/>
    <n v="164.43"/>
    <x v="42"/>
    <d v="1899-12-30T13:30:00"/>
    <x v="2"/>
    <x v="593"/>
    <n v="4.7619047620000003"/>
    <n v="7.83"/>
    <x v="33"/>
  </r>
  <r>
    <x v="597"/>
    <x v="1"/>
    <x v="1"/>
    <x v="1"/>
    <x v="0"/>
    <x v="3"/>
    <n v="46.66"/>
    <n v="9"/>
    <x v="594"/>
    <n v="440.93700000000001"/>
    <x v="21"/>
    <d v="1899-12-30T19:11:00"/>
    <x v="0"/>
    <x v="594"/>
    <n v="4.7619047620000003"/>
    <n v="20.997"/>
    <x v="4"/>
  </r>
  <r>
    <x v="598"/>
    <x v="1"/>
    <x v="1"/>
    <x v="1"/>
    <x v="0"/>
    <x v="5"/>
    <n v="36.85"/>
    <n v="5"/>
    <x v="595"/>
    <n v="193.46250000000001"/>
    <x v="53"/>
    <d v="1899-12-30T18:53:00"/>
    <x v="1"/>
    <x v="595"/>
    <n v="4.7619047620000003"/>
    <n v="9.2125000000000004"/>
    <x v="51"/>
  </r>
  <r>
    <x v="599"/>
    <x v="0"/>
    <x v="0"/>
    <x v="0"/>
    <x v="0"/>
    <x v="2"/>
    <n v="70.319999999999993"/>
    <n v="2"/>
    <x v="596"/>
    <n v="147.672"/>
    <x v="62"/>
    <d v="1899-12-30T14:22:00"/>
    <x v="0"/>
    <x v="596"/>
    <n v="4.7619047620000003"/>
    <n v="7.032"/>
    <x v="1"/>
  </r>
  <r>
    <x v="600"/>
    <x v="1"/>
    <x v="1"/>
    <x v="1"/>
    <x v="1"/>
    <x v="1"/>
    <n v="83.08"/>
    <n v="1"/>
    <x v="451"/>
    <n v="87.233999999999995"/>
    <x v="54"/>
    <d v="1899-12-30T17:16:00"/>
    <x v="0"/>
    <x v="451"/>
    <n v="4.7619047620000003"/>
    <n v="4.1539999999999999"/>
    <x v="41"/>
  </r>
  <r>
    <x v="601"/>
    <x v="1"/>
    <x v="1"/>
    <x v="1"/>
    <x v="0"/>
    <x v="5"/>
    <n v="64.989999999999995"/>
    <n v="1"/>
    <x v="597"/>
    <n v="68.239500000000007"/>
    <x v="53"/>
    <d v="1899-12-30T10:06:00"/>
    <x v="2"/>
    <x v="597"/>
    <n v="4.7619047620000003"/>
    <n v="3.2494999999999998"/>
    <x v="10"/>
  </r>
  <r>
    <x v="602"/>
    <x v="1"/>
    <x v="1"/>
    <x v="1"/>
    <x v="1"/>
    <x v="4"/>
    <n v="77.56"/>
    <n v="10"/>
    <x v="598"/>
    <n v="814.38"/>
    <x v="86"/>
    <d v="1899-12-30T20:35:00"/>
    <x v="0"/>
    <x v="598"/>
    <n v="4.7619047620000003"/>
    <n v="38.78"/>
    <x v="16"/>
  </r>
  <r>
    <x v="603"/>
    <x v="2"/>
    <x v="2"/>
    <x v="1"/>
    <x v="0"/>
    <x v="3"/>
    <n v="54.51"/>
    <n v="6"/>
    <x v="599"/>
    <n v="343.41300000000001"/>
    <x v="85"/>
    <d v="1899-12-30T13:54:00"/>
    <x v="0"/>
    <x v="599"/>
    <n v="4.7619047620000003"/>
    <n v="16.353000000000002"/>
    <x v="52"/>
  </r>
  <r>
    <x v="604"/>
    <x v="1"/>
    <x v="1"/>
    <x v="0"/>
    <x v="0"/>
    <x v="5"/>
    <n v="51.89"/>
    <n v="7"/>
    <x v="600"/>
    <n v="381.39150000000001"/>
    <x v="66"/>
    <d v="1899-12-30T20:08:00"/>
    <x v="1"/>
    <x v="600"/>
    <n v="4.7619047620000003"/>
    <n v="18.1615"/>
    <x v="10"/>
  </r>
  <r>
    <x v="605"/>
    <x v="2"/>
    <x v="2"/>
    <x v="1"/>
    <x v="1"/>
    <x v="2"/>
    <n v="31.75"/>
    <n v="4"/>
    <x v="601"/>
    <n v="133.35"/>
    <x v="4"/>
    <d v="1899-12-30T15:26:00"/>
    <x v="1"/>
    <x v="601"/>
    <n v="4.7619047620000003"/>
    <n v="6.35"/>
    <x v="17"/>
  </r>
  <r>
    <x v="606"/>
    <x v="0"/>
    <x v="0"/>
    <x v="0"/>
    <x v="0"/>
    <x v="5"/>
    <n v="53.65"/>
    <n v="7"/>
    <x v="602"/>
    <n v="394.32749999999999"/>
    <x v="34"/>
    <d v="1899-12-30T12:56:00"/>
    <x v="0"/>
    <x v="602"/>
    <n v="4.7619047620000003"/>
    <n v="18.7775"/>
    <x v="53"/>
  </r>
  <r>
    <x v="607"/>
    <x v="1"/>
    <x v="1"/>
    <x v="0"/>
    <x v="0"/>
    <x v="4"/>
    <n v="49.79"/>
    <n v="4"/>
    <x v="603"/>
    <n v="209.11799999999999"/>
    <x v="61"/>
    <d v="1899-12-30T19:16:00"/>
    <x v="2"/>
    <x v="603"/>
    <n v="4.7619047620000003"/>
    <n v="9.9580000000000002"/>
    <x v="41"/>
  </r>
  <r>
    <x v="608"/>
    <x v="0"/>
    <x v="0"/>
    <x v="1"/>
    <x v="1"/>
    <x v="5"/>
    <n v="30.61"/>
    <n v="1"/>
    <x v="604"/>
    <n v="32.140500000000003"/>
    <x v="54"/>
    <d v="1899-12-30T12:20:00"/>
    <x v="0"/>
    <x v="604"/>
    <n v="4.7619047620000003"/>
    <n v="1.5305"/>
    <x v="53"/>
  </r>
  <r>
    <x v="609"/>
    <x v="2"/>
    <x v="2"/>
    <x v="0"/>
    <x v="1"/>
    <x v="4"/>
    <n v="57.89"/>
    <n v="2"/>
    <x v="605"/>
    <n v="121.569"/>
    <x v="29"/>
    <d v="1899-12-30T10:37:00"/>
    <x v="0"/>
    <x v="605"/>
    <n v="4.7619047620000003"/>
    <n v="5.7889999999999997"/>
    <x v="60"/>
  </r>
  <r>
    <x v="610"/>
    <x v="0"/>
    <x v="0"/>
    <x v="1"/>
    <x v="0"/>
    <x v="1"/>
    <n v="28.96"/>
    <n v="1"/>
    <x v="606"/>
    <n v="30.408000000000001"/>
    <x v="13"/>
    <d v="1899-12-30T10:18:00"/>
    <x v="2"/>
    <x v="606"/>
    <n v="4.7619047620000003"/>
    <n v="1.448"/>
    <x v="56"/>
  </r>
  <r>
    <x v="611"/>
    <x v="1"/>
    <x v="1"/>
    <x v="0"/>
    <x v="0"/>
    <x v="4"/>
    <n v="98.97"/>
    <n v="9"/>
    <x v="607"/>
    <n v="935.26649999999995"/>
    <x v="11"/>
    <d v="1899-12-30T11:23:00"/>
    <x v="1"/>
    <x v="607"/>
    <n v="4.7619047620000003"/>
    <n v="44.536499999999997"/>
    <x v="24"/>
  </r>
  <r>
    <x v="612"/>
    <x v="2"/>
    <x v="2"/>
    <x v="0"/>
    <x v="1"/>
    <x v="5"/>
    <n v="93.22"/>
    <n v="3"/>
    <x v="608"/>
    <n v="293.64299999999997"/>
    <x v="46"/>
    <d v="1899-12-30T11:45:00"/>
    <x v="1"/>
    <x v="608"/>
    <n v="4.7619047620000003"/>
    <n v="13.983000000000001"/>
    <x v="8"/>
  </r>
  <r>
    <x v="613"/>
    <x v="1"/>
    <x v="1"/>
    <x v="0"/>
    <x v="1"/>
    <x v="3"/>
    <n v="80.930000000000007"/>
    <n v="1"/>
    <x v="609"/>
    <n v="84.976500000000001"/>
    <x v="64"/>
    <d v="1899-12-30T16:08:00"/>
    <x v="2"/>
    <x v="609"/>
    <n v="4.7619047620000003"/>
    <n v="4.0465"/>
    <x v="54"/>
  </r>
  <r>
    <x v="614"/>
    <x v="0"/>
    <x v="0"/>
    <x v="0"/>
    <x v="1"/>
    <x v="4"/>
    <n v="67.45"/>
    <n v="10"/>
    <x v="610"/>
    <n v="708.22500000000002"/>
    <x v="36"/>
    <d v="1899-12-30T11:25:00"/>
    <x v="0"/>
    <x v="610"/>
    <n v="4.7619047620000003"/>
    <n v="33.725000000000001"/>
    <x v="50"/>
  </r>
  <r>
    <x v="615"/>
    <x v="0"/>
    <x v="0"/>
    <x v="0"/>
    <x v="0"/>
    <x v="3"/>
    <n v="38.72"/>
    <n v="9"/>
    <x v="611"/>
    <n v="365.904"/>
    <x v="80"/>
    <d v="1899-12-30T12:24:00"/>
    <x v="0"/>
    <x v="611"/>
    <n v="4.7619047620000003"/>
    <n v="17.423999999999999"/>
    <x v="50"/>
  </r>
  <r>
    <x v="616"/>
    <x v="2"/>
    <x v="2"/>
    <x v="0"/>
    <x v="1"/>
    <x v="3"/>
    <n v="72.599999999999994"/>
    <n v="6"/>
    <x v="612"/>
    <n v="457.38"/>
    <x v="50"/>
    <d v="1899-12-30T19:51:00"/>
    <x v="1"/>
    <x v="612"/>
    <n v="4.7619047620000003"/>
    <n v="21.78"/>
    <x v="16"/>
  </r>
  <r>
    <x v="617"/>
    <x v="1"/>
    <x v="1"/>
    <x v="0"/>
    <x v="1"/>
    <x v="1"/>
    <n v="87.91"/>
    <n v="5"/>
    <x v="613"/>
    <n v="461.52749999999997"/>
    <x v="86"/>
    <d v="1899-12-30T18:10:00"/>
    <x v="0"/>
    <x v="613"/>
    <n v="4.7619047620000003"/>
    <n v="21.977499999999999"/>
    <x v="18"/>
  </r>
  <r>
    <x v="618"/>
    <x v="0"/>
    <x v="0"/>
    <x v="0"/>
    <x v="1"/>
    <x v="4"/>
    <n v="98.53"/>
    <n v="6"/>
    <x v="614"/>
    <n v="620.73900000000003"/>
    <x v="54"/>
    <d v="1899-12-30T11:22:00"/>
    <x v="2"/>
    <x v="614"/>
    <n v="4.7619047620000003"/>
    <n v="29.559000000000001"/>
    <x v="43"/>
  </r>
  <r>
    <x v="619"/>
    <x v="1"/>
    <x v="1"/>
    <x v="0"/>
    <x v="0"/>
    <x v="5"/>
    <n v="43.46"/>
    <n v="6"/>
    <x v="615"/>
    <n v="273.798"/>
    <x v="13"/>
    <d v="1899-12-30T17:55:00"/>
    <x v="0"/>
    <x v="615"/>
    <n v="4.7619047620000003"/>
    <n v="13.038"/>
    <x v="23"/>
  </r>
  <r>
    <x v="620"/>
    <x v="0"/>
    <x v="0"/>
    <x v="1"/>
    <x v="0"/>
    <x v="4"/>
    <n v="71.680000000000007"/>
    <n v="3"/>
    <x v="616"/>
    <n v="225.792"/>
    <x v="61"/>
    <d v="1899-12-30T15:30:00"/>
    <x v="2"/>
    <x v="616"/>
    <n v="4.7619047620000003"/>
    <n v="10.752000000000001"/>
    <x v="51"/>
  </r>
  <r>
    <x v="621"/>
    <x v="0"/>
    <x v="0"/>
    <x v="0"/>
    <x v="0"/>
    <x v="4"/>
    <n v="91.61"/>
    <n v="1"/>
    <x v="617"/>
    <n v="96.1905"/>
    <x v="80"/>
    <d v="1899-12-30T19:44:00"/>
    <x v="1"/>
    <x v="617"/>
    <n v="4.7619047620000003"/>
    <n v="4.5804999999999998"/>
    <x v="57"/>
  </r>
  <r>
    <x v="622"/>
    <x v="2"/>
    <x v="2"/>
    <x v="0"/>
    <x v="0"/>
    <x v="2"/>
    <n v="94.59"/>
    <n v="7"/>
    <x v="618"/>
    <n v="695.23649999999998"/>
    <x v="29"/>
    <d v="1899-12-30T15:27:00"/>
    <x v="2"/>
    <x v="618"/>
    <n v="4.7619047620000003"/>
    <n v="33.106499999999997"/>
    <x v="49"/>
  </r>
  <r>
    <x v="623"/>
    <x v="2"/>
    <x v="2"/>
    <x v="1"/>
    <x v="0"/>
    <x v="5"/>
    <n v="83.25"/>
    <n v="10"/>
    <x v="619"/>
    <n v="874.125"/>
    <x v="52"/>
    <d v="1899-12-30T11:25:00"/>
    <x v="2"/>
    <x v="619"/>
    <n v="4.7619047620000003"/>
    <n v="41.625"/>
    <x v="18"/>
  </r>
  <r>
    <x v="624"/>
    <x v="2"/>
    <x v="2"/>
    <x v="0"/>
    <x v="1"/>
    <x v="5"/>
    <n v="91.35"/>
    <n v="1"/>
    <x v="620"/>
    <n v="95.917500000000004"/>
    <x v="69"/>
    <d v="1899-12-30T15:42:00"/>
    <x v="1"/>
    <x v="620"/>
    <n v="4.7619047620000003"/>
    <n v="4.5674999999999999"/>
    <x v="11"/>
  </r>
  <r>
    <x v="625"/>
    <x v="2"/>
    <x v="2"/>
    <x v="0"/>
    <x v="0"/>
    <x v="4"/>
    <n v="78.88"/>
    <n v="2"/>
    <x v="621"/>
    <n v="165.648"/>
    <x v="53"/>
    <d v="1899-12-30T16:04:00"/>
    <x v="1"/>
    <x v="621"/>
    <n v="4.7619047620000003"/>
    <n v="7.8879999999999999"/>
    <x v="0"/>
  </r>
  <r>
    <x v="626"/>
    <x v="0"/>
    <x v="0"/>
    <x v="1"/>
    <x v="1"/>
    <x v="3"/>
    <n v="60.87"/>
    <n v="2"/>
    <x v="622"/>
    <n v="127.827"/>
    <x v="11"/>
    <d v="1899-12-30T12:37:00"/>
    <x v="0"/>
    <x v="622"/>
    <n v="4.7619047620000003"/>
    <n v="6.0869999999999997"/>
    <x v="44"/>
  </r>
  <r>
    <x v="627"/>
    <x v="2"/>
    <x v="2"/>
    <x v="0"/>
    <x v="1"/>
    <x v="0"/>
    <n v="82.58"/>
    <n v="10"/>
    <x v="623"/>
    <n v="867.09"/>
    <x v="86"/>
    <d v="1899-12-30T14:41:00"/>
    <x v="1"/>
    <x v="623"/>
    <n v="4.7619047620000003"/>
    <n v="41.29"/>
    <x v="59"/>
  </r>
  <r>
    <x v="628"/>
    <x v="0"/>
    <x v="0"/>
    <x v="0"/>
    <x v="1"/>
    <x v="2"/>
    <n v="53.3"/>
    <n v="3"/>
    <x v="624"/>
    <n v="167.89500000000001"/>
    <x v="25"/>
    <d v="1899-12-30T14:19:00"/>
    <x v="0"/>
    <x v="624"/>
    <n v="4.7619047620000003"/>
    <n v="7.9950000000000001"/>
    <x v="26"/>
  </r>
  <r>
    <x v="629"/>
    <x v="0"/>
    <x v="0"/>
    <x v="1"/>
    <x v="0"/>
    <x v="5"/>
    <n v="12.09"/>
    <n v="1"/>
    <x v="625"/>
    <n v="12.6945"/>
    <x v="53"/>
    <d v="1899-12-30T18:19:00"/>
    <x v="2"/>
    <x v="625"/>
    <n v="4.7619047620000003"/>
    <n v="0.60450000000000004"/>
    <x v="13"/>
  </r>
  <r>
    <x v="630"/>
    <x v="0"/>
    <x v="0"/>
    <x v="1"/>
    <x v="1"/>
    <x v="3"/>
    <n v="64.19"/>
    <n v="10"/>
    <x v="626"/>
    <n v="673.995"/>
    <x v="64"/>
    <d v="1899-12-30T14:08:00"/>
    <x v="2"/>
    <x v="626"/>
    <n v="4.7619047620000003"/>
    <n v="32.094999999999999"/>
    <x v="24"/>
  </r>
  <r>
    <x v="631"/>
    <x v="0"/>
    <x v="0"/>
    <x v="1"/>
    <x v="1"/>
    <x v="1"/>
    <n v="78.31"/>
    <n v="3"/>
    <x v="627"/>
    <n v="246.6765"/>
    <x v="19"/>
    <d v="1899-12-30T16:38:00"/>
    <x v="0"/>
    <x v="627"/>
    <n v="4.7619047620000003"/>
    <n v="11.746499999999999"/>
    <x v="38"/>
  </r>
  <r>
    <x v="632"/>
    <x v="0"/>
    <x v="0"/>
    <x v="0"/>
    <x v="1"/>
    <x v="4"/>
    <n v="83.77"/>
    <n v="2"/>
    <x v="628"/>
    <n v="175.917"/>
    <x v="15"/>
    <d v="1899-12-30T10:54:00"/>
    <x v="2"/>
    <x v="628"/>
    <n v="4.7619047620000003"/>
    <n v="8.3770000000000007"/>
    <x v="27"/>
  </r>
  <r>
    <x v="633"/>
    <x v="2"/>
    <x v="2"/>
    <x v="1"/>
    <x v="1"/>
    <x v="2"/>
    <n v="99.7"/>
    <n v="3"/>
    <x v="629"/>
    <n v="314.05500000000001"/>
    <x v="79"/>
    <d v="1899-12-30T11:29:00"/>
    <x v="0"/>
    <x v="629"/>
    <n v="4.7619047620000003"/>
    <n v="14.955"/>
    <x v="28"/>
  </r>
  <r>
    <x v="634"/>
    <x v="2"/>
    <x v="2"/>
    <x v="0"/>
    <x v="1"/>
    <x v="4"/>
    <n v="79.91"/>
    <n v="3"/>
    <x v="630"/>
    <n v="251.7165"/>
    <x v="80"/>
    <d v="1899-12-30T19:28:00"/>
    <x v="2"/>
    <x v="630"/>
    <n v="4.7619047620000003"/>
    <n v="11.986499999999999"/>
    <x v="59"/>
  </r>
  <r>
    <x v="635"/>
    <x v="2"/>
    <x v="2"/>
    <x v="0"/>
    <x v="1"/>
    <x v="0"/>
    <n v="66.47"/>
    <n v="10"/>
    <x v="631"/>
    <n v="697.93499999999995"/>
    <x v="15"/>
    <d v="1899-12-30T15:01:00"/>
    <x v="2"/>
    <x v="631"/>
    <n v="4.7619047620000003"/>
    <n v="33.234999999999999"/>
    <x v="59"/>
  </r>
  <r>
    <x v="636"/>
    <x v="0"/>
    <x v="0"/>
    <x v="1"/>
    <x v="1"/>
    <x v="0"/>
    <n v="28.95"/>
    <n v="7"/>
    <x v="632"/>
    <n v="212.7825"/>
    <x v="2"/>
    <d v="1899-12-30T20:31:00"/>
    <x v="2"/>
    <x v="632"/>
    <n v="4.7619047620000003"/>
    <n v="10.1325"/>
    <x v="22"/>
  </r>
  <r>
    <x v="637"/>
    <x v="1"/>
    <x v="1"/>
    <x v="1"/>
    <x v="0"/>
    <x v="1"/>
    <n v="46.2"/>
    <n v="1"/>
    <x v="633"/>
    <n v="48.51"/>
    <x v="35"/>
    <d v="1899-12-30T12:16:00"/>
    <x v="1"/>
    <x v="633"/>
    <n v="4.7619047620000003"/>
    <n v="2.31"/>
    <x v="31"/>
  </r>
  <r>
    <x v="638"/>
    <x v="2"/>
    <x v="2"/>
    <x v="0"/>
    <x v="0"/>
    <x v="4"/>
    <n v="17.63"/>
    <n v="5"/>
    <x v="634"/>
    <n v="92.557500000000005"/>
    <x v="1"/>
    <d v="1899-12-30T15:27:00"/>
    <x v="1"/>
    <x v="634"/>
    <n v="4.7619047620000003"/>
    <n v="4.4074999999999998"/>
    <x v="23"/>
  </r>
  <r>
    <x v="639"/>
    <x v="2"/>
    <x v="2"/>
    <x v="1"/>
    <x v="1"/>
    <x v="5"/>
    <n v="52.42"/>
    <n v="3"/>
    <x v="635"/>
    <n v="165.12299999999999"/>
    <x v="33"/>
    <d v="1899-12-30T17:36:00"/>
    <x v="0"/>
    <x v="635"/>
    <n v="4.7619047620000003"/>
    <n v="7.8630000000000004"/>
    <x v="26"/>
  </r>
  <r>
    <x v="640"/>
    <x v="2"/>
    <x v="2"/>
    <x v="0"/>
    <x v="0"/>
    <x v="4"/>
    <n v="98.79"/>
    <n v="3"/>
    <x v="636"/>
    <n v="311.18849999999998"/>
    <x v="55"/>
    <d v="1899-12-30T20:00:00"/>
    <x v="0"/>
    <x v="636"/>
    <n v="4.7619047620000003"/>
    <n v="14.8185"/>
    <x v="41"/>
  </r>
  <r>
    <x v="641"/>
    <x v="1"/>
    <x v="1"/>
    <x v="0"/>
    <x v="0"/>
    <x v="1"/>
    <n v="88.55"/>
    <n v="8"/>
    <x v="637"/>
    <n v="743.82"/>
    <x v="35"/>
    <d v="1899-12-30T15:29:00"/>
    <x v="0"/>
    <x v="637"/>
    <n v="4.7619047620000003"/>
    <n v="35.42"/>
    <x v="28"/>
  </r>
  <r>
    <x v="642"/>
    <x v="2"/>
    <x v="2"/>
    <x v="0"/>
    <x v="1"/>
    <x v="1"/>
    <n v="55.67"/>
    <n v="2"/>
    <x v="638"/>
    <n v="116.907"/>
    <x v="39"/>
    <d v="1899-12-30T15:08:00"/>
    <x v="0"/>
    <x v="638"/>
    <n v="4.7619047620000003"/>
    <n v="5.5670000000000002"/>
    <x v="22"/>
  </r>
  <r>
    <x v="643"/>
    <x v="1"/>
    <x v="1"/>
    <x v="0"/>
    <x v="0"/>
    <x v="4"/>
    <n v="72.52"/>
    <n v="8"/>
    <x v="639"/>
    <n v="609.16800000000001"/>
    <x v="73"/>
    <d v="1899-12-30T19:26:00"/>
    <x v="2"/>
    <x v="639"/>
    <n v="4.7619047620000003"/>
    <n v="29.007999999999999"/>
    <x v="43"/>
  </r>
  <r>
    <x v="644"/>
    <x v="1"/>
    <x v="1"/>
    <x v="0"/>
    <x v="1"/>
    <x v="1"/>
    <n v="12.05"/>
    <n v="5"/>
    <x v="640"/>
    <n v="63.262500000000003"/>
    <x v="69"/>
    <d v="1899-12-30T15:53:00"/>
    <x v="0"/>
    <x v="640"/>
    <n v="4.7619047620000003"/>
    <n v="3.0125000000000002"/>
    <x v="46"/>
  </r>
  <r>
    <x v="645"/>
    <x v="0"/>
    <x v="0"/>
    <x v="0"/>
    <x v="1"/>
    <x v="2"/>
    <n v="19.36"/>
    <n v="9"/>
    <x v="641"/>
    <n v="182.952"/>
    <x v="68"/>
    <d v="1899-12-30T18:43:00"/>
    <x v="0"/>
    <x v="641"/>
    <n v="4.7619047620000003"/>
    <n v="8.7119999999999997"/>
    <x v="44"/>
  </r>
  <r>
    <x v="646"/>
    <x v="1"/>
    <x v="1"/>
    <x v="1"/>
    <x v="1"/>
    <x v="0"/>
    <n v="70.209999999999994"/>
    <n v="6"/>
    <x v="642"/>
    <n v="442.32299999999998"/>
    <x v="73"/>
    <d v="1899-12-30T14:58:00"/>
    <x v="1"/>
    <x v="642"/>
    <n v="4.7619047620000003"/>
    <n v="21.062999999999999"/>
    <x v="2"/>
  </r>
  <r>
    <x v="647"/>
    <x v="2"/>
    <x v="2"/>
    <x v="0"/>
    <x v="1"/>
    <x v="5"/>
    <n v="33.630000000000003"/>
    <n v="1"/>
    <x v="643"/>
    <n v="35.311500000000002"/>
    <x v="80"/>
    <d v="1899-12-30T19:55:00"/>
    <x v="1"/>
    <x v="643"/>
    <n v="4.7619047620000003"/>
    <n v="1.6815"/>
    <x v="32"/>
  </r>
  <r>
    <x v="648"/>
    <x v="1"/>
    <x v="1"/>
    <x v="0"/>
    <x v="0"/>
    <x v="3"/>
    <n v="15.49"/>
    <n v="2"/>
    <x v="644"/>
    <n v="32.529000000000003"/>
    <x v="65"/>
    <d v="1899-12-30T15:10:00"/>
    <x v="1"/>
    <x v="644"/>
    <n v="4.7619047620000003"/>
    <n v="1.5489999999999999"/>
    <x v="31"/>
  </r>
  <r>
    <x v="649"/>
    <x v="1"/>
    <x v="1"/>
    <x v="1"/>
    <x v="1"/>
    <x v="1"/>
    <n v="24.74"/>
    <n v="10"/>
    <x v="645"/>
    <n v="259.77"/>
    <x v="7"/>
    <d v="1899-12-30T16:44:00"/>
    <x v="1"/>
    <x v="645"/>
    <n v="4.7619047620000003"/>
    <n v="12.37"/>
    <x v="12"/>
  </r>
  <r>
    <x v="650"/>
    <x v="2"/>
    <x v="2"/>
    <x v="1"/>
    <x v="1"/>
    <x v="1"/>
    <n v="75.66"/>
    <n v="5"/>
    <x v="646"/>
    <n v="397.21499999999997"/>
    <x v="15"/>
    <d v="1899-12-30T18:22:00"/>
    <x v="0"/>
    <x v="646"/>
    <n v="4.7619047620000003"/>
    <n v="18.914999999999999"/>
    <x v="52"/>
  </r>
  <r>
    <x v="651"/>
    <x v="2"/>
    <x v="2"/>
    <x v="1"/>
    <x v="0"/>
    <x v="0"/>
    <n v="55.81"/>
    <n v="6"/>
    <x v="647"/>
    <n v="351.60300000000001"/>
    <x v="49"/>
    <d v="1899-12-30T11:52:00"/>
    <x v="1"/>
    <x v="647"/>
    <n v="4.7619047620000003"/>
    <n v="16.742999999999999"/>
    <x v="21"/>
  </r>
  <r>
    <x v="652"/>
    <x v="0"/>
    <x v="0"/>
    <x v="0"/>
    <x v="1"/>
    <x v="2"/>
    <n v="72.78"/>
    <n v="10"/>
    <x v="648"/>
    <n v="764.19"/>
    <x v="36"/>
    <d v="1899-12-30T17:24:00"/>
    <x v="1"/>
    <x v="648"/>
    <n v="4.7619047620000003"/>
    <n v="36.39"/>
    <x v="48"/>
  </r>
  <r>
    <x v="653"/>
    <x v="2"/>
    <x v="2"/>
    <x v="0"/>
    <x v="1"/>
    <x v="3"/>
    <n v="37.32"/>
    <n v="9"/>
    <x v="649"/>
    <n v="352.67399999999998"/>
    <x v="43"/>
    <d v="1899-12-30T15:31:00"/>
    <x v="0"/>
    <x v="649"/>
    <n v="4.7619047620000003"/>
    <n v="16.794"/>
    <x v="20"/>
  </r>
  <r>
    <x v="654"/>
    <x v="2"/>
    <x v="2"/>
    <x v="0"/>
    <x v="1"/>
    <x v="5"/>
    <n v="60.18"/>
    <n v="4"/>
    <x v="650"/>
    <n v="252.756"/>
    <x v="69"/>
    <d v="1899-12-30T18:04:00"/>
    <x v="2"/>
    <x v="650"/>
    <n v="4.7619047620000003"/>
    <n v="12.036"/>
    <x v="45"/>
  </r>
  <r>
    <x v="655"/>
    <x v="0"/>
    <x v="0"/>
    <x v="1"/>
    <x v="0"/>
    <x v="1"/>
    <n v="15.69"/>
    <n v="3"/>
    <x v="651"/>
    <n v="49.423499999999997"/>
    <x v="86"/>
    <d v="1899-12-30T14:13:00"/>
    <x v="2"/>
    <x v="651"/>
    <n v="4.7619047620000003"/>
    <n v="2.3534999999999999"/>
    <x v="6"/>
  </r>
  <r>
    <x v="656"/>
    <x v="1"/>
    <x v="1"/>
    <x v="1"/>
    <x v="0"/>
    <x v="1"/>
    <n v="99.69"/>
    <n v="1"/>
    <x v="652"/>
    <n v="104.67449999999999"/>
    <x v="33"/>
    <d v="1899-12-30T10:23:00"/>
    <x v="2"/>
    <x v="652"/>
    <n v="4.7619047620000003"/>
    <n v="4.9844999999999997"/>
    <x v="7"/>
  </r>
  <r>
    <x v="657"/>
    <x v="0"/>
    <x v="0"/>
    <x v="0"/>
    <x v="0"/>
    <x v="5"/>
    <n v="88.15"/>
    <n v="3"/>
    <x v="653"/>
    <n v="277.67250000000001"/>
    <x v="68"/>
    <d v="1899-12-30T10:11:00"/>
    <x v="0"/>
    <x v="653"/>
    <n v="4.7619047620000003"/>
    <n v="13.2225"/>
    <x v="30"/>
  </r>
  <r>
    <x v="658"/>
    <x v="0"/>
    <x v="0"/>
    <x v="0"/>
    <x v="0"/>
    <x v="3"/>
    <n v="27.93"/>
    <n v="5"/>
    <x v="654"/>
    <n v="146.63249999999999"/>
    <x v="71"/>
    <d v="1899-12-30T15:48:00"/>
    <x v="1"/>
    <x v="654"/>
    <n v="4.7619047620000003"/>
    <n v="6.9824999999999999"/>
    <x v="9"/>
  </r>
  <r>
    <x v="659"/>
    <x v="0"/>
    <x v="0"/>
    <x v="0"/>
    <x v="1"/>
    <x v="5"/>
    <n v="55.45"/>
    <n v="1"/>
    <x v="655"/>
    <n v="58.222499999999997"/>
    <x v="84"/>
    <d v="1899-12-30T17:46:00"/>
    <x v="2"/>
    <x v="655"/>
    <n v="4.7619047620000003"/>
    <n v="2.7725"/>
    <x v="49"/>
  </r>
  <r>
    <x v="660"/>
    <x v="2"/>
    <x v="2"/>
    <x v="1"/>
    <x v="0"/>
    <x v="3"/>
    <n v="42.97"/>
    <n v="3"/>
    <x v="656"/>
    <n v="135.35550000000001"/>
    <x v="36"/>
    <d v="1899-12-30T11:46:00"/>
    <x v="1"/>
    <x v="656"/>
    <n v="4.7619047620000003"/>
    <n v="6.4455"/>
    <x v="39"/>
  </r>
  <r>
    <x v="661"/>
    <x v="1"/>
    <x v="1"/>
    <x v="0"/>
    <x v="1"/>
    <x v="3"/>
    <n v="17.14"/>
    <n v="7"/>
    <x v="657"/>
    <n v="125.979"/>
    <x v="65"/>
    <d v="1899-12-30T12:07:00"/>
    <x v="2"/>
    <x v="657"/>
    <n v="4.7619047620000003"/>
    <n v="5.9989999999999997"/>
    <x v="30"/>
  </r>
  <r>
    <x v="662"/>
    <x v="2"/>
    <x v="2"/>
    <x v="0"/>
    <x v="0"/>
    <x v="5"/>
    <n v="58.75"/>
    <n v="6"/>
    <x v="658"/>
    <n v="370.125"/>
    <x v="62"/>
    <d v="1899-12-30T18:14:00"/>
    <x v="2"/>
    <x v="658"/>
    <n v="4.7619047620000003"/>
    <n v="17.625"/>
    <x v="9"/>
  </r>
  <r>
    <x v="663"/>
    <x v="1"/>
    <x v="1"/>
    <x v="0"/>
    <x v="0"/>
    <x v="4"/>
    <n v="87.1"/>
    <n v="10"/>
    <x v="659"/>
    <n v="914.55"/>
    <x v="12"/>
    <d v="1899-12-30T14:45:00"/>
    <x v="2"/>
    <x v="659"/>
    <n v="4.7619047620000003"/>
    <n v="43.55"/>
    <x v="21"/>
  </r>
  <r>
    <x v="664"/>
    <x v="1"/>
    <x v="1"/>
    <x v="1"/>
    <x v="0"/>
    <x v="3"/>
    <n v="98.8"/>
    <n v="2"/>
    <x v="660"/>
    <n v="207.48"/>
    <x v="81"/>
    <d v="1899-12-30T11:39:00"/>
    <x v="1"/>
    <x v="660"/>
    <n v="4.7619047620000003"/>
    <n v="9.8800000000000008"/>
    <x v="25"/>
  </r>
  <r>
    <x v="665"/>
    <x v="0"/>
    <x v="0"/>
    <x v="1"/>
    <x v="0"/>
    <x v="5"/>
    <n v="48.63"/>
    <n v="4"/>
    <x v="661"/>
    <n v="204.24600000000001"/>
    <x v="87"/>
    <d v="1899-12-30T15:44:00"/>
    <x v="0"/>
    <x v="661"/>
    <n v="4.7619047620000003"/>
    <n v="9.7260000000000009"/>
    <x v="29"/>
  </r>
  <r>
    <x v="666"/>
    <x v="2"/>
    <x v="2"/>
    <x v="0"/>
    <x v="1"/>
    <x v="4"/>
    <n v="57.74"/>
    <n v="3"/>
    <x v="662"/>
    <n v="181.881"/>
    <x v="9"/>
    <d v="1899-12-30T13:06:00"/>
    <x v="0"/>
    <x v="662"/>
    <n v="4.7619047620000003"/>
    <n v="8.6609999999999996"/>
    <x v="25"/>
  </r>
  <r>
    <x v="667"/>
    <x v="2"/>
    <x v="2"/>
    <x v="1"/>
    <x v="0"/>
    <x v="0"/>
    <n v="17.97"/>
    <n v="4"/>
    <x v="663"/>
    <n v="75.474000000000004"/>
    <x v="55"/>
    <d v="1899-12-30T20:43:00"/>
    <x v="0"/>
    <x v="663"/>
    <n v="4.7619047620000003"/>
    <n v="3.5939999999999999"/>
    <x v="41"/>
  </r>
  <r>
    <x v="668"/>
    <x v="1"/>
    <x v="1"/>
    <x v="0"/>
    <x v="0"/>
    <x v="0"/>
    <n v="47.71"/>
    <n v="6"/>
    <x v="664"/>
    <n v="300.57299999999998"/>
    <x v="69"/>
    <d v="1899-12-30T14:19:00"/>
    <x v="0"/>
    <x v="664"/>
    <n v="4.7619047620000003"/>
    <n v="14.313000000000001"/>
    <x v="18"/>
  </r>
  <r>
    <x v="669"/>
    <x v="2"/>
    <x v="2"/>
    <x v="1"/>
    <x v="0"/>
    <x v="3"/>
    <n v="40.619999999999997"/>
    <n v="2"/>
    <x v="665"/>
    <n v="85.302000000000007"/>
    <x v="29"/>
    <d v="1899-12-30T10:01:00"/>
    <x v="2"/>
    <x v="665"/>
    <n v="4.7619047620000003"/>
    <n v="4.0620000000000003"/>
    <x v="5"/>
  </r>
  <r>
    <x v="670"/>
    <x v="0"/>
    <x v="0"/>
    <x v="0"/>
    <x v="1"/>
    <x v="5"/>
    <n v="56.04"/>
    <n v="10"/>
    <x v="666"/>
    <n v="588.41999999999996"/>
    <x v="78"/>
    <d v="1899-12-30T19:30:00"/>
    <x v="0"/>
    <x v="666"/>
    <n v="4.7619047620000003"/>
    <n v="28.02"/>
    <x v="18"/>
  </r>
  <r>
    <x v="671"/>
    <x v="2"/>
    <x v="2"/>
    <x v="0"/>
    <x v="1"/>
    <x v="4"/>
    <n v="93.4"/>
    <n v="2"/>
    <x v="667"/>
    <n v="196.14"/>
    <x v="73"/>
    <d v="1899-12-30T16:34:00"/>
    <x v="1"/>
    <x v="667"/>
    <n v="4.7619047620000003"/>
    <n v="9.34"/>
    <x v="46"/>
  </r>
  <r>
    <x v="672"/>
    <x v="2"/>
    <x v="2"/>
    <x v="1"/>
    <x v="0"/>
    <x v="0"/>
    <n v="73.41"/>
    <n v="3"/>
    <x v="668"/>
    <n v="231.2415"/>
    <x v="22"/>
    <d v="1899-12-30T13:10:00"/>
    <x v="0"/>
    <x v="668"/>
    <n v="4.7619047620000003"/>
    <n v="11.0115"/>
    <x v="43"/>
  </r>
  <r>
    <x v="673"/>
    <x v="1"/>
    <x v="1"/>
    <x v="1"/>
    <x v="1"/>
    <x v="0"/>
    <n v="33.64"/>
    <n v="8"/>
    <x v="669"/>
    <n v="282.57600000000002"/>
    <x v="42"/>
    <d v="1899-12-30T17:10:00"/>
    <x v="2"/>
    <x v="669"/>
    <n v="4.7619047620000003"/>
    <n v="13.456"/>
    <x v="39"/>
  </r>
  <r>
    <x v="674"/>
    <x v="0"/>
    <x v="0"/>
    <x v="1"/>
    <x v="0"/>
    <x v="1"/>
    <n v="45.48"/>
    <n v="10"/>
    <x v="670"/>
    <n v="477.54"/>
    <x v="59"/>
    <d v="1899-12-30T10:22:00"/>
    <x v="2"/>
    <x v="670"/>
    <n v="4.7619047620000003"/>
    <n v="22.74"/>
    <x v="19"/>
  </r>
  <r>
    <x v="675"/>
    <x v="2"/>
    <x v="2"/>
    <x v="0"/>
    <x v="1"/>
    <x v="5"/>
    <n v="83.77"/>
    <n v="2"/>
    <x v="628"/>
    <n v="175.917"/>
    <x v="7"/>
    <d v="1899-12-30T19:57:00"/>
    <x v="1"/>
    <x v="628"/>
    <n v="4.7619047620000003"/>
    <n v="8.3770000000000007"/>
    <x v="15"/>
  </r>
  <r>
    <x v="676"/>
    <x v="2"/>
    <x v="2"/>
    <x v="0"/>
    <x v="0"/>
    <x v="3"/>
    <n v="64.08"/>
    <n v="7"/>
    <x v="671"/>
    <n v="470.988"/>
    <x v="88"/>
    <d v="1899-12-30T19:29:00"/>
    <x v="2"/>
    <x v="671"/>
    <n v="4.7619047620000003"/>
    <n v="22.428000000000001"/>
    <x v="48"/>
  </r>
  <r>
    <x v="677"/>
    <x v="0"/>
    <x v="0"/>
    <x v="0"/>
    <x v="0"/>
    <x v="4"/>
    <n v="73.47"/>
    <n v="4"/>
    <x v="672"/>
    <n v="308.57400000000001"/>
    <x v="55"/>
    <d v="1899-12-30T18:30:00"/>
    <x v="1"/>
    <x v="672"/>
    <n v="4.7619047620000003"/>
    <n v="14.694000000000001"/>
    <x v="22"/>
  </r>
  <r>
    <x v="678"/>
    <x v="1"/>
    <x v="1"/>
    <x v="1"/>
    <x v="1"/>
    <x v="0"/>
    <n v="58.95"/>
    <n v="10"/>
    <x v="673"/>
    <n v="618.97500000000002"/>
    <x v="13"/>
    <d v="1899-12-30T14:27:00"/>
    <x v="0"/>
    <x v="673"/>
    <n v="4.7619047620000003"/>
    <n v="29.475000000000001"/>
    <x v="34"/>
  </r>
  <r>
    <x v="679"/>
    <x v="0"/>
    <x v="0"/>
    <x v="0"/>
    <x v="1"/>
    <x v="4"/>
    <n v="48.5"/>
    <n v="6"/>
    <x v="674"/>
    <n v="305.55"/>
    <x v="83"/>
    <d v="1899-12-30T13:57:00"/>
    <x v="0"/>
    <x v="674"/>
    <n v="4.7619047620000003"/>
    <n v="14.55"/>
    <x v="45"/>
  </r>
  <r>
    <x v="680"/>
    <x v="2"/>
    <x v="2"/>
    <x v="0"/>
    <x v="0"/>
    <x v="1"/>
    <n v="39.479999999999997"/>
    <n v="1"/>
    <x v="675"/>
    <n v="41.454000000000001"/>
    <x v="12"/>
    <d v="1899-12-30T19:43:00"/>
    <x v="1"/>
    <x v="675"/>
    <n v="4.7619047620000003"/>
    <n v="1.974"/>
    <x v="35"/>
  </r>
  <r>
    <x v="681"/>
    <x v="2"/>
    <x v="2"/>
    <x v="1"/>
    <x v="0"/>
    <x v="3"/>
    <n v="34.81"/>
    <n v="1"/>
    <x v="676"/>
    <n v="36.5505"/>
    <x v="78"/>
    <d v="1899-12-30T10:11:00"/>
    <x v="2"/>
    <x v="676"/>
    <n v="4.7619047620000003"/>
    <n v="1.7404999999999999"/>
    <x v="27"/>
  </r>
  <r>
    <x v="682"/>
    <x v="1"/>
    <x v="1"/>
    <x v="1"/>
    <x v="0"/>
    <x v="5"/>
    <n v="49.32"/>
    <n v="6"/>
    <x v="677"/>
    <n v="310.71600000000001"/>
    <x v="51"/>
    <d v="1899-12-30T13:46:00"/>
    <x v="0"/>
    <x v="677"/>
    <n v="4.7619047620000003"/>
    <n v="14.795999999999999"/>
    <x v="12"/>
  </r>
  <r>
    <x v="683"/>
    <x v="0"/>
    <x v="0"/>
    <x v="0"/>
    <x v="1"/>
    <x v="5"/>
    <n v="21.48"/>
    <n v="2"/>
    <x v="678"/>
    <n v="45.107999999999997"/>
    <x v="33"/>
    <d v="1899-12-30T12:22:00"/>
    <x v="0"/>
    <x v="678"/>
    <n v="4.7619047620000003"/>
    <n v="2.1480000000000001"/>
    <x v="37"/>
  </r>
  <r>
    <x v="684"/>
    <x v="2"/>
    <x v="2"/>
    <x v="0"/>
    <x v="0"/>
    <x v="3"/>
    <n v="23.08"/>
    <n v="6"/>
    <x v="679"/>
    <n v="145.404"/>
    <x v="46"/>
    <d v="1899-12-30T19:20:00"/>
    <x v="0"/>
    <x v="679"/>
    <n v="4.7619047620000003"/>
    <n v="6.9240000000000004"/>
    <x v="49"/>
  </r>
  <r>
    <x v="685"/>
    <x v="2"/>
    <x v="2"/>
    <x v="0"/>
    <x v="0"/>
    <x v="2"/>
    <n v="49.1"/>
    <n v="2"/>
    <x v="680"/>
    <n v="103.11"/>
    <x v="66"/>
    <d v="1899-12-30T12:58:00"/>
    <x v="2"/>
    <x v="680"/>
    <n v="4.7619047620000003"/>
    <n v="4.91"/>
    <x v="41"/>
  </r>
  <r>
    <x v="686"/>
    <x v="2"/>
    <x v="2"/>
    <x v="0"/>
    <x v="0"/>
    <x v="3"/>
    <n v="64.83"/>
    <n v="2"/>
    <x v="681"/>
    <n v="136.143"/>
    <x v="66"/>
    <d v="1899-12-30T11:59:00"/>
    <x v="2"/>
    <x v="681"/>
    <n v="4.7619047620000003"/>
    <n v="6.4829999999999997"/>
    <x v="7"/>
  </r>
  <r>
    <x v="687"/>
    <x v="0"/>
    <x v="0"/>
    <x v="0"/>
    <x v="1"/>
    <x v="2"/>
    <n v="63.56"/>
    <n v="10"/>
    <x v="682"/>
    <n v="667.38"/>
    <x v="65"/>
    <d v="1899-12-30T17:59:00"/>
    <x v="1"/>
    <x v="682"/>
    <n v="4.7619047620000003"/>
    <n v="31.78"/>
    <x v="42"/>
  </r>
  <r>
    <x v="688"/>
    <x v="1"/>
    <x v="1"/>
    <x v="0"/>
    <x v="1"/>
    <x v="3"/>
    <n v="72.88"/>
    <n v="2"/>
    <x v="683"/>
    <n v="153.048"/>
    <x v="45"/>
    <d v="1899-12-30T12:51:00"/>
    <x v="1"/>
    <x v="683"/>
    <n v="4.7619047620000003"/>
    <n v="7.2880000000000003"/>
    <x v="36"/>
  </r>
  <r>
    <x v="689"/>
    <x v="0"/>
    <x v="0"/>
    <x v="1"/>
    <x v="0"/>
    <x v="4"/>
    <n v="67.099999999999994"/>
    <n v="3"/>
    <x v="684"/>
    <n v="211.36500000000001"/>
    <x v="42"/>
    <d v="1899-12-30T10:36:00"/>
    <x v="1"/>
    <x v="684"/>
    <n v="4.7619047620000003"/>
    <n v="10.065"/>
    <x v="26"/>
  </r>
  <r>
    <x v="690"/>
    <x v="1"/>
    <x v="1"/>
    <x v="0"/>
    <x v="0"/>
    <x v="3"/>
    <n v="70.19"/>
    <n v="9"/>
    <x v="685"/>
    <n v="663.29549999999995"/>
    <x v="25"/>
    <d v="1899-12-30T13:38:00"/>
    <x v="1"/>
    <x v="685"/>
    <n v="4.7619047620000003"/>
    <n v="31.5855"/>
    <x v="24"/>
  </r>
  <r>
    <x v="691"/>
    <x v="1"/>
    <x v="1"/>
    <x v="0"/>
    <x v="1"/>
    <x v="4"/>
    <n v="55.04"/>
    <n v="7"/>
    <x v="686"/>
    <n v="404.54399999999998"/>
    <x v="41"/>
    <d v="1899-12-30T19:39:00"/>
    <x v="0"/>
    <x v="686"/>
    <n v="4.7619047620000003"/>
    <n v="19.263999999999999"/>
    <x v="53"/>
  </r>
  <r>
    <x v="692"/>
    <x v="0"/>
    <x v="0"/>
    <x v="0"/>
    <x v="1"/>
    <x v="0"/>
    <n v="48.63"/>
    <n v="10"/>
    <x v="687"/>
    <n v="510.61500000000001"/>
    <x v="31"/>
    <d v="1899-12-30T12:44:00"/>
    <x v="1"/>
    <x v="687"/>
    <n v="4.7619047620000003"/>
    <n v="24.315000000000001"/>
    <x v="55"/>
  </r>
  <r>
    <x v="693"/>
    <x v="1"/>
    <x v="1"/>
    <x v="0"/>
    <x v="0"/>
    <x v="5"/>
    <n v="73.38"/>
    <n v="7"/>
    <x v="688"/>
    <n v="539.34299999999996"/>
    <x v="34"/>
    <d v="1899-12-30T13:56:00"/>
    <x v="1"/>
    <x v="688"/>
    <n v="4.7619047620000003"/>
    <n v="25.683"/>
    <x v="33"/>
  </r>
  <r>
    <x v="694"/>
    <x v="1"/>
    <x v="1"/>
    <x v="1"/>
    <x v="0"/>
    <x v="4"/>
    <n v="52.6"/>
    <n v="9"/>
    <x v="689"/>
    <n v="497.07"/>
    <x v="65"/>
    <d v="1899-12-30T14:42:00"/>
    <x v="1"/>
    <x v="689"/>
    <n v="4.7619047620000003"/>
    <n v="23.67"/>
    <x v="29"/>
  </r>
  <r>
    <x v="695"/>
    <x v="0"/>
    <x v="0"/>
    <x v="0"/>
    <x v="0"/>
    <x v="2"/>
    <n v="87.37"/>
    <n v="5"/>
    <x v="690"/>
    <n v="458.6925"/>
    <x v="71"/>
    <d v="1899-12-30T19:45:00"/>
    <x v="1"/>
    <x v="690"/>
    <n v="4.7619047620000003"/>
    <n v="21.842500000000001"/>
    <x v="37"/>
  </r>
  <r>
    <x v="696"/>
    <x v="0"/>
    <x v="0"/>
    <x v="0"/>
    <x v="0"/>
    <x v="3"/>
    <n v="27.04"/>
    <n v="4"/>
    <x v="691"/>
    <n v="113.568"/>
    <x v="17"/>
    <d v="1899-12-30T20:26:00"/>
    <x v="0"/>
    <x v="691"/>
    <n v="4.7619047620000003"/>
    <n v="5.4080000000000004"/>
    <x v="16"/>
  </r>
  <r>
    <x v="697"/>
    <x v="2"/>
    <x v="2"/>
    <x v="1"/>
    <x v="1"/>
    <x v="2"/>
    <n v="62.19"/>
    <n v="4"/>
    <x v="692"/>
    <n v="261.19799999999998"/>
    <x v="47"/>
    <d v="1899-12-30T19:46:00"/>
    <x v="0"/>
    <x v="692"/>
    <n v="4.7619047620000003"/>
    <n v="12.438000000000001"/>
    <x v="42"/>
  </r>
  <r>
    <x v="698"/>
    <x v="0"/>
    <x v="0"/>
    <x v="0"/>
    <x v="1"/>
    <x v="1"/>
    <n v="69.58"/>
    <n v="9"/>
    <x v="693"/>
    <n v="657.53099999999995"/>
    <x v="88"/>
    <d v="1899-12-30T19:38:00"/>
    <x v="2"/>
    <x v="693"/>
    <n v="4.7619047620000003"/>
    <n v="31.311"/>
    <x v="52"/>
  </r>
  <r>
    <x v="699"/>
    <x v="1"/>
    <x v="1"/>
    <x v="1"/>
    <x v="1"/>
    <x v="2"/>
    <n v="97.5"/>
    <n v="10"/>
    <x v="694"/>
    <n v="1023.75"/>
    <x v="52"/>
    <d v="1899-12-30T16:18:00"/>
    <x v="0"/>
    <x v="694"/>
    <n v="4.7619047620000003"/>
    <n v="48.75"/>
    <x v="7"/>
  </r>
  <r>
    <x v="700"/>
    <x v="1"/>
    <x v="1"/>
    <x v="1"/>
    <x v="0"/>
    <x v="5"/>
    <n v="60.41"/>
    <n v="8"/>
    <x v="695"/>
    <n v="507.44400000000002"/>
    <x v="13"/>
    <d v="1899-12-30T12:23:00"/>
    <x v="0"/>
    <x v="695"/>
    <n v="4.7619047620000003"/>
    <n v="24.164000000000001"/>
    <x v="1"/>
  </r>
  <r>
    <x v="701"/>
    <x v="2"/>
    <x v="2"/>
    <x v="1"/>
    <x v="1"/>
    <x v="4"/>
    <n v="32.32"/>
    <n v="3"/>
    <x v="696"/>
    <n v="101.80800000000001"/>
    <x v="39"/>
    <d v="1899-12-30T19:11:00"/>
    <x v="2"/>
    <x v="696"/>
    <n v="4.7619047620000003"/>
    <n v="4.8479999999999999"/>
    <x v="42"/>
  </r>
  <r>
    <x v="702"/>
    <x v="2"/>
    <x v="2"/>
    <x v="0"/>
    <x v="0"/>
    <x v="5"/>
    <n v="19.77"/>
    <n v="10"/>
    <x v="697"/>
    <n v="207.58500000000001"/>
    <x v="33"/>
    <d v="1899-12-30T18:57:00"/>
    <x v="2"/>
    <x v="697"/>
    <n v="4.7619047620000003"/>
    <n v="9.8849999999999998"/>
    <x v="59"/>
  </r>
  <r>
    <x v="703"/>
    <x v="2"/>
    <x v="2"/>
    <x v="0"/>
    <x v="1"/>
    <x v="0"/>
    <n v="80.47"/>
    <n v="9"/>
    <x v="698"/>
    <n v="760.44150000000002"/>
    <x v="47"/>
    <d v="1899-12-30T11:18:00"/>
    <x v="1"/>
    <x v="698"/>
    <n v="4.7619047620000003"/>
    <n v="36.211500000000001"/>
    <x v="51"/>
  </r>
  <r>
    <x v="704"/>
    <x v="2"/>
    <x v="2"/>
    <x v="0"/>
    <x v="0"/>
    <x v="2"/>
    <n v="88.39"/>
    <n v="9"/>
    <x v="699"/>
    <n v="835.28549999999996"/>
    <x v="22"/>
    <d v="1899-12-30T12:40:00"/>
    <x v="1"/>
    <x v="699"/>
    <n v="4.7619047620000003"/>
    <n v="39.775500000000001"/>
    <x v="31"/>
  </r>
  <r>
    <x v="705"/>
    <x v="2"/>
    <x v="2"/>
    <x v="1"/>
    <x v="1"/>
    <x v="0"/>
    <n v="71.77"/>
    <n v="7"/>
    <x v="700"/>
    <n v="527.5095"/>
    <x v="14"/>
    <d v="1899-12-30T14:06:00"/>
    <x v="1"/>
    <x v="700"/>
    <n v="4.7619047620000003"/>
    <n v="25.119499999999999"/>
    <x v="60"/>
  </r>
  <r>
    <x v="706"/>
    <x v="2"/>
    <x v="2"/>
    <x v="1"/>
    <x v="0"/>
    <x v="1"/>
    <n v="43"/>
    <n v="4"/>
    <x v="701"/>
    <n v="180.6"/>
    <x v="82"/>
    <d v="1899-12-30T20:48:00"/>
    <x v="0"/>
    <x v="701"/>
    <n v="4.7619047620000003"/>
    <n v="8.6"/>
    <x v="29"/>
  </r>
  <r>
    <x v="707"/>
    <x v="1"/>
    <x v="1"/>
    <x v="0"/>
    <x v="1"/>
    <x v="4"/>
    <n v="68.98"/>
    <n v="1"/>
    <x v="702"/>
    <n v="72.429000000000002"/>
    <x v="18"/>
    <d v="1899-12-30T20:13:00"/>
    <x v="1"/>
    <x v="702"/>
    <n v="4.7619047620000003"/>
    <n v="3.4489999999999998"/>
    <x v="19"/>
  </r>
  <r>
    <x v="708"/>
    <x v="1"/>
    <x v="1"/>
    <x v="1"/>
    <x v="1"/>
    <x v="5"/>
    <n v="15.62"/>
    <n v="8"/>
    <x v="703"/>
    <n v="131.208"/>
    <x v="40"/>
    <d v="1899-12-30T20:37:00"/>
    <x v="0"/>
    <x v="703"/>
    <n v="4.7619047620000003"/>
    <n v="6.2480000000000002"/>
    <x v="0"/>
  </r>
  <r>
    <x v="709"/>
    <x v="0"/>
    <x v="0"/>
    <x v="1"/>
    <x v="1"/>
    <x v="3"/>
    <n v="25.7"/>
    <n v="3"/>
    <x v="704"/>
    <n v="80.954999999999998"/>
    <x v="29"/>
    <d v="1899-12-30T17:59:00"/>
    <x v="0"/>
    <x v="704"/>
    <n v="4.7619047620000003"/>
    <n v="3.855"/>
    <x v="36"/>
  </r>
  <r>
    <x v="710"/>
    <x v="0"/>
    <x v="0"/>
    <x v="0"/>
    <x v="1"/>
    <x v="4"/>
    <n v="80.62"/>
    <n v="6"/>
    <x v="705"/>
    <n v="507.90600000000001"/>
    <x v="38"/>
    <d v="1899-12-30T20:18:00"/>
    <x v="1"/>
    <x v="705"/>
    <n v="4.7619047620000003"/>
    <n v="24.186"/>
    <x v="0"/>
  </r>
  <r>
    <x v="711"/>
    <x v="1"/>
    <x v="1"/>
    <x v="0"/>
    <x v="0"/>
    <x v="2"/>
    <n v="75.53"/>
    <n v="4"/>
    <x v="706"/>
    <n v="317.226"/>
    <x v="35"/>
    <d v="1899-12-30T15:52:00"/>
    <x v="0"/>
    <x v="706"/>
    <n v="4.7619047620000003"/>
    <n v="15.106"/>
    <x v="47"/>
  </r>
  <r>
    <x v="712"/>
    <x v="1"/>
    <x v="1"/>
    <x v="1"/>
    <x v="0"/>
    <x v="1"/>
    <n v="77.63"/>
    <n v="9"/>
    <x v="707"/>
    <n v="733.60350000000005"/>
    <x v="88"/>
    <d v="1899-12-30T15:14:00"/>
    <x v="0"/>
    <x v="707"/>
    <n v="4.7619047620000003"/>
    <n v="34.933500000000002"/>
    <x v="8"/>
  </r>
  <r>
    <x v="713"/>
    <x v="1"/>
    <x v="1"/>
    <x v="1"/>
    <x v="0"/>
    <x v="0"/>
    <n v="13.85"/>
    <n v="9"/>
    <x v="708"/>
    <n v="130.88249999999999"/>
    <x v="87"/>
    <d v="1899-12-30T12:50:00"/>
    <x v="0"/>
    <x v="708"/>
    <n v="4.7619047620000003"/>
    <n v="6.2324999999999999"/>
    <x v="22"/>
  </r>
  <r>
    <x v="714"/>
    <x v="1"/>
    <x v="1"/>
    <x v="0"/>
    <x v="1"/>
    <x v="5"/>
    <n v="98.7"/>
    <n v="8"/>
    <x v="43"/>
    <n v="829.08"/>
    <x v="82"/>
    <d v="1899-12-30T10:36:00"/>
    <x v="0"/>
    <x v="43"/>
    <n v="4.7619047620000003"/>
    <n v="39.479999999999997"/>
    <x v="23"/>
  </r>
  <r>
    <x v="715"/>
    <x v="0"/>
    <x v="0"/>
    <x v="1"/>
    <x v="0"/>
    <x v="0"/>
    <n v="35.68"/>
    <n v="5"/>
    <x v="709"/>
    <n v="187.32"/>
    <x v="10"/>
    <d v="1899-12-30T18:33:00"/>
    <x v="2"/>
    <x v="709"/>
    <n v="4.7619047620000003"/>
    <n v="8.92"/>
    <x v="37"/>
  </r>
  <r>
    <x v="716"/>
    <x v="0"/>
    <x v="0"/>
    <x v="0"/>
    <x v="0"/>
    <x v="5"/>
    <n v="71.459999999999994"/>
    <n v="7"/>
    <x v="710"/>
    <n v="525.23099999999999"/>
    <x v="61"/>
    <d v="1899-12-30T16:06:00"/>
    <x v="0"/>
    <x v="710"/>
    <n v="4.7619047620000003"/>
    <n v="25.010999999999999"/>
    <x v="10"/>
  </r>
  <r>
    <x v="717"/>
    <x v="0"/>
    <x v="0"/>
    <x v="0"/>
    <x v="1"/>
    <x v="1"/>
    <n v="11.94"/>
    <n v="3"/>
    <x v="711"/>
    <n v="37.610999999999997"/>
    <x v="64"/>
    <d v="1899-12-30T12:47:00"/>
    <x v="2"/>
    <x v="711"/>
    <n v="4.7619047620000003"/>
    <n v="1.7909999999999999"/>
    <x v="34"/>
  </r>
  <r>
    <x v="718"/>
    <x v="0"/>
    <x v="0"/>
    <x v="1"/>
    <x v="1"/>
    <x v="5"/>
    <n v="45.38"/>
    <n v="3"/>
    <x v="712"/>
    <n v="142.947"/>
    <x v="21"/>
    <d v="1899-12-30T13:34:00"/>
    <x v="2"/>
    <x v="712"/>
    <n v="4.7619047620000003"/>
    <n v="6.8070000000000004"/>
    <x v="8"/>
  </r>
  <r>
    <x v="719"/>
    <x v="2"/>
    <x v="2"/>
    <x v="0"/>
    <x v="0"/>
    <x v="5"/>
    <n v="17.48"/>
    <n v="6"/>
    <x v="713"/>
    <n v="110.124"/>
    <x v="68"/>
    <d v="1899-12-30T15:04:00"/>
    <x v="2"/>
    <x v="713"/>
    <n v="4.7619047620000003"/>
    <n v="5.2439999999999998"/>
    <x v="36"/>
  </r>
  <r>
    <x v="720"/>
    <x v="2"/>
    <x v="2"/>
    <x v="1"/>
    <x v="0"/>
    <x v="5"/>
    <n v="25.56"/>
    <n v="7"/>
    <x v="714"/>
    <n v="187.86600000000001"/>
    <x v="30"/>
    <d v="1899-12-30T20:42:00"/>
    <x v="1"/>
    <x v="714"/>
    <n v="4.7619047620000003"/>
    <n v="8.9459999999999997"/>
    <x v="12"/>
  </r>
  <r>
    <x v="721"/>
    <x v="1"/>
    <x v="1"/>
    <x v="0"/>
    <x v="0"/>
    <x v="3"/>
    <n v="90.63"/>
    <n v="9"/>
    <x v="715"/>
    <n v="856.45349999999996"/>
    <x v="68"/>
    <d v="1899-12-30T15:28:00"/>
    <x v="1"/>
    <x v="715"/>
    <n v="4.7619047620000003"/>
    <n v="40.783499999999997"/>
    <x v="20"/>
  </r>
  <r>
    <x v="722"/>
    <x v="2"/>
    <x v="2"/>
    <x v="1"/>
    <x v="1"/>
    <x v="2"/>
    <n v="44.12"/>
    <n v="3"/>
    <x v="716"/>
    <n v="138.97800000000001"/>
    <x v="79"/>
    <d v="1899-12-30T13:45:00"/>
    <x v="2"/>
    <x v="716"/>
    <n v="4.7619047620000003"/>
    <n v="6.6180000000000003"/>
    <x v="30"/>
  </r>
  <r>
    <x v="723"/>
    <x v="1"/>
    <x v="1"/>
    <x v="0"/>
    <x v="0"/>
    <x v="4"/>
    <n v="36.770000000000003"/>
    <n v="7"/>
    <x v="717"/>
    <n v="270.2595"/>
    <x v="83"/>
    <d v="1899-12-30T20:10:00"/>
    <x v="1"/>
    <x v="717"/>
    <n v="4.7619047620000003"/>
    <n v="12.8695"/>
    <x v="2"/>
  </r>
  <r>
    <x v="724"/>
    <x v="2"/>
    <x v="2"/>
    <x v="0"/>
    <x v="1"/>
    <x v="4"/>
    <n v="23.34"/>
    <n v="4"/>
    <x v="718"/>
    <n v="98.028000000000006"/>
    <x v="87"/>
    <d v="1899-12-30T18:53:00"/>
    <x v="0"/>
    <x v="718"/>
    <n v="4.7619047620000003"/>
    <n v="4.6680000000000001"/>
    <x v="2"/>
  </r>
  <r>
    <x v="725"/>
    <x v="1"/>
    <x v="1"/>
    <x v="0"/>
    <x v="0"/>
    <x v="0"/>
    <n v="28.5"/>
    <n v="8"/>
    <x v="719"/>
    <n v="239.4"/>
    <x v="10"/>
    <d v="1899-12-30T14:24:00"/>
    <x v="1"/>
    <x v="719"/>
    <n v="4.7619047620000003"/>
    <n v="11.4"/>
    <x v="37"/>
  </r>
  <r>
    <x v="726"/>
    <x v="1"/>
    <x v="1"/>
    <x v="0"/>
    <x v="1"/>
    <x v="2"/>
    <n v="55.57"/>
    <n v="3"/>
    <x v="720"/>
    <n v="175.0455"/>
    <x v="66"/>
    <d v="1899-12-30T11:42:00"/>
    <x v="2"/>
    <x v="720"/>
    <n v="4.7619047620000003"/>
    <n v="8.3354999999999997"/>
    <x v="9"/>
  </r>
  <r>
    <x v="727"/>
    <x v="2"/>
    <x v="2"/>
    <x v="1"/>
    <x v="1"/>
    <x v="3"/>
    <n v="69.739999999999995"/>
    <n v="10"/>
    <x v="721"/>
    <n v="732.27"/>
    <x v="19"/>
    <d v="1899-12-30T17:49:00"/>
    <x v="2"/>
    <x v="721"/>
    <n v="4.7619047620000003"/>
    <n v="34.869999999999997"/>
    <x v="60"/>
  </r>
  <r>
    <x v="728"/>
    <x v="1"/>
    <x v="1"/>
    <x v="1"/>
    <x v="1"/>
    <x v="5"/>
    <n v="97.26"/>
    <n v="4"/>
    <x v="722"/>
    <n v="408.49200000000002"/>
    <x v="32"/>
    <d v="1899-12-30T15:33:00"/>
    <x v="0"/>
    <x v="722"/>
    <n v="4.7619047620000003"/>
    <n v="19.452000000000002"/>
    <x v="11"/>
  </r>
  <r>
    <x v="729"/>
    <x v="2"/>
    <x v="2"/>
    <x v="0"/>
    <x v="0"/>
    <x v="2"/>
    <n v="52.18"/>
    <n v="7"/>
    <x v="723"/>
    <n v="383.52300000000002"/>
    <x v="11"/>
    <d v="1899-12-30T10:54:00"/>
    <x v="1"/>
    <x v="723"/>
    <n v="4.7619047620000003"/>
    <n v="18.263000000000002"/>
    <x v="39"/>
  </r>
  <r>
    <x v="730"/>
    <x v="0"/>
    <x v="0"/>
    <x v="0"/>
    <x v="0"/>
    <x v="5"/>
    <n v="22.32"/>
    <n v="4"/>
    <x v="724"/>
    <n v="93.744"/>
    <x v="59"/>
    <d v="1899-12-30T16:23:00"/>
    <x v="2"/>
    <x v="724"/>
    <n v="4.7619047620000003"/>
    <n v="4.4640000000000004"/>
    <x v="18"/>
  </r>
  <r>
    <x v="731"/>
    <x v="0"/>
    <x v="0"/>
    <x v="1"/>
    <x v="1"/>
    <x v="0"/>
    <n v="56"/>
    <n v="3"/>
    <x v="725"/>
    <n v="176.4"/>
    <x v="38"/>
    <d v="1899-12-30T19:33:00"/>
    <x v="0"/>
    <x v="725"/>
    <n v="4.7619047620000003"/>
    <n v="8.4"/>
    <x v="19"/>
  </r>
  <r>
    <x v="732"/>
    <x v="0"/>
    <x v="0"/>
    <x v="0"/>
    <x v="1"/>
    <x v="5"/>
    <n v="19.7"/>
    <n v="1"/>
    <x v="726"/>
    <n v="20.684999999999999"/>
    <x v="4"/>
    <d v="1899-12-30T11:39:00"/>
    <x v="0"/>
    <x v="726"/>
    <n v="4.7619047620000003"/>
    <n v="0.98499999999999999"/>
    <x v="33"/>
  </r>
  <r>
    <x v="733"/>
    <x v="2"/>
    <x v="2"/>
    <x v="1"/>
    <x v="1"/>
    <x v="1"/>
    <n v="75.88"/>
    <n v="7"/>
    <x v="727"/>
    <n v="557.71799999999996"/>
    <x v="46"/>
    <d v="1899-12-30T10:38:00"/>
    <x v="0"/>
    <x v="727"/>
    <n v="4.7619047620000003"/>
    <n v="26.558"/>
    <x v="60"/>
  </r>
  <r>
    <x v="734"/>
    <x v="2"/>
    <x v="2"/>
    <x v="0"/>
    <x v="1"/>
    <x v="4"/>
    <n v="53.72"/>
    <n v="1"/>
    <x v="728"/>
    <n v="56.405999999999999"/>
    <x v="59"/>
    <d v="1899-12-30T20:03:00"/>
    <x v="0"/>
    <x v="728"/>
    <n v="4.7619047620000003"/>
    <n v="2.6859999999999999"/>
    <x v="41"/>
  </r>
  <r>
    <x v="735"/>
    <x v="1"/>
    <x v="1"/>
    <x v="0"/>
    <x v="1"/>
    <x v="0"/>
    <n v="81.95"/>
    <n v="10"/>
    <x v="729"/>
    <n v="860.47500000000002"/>
    <x v="24"/>
    <d v="1899-12-30T12:39:00"/>
    <x v="2"/>
    <x v="729"/>
    <n v="4.7619047620000003"/>
    <n v="40.975000000000001"/>
    <x v="22"/>
  </r>
  <r>
    <x v="736"/>
    <x v="1"/>
    <x v="1"/>
    <x v="0"/>
    <x v="0"/>
    <x v="2"/>
    <n v="81.2"/>
    <n v="7"/>
    <x v="730"/>
    <n v="596.82000000000005"/>
    <x v="28"/>
    <d v="1899-12-30T15:59:00"/>
    <x v="2"/>
    <x v="730"/>
    <n v="4.7619047620000003"/>
    <n v="28.42"/>
    <x v="34"/>
  </r>
  <r>
    <x v="737"/>
    <x v="1"/>
    <x v="1"/>
    <x v="1"/>
    <x v="1"/>
    <x v="1"/>
    <n v="58.76"/>
    <n v="10"/>
    <x v="731"/>
    <n v="616.98"/>
    <x v="71"/>
    <d v="1899-12-30T14:26:00"/>
    <x v="0"/>
    <x v="731"/>
    <n v="4.7619047620000003"/>
    <n v="29.38"/>
    <x v="54"/>
  </r>
  <r>
    <x v="738"/>
    <x v="2"/>
    <x v="2"/>
    <x v="0"/>
    <x v="1"/>
    <x v="1"/>
    <n v="91.56"/>
    <n v="8"/>
    <x v="732"/>
    <n v="769.10400000000004"/>
    <x v="52"/>
    <d v="1899-12-30T18:22:00"/>
    <x v="0"/>
    <x v="732"/>
    <n v="4.7619047620000003"/>
    <n v="36.624000000000002"/>
    <x v="22"/>
  </r>
  <r>
    <x v="739"/>
    <x v="0"/>
    <x v="0"/>
    <x v="1"/>
    <x v="1"/>
    <x v="2"/>
    <n v="93.96"/>
    <n v="9"/>
    <x v="733"/>
    <n v="887.92200000000003"/>
    <x v="80"/>
    <d v="1899-12-30T11:32:00"/>
    <x v="1"/>
    <x v="733"/>
    <n v="4.7619047620000003"/>
    <n v="42.281999999999996"/>
    <x v="57"/>
  </r>
  <r>
    <x v="740"/>
    <x v="1"/>
    <x v="1"/>
    <x v="1"/>
    <x v="1"/>
    <x v="2"/>
    <n v="55.61"/>
    <n v="7"/>
    <x v="734"/>
    <n v="408.73349999999999"/>
    <x v="28"/>
    <d v="1899-12-30T12:41:00"/>
    <x v="1"/>
    <x v="734"/>
    <n v="4.7619047620000003"/>
    <n v="19.4635"/>
    <x v="23"/>
  </r>
  <r>
    <x v="741"/>
    <x v="1"/>
    <x v="1"/>
    <x v="1"/>
    <x v="1"/>
    <x v="4"/>
    <n v="84.83"/>
    <n v="1"/>
    <x v="735"/>
    <n v="89.0715"/>
    <x v="78"/>
    <d v="1899-12-30T15:20:00"/>
    <x v="0"/>
    <x v="735"/>
    <n v="4.7619047620000003"/>
    <n v="4.2415000000000003"/>
    <x v="55"/>
  </r>
  <r>
    <x v="742"/>
    <x v="0"/>
    <x v="0"/>
    <x v="0"/>
    <x v="0"/>
    <x v="3"/>
    <n v="71.63"/>
    <n v="2"/>
    <x v="736"/>
    <n v="150.423"/>
    <x v="12"/>
    <d v="1899-12-30T14:33:00"/>
    <x v="0"/>
    <x v="736"/>
    <n v="4.7619047620000003"/>
    <n v="7.1630000000000003"/>
    <x v="55"/>
  </r>
  <r>
    <x v="743"/>
    <x v="0"/>
    <x v="0"/>
    <x v="0"/>
    <x v="1"/>
    <x v="2"/>
    <n v="37.69"/>
    <n v="2"/>
    <x v="737"/>
    <n v="79.149000000000001"/>
    <x v="9"/>
    <d v="1899-12-30T15:29:00"/>
    <x v="0"/>
    <x v="737"/>
    <n v="4.7619047620000003"/>
    <n v="3.7690000000000001"/>
    <x v="33"/>
  </r>
  <r>
    <x v="744"/>
    <x v="1"/>
    <x v="1"/>
    <x v="0"/>
    <x v="0"/>
    <x v="3"/>
    <n v="31.67"/>
    <n v="8"/>
    <x v="738"/>
    <n v="266.02800000000002"/>
    <x v="56"/>
    <d v="1899-12-30T16:19:00"/>
    <x v="2"/>
    <x v="738"/>
    <n v="4.7619047620000003"/>
    <n v="12.667999999999999"/>
    <x v="32"/>
  </r>
  <r>
    <x v="745"/>
    <x v="1"/>
    <x v="1"/>
    <x v="0"/>
    <x v="0"/>
    <x v="4"/>
    <n v="38.42"/>
    <n v="1"/>
    <x v="739"/>
    <n v="40.341000000000001"/>
    <x v="30"/>
    <d v="1899-12-30T16:33:00"/>
    <x v="1"/>
    <x v="739"/>
    <n v="4.7619047620000003"/>
    <n v="1.921"/>
    <x v="17"/>
  </r>
  <r>
    <x v="746"/>
    <x v="2"/>
    <x v="2"/>
    <x v="0"/>
    <x v="1"/>
    <x v="5"/>
    <n v="65.23"/>
    <n v="10"/>
    <x v="740"/>
    <n v="684.91499999999996"/>
    <x v="66"/>
    <d v="1899-12-30T19:07:00"/>
    <x v="2"/>
    <x v="740"/>
    <n v="4.7619047620000003"/>
    <n v="32.615000000000002"/>
    <x v="53"/>
  </r>
  <r>
    <x v="747"/>
    <x v="1"/>
    <x v="1"/>
    <x v="0"/>
    <x v="0"/>
    <x v="2"/>
    <n v="10.53"/>
    <n v="5"/>
    <x v="741"/>
    <n v="55.282499999999999"/>
    <x v="74"/>
    <d v="1899-12-30T14:43:00"/>
    <x v="2"/>
    <x v="741"/>
    <n v="4.7619047620000003"/>
    <n v="2.6324999999999998"/>
    <x v="6"/>
  </r>
  <r>
    <x v="748"/>
    <x v="2"/>
    <x v="2"/>
    <x v="0"/>
    <x v="0"/>
    <x v="2"/>
    <n v="12.29"/>
    <n v="9"/>
    <x v="742"/>
    <n v="116.1405"/>
    <x v="58"/>
    <d v="1899-12-30T19:28:00"/>
    <x v="2"/>
    <x v="742"/>
    <n v="4.7619047620000003"/>
    <n v="5.5305"/>
    <x v="7"/>
  </r>
  <r>
    <x v="749"/>
    <x v="1"/>
    <x v="1"/>
    <x v="0"/>
    <x v="1"/>
    <x v="0"/>
    <n v="81.23"/>
    <n v="7"/>
    <x v="743"/>
    <n v="597.04049999999995"/>
    <x v="15"/>
    <d v="1899-12-30T20:44:00"/>
    <x v="1"/>
    <x v="743"/>
    <n v="4.7619047620000003"/>
    <n v="28.430499999999999"/>
    <x v="54"/>
  </r>
  <r>
    <x v="750"/>
    <x v="2"/>
    <x v="2"/>
    <x v="0"/>
    <x v="0"/>
    <x v="5"/>
    <n v="22.32"/>
    <n v="4"/>
    <x v="724"/>
    <n v="93.744"/>
    <x v="86"/>
    <d v="1899-12-30T11:16:00"/>
    <x v="0"/>
    <x v="724"/>
    <n v="4.7619047620000003"/>
    <n v="4.4640000000000004"/>
    <x v="5"/>
  </r>
  <r>
    <x v="751"/>
    <x v="0"/>
    <x v="0"/>
    <x v="1"/>
    <x v="0"/>
    <x v="4"/>
    <n v="27.28"/>
    <n v="5"/>
    <x v="744"/>
    <n v="143.22"/>
    <x v="36"/>
    <d v="1899-12-30T10:31:00"/>
    <x v="2"/>
    <x v="744"/>
    <n v="4.7619047620000003"/>
    <n v="6.82"/>
    <x v="17"/>
  </r>
  <r>
    <x v="752"/>
    <x v="0"/>
    <x v="0"/>
    <x v="0"/>
    <x v="0"/>
    <x v="1"/>
    <n v="17.420000000000002"/>
    <n v="10"/>
    <x v="745"/>
    <n v="182.91"/>
    <x v="70"/>
    <d v="1899-12-30T12:30:00"/>
    <x v="0"/>
    <x v="745"/>
    <n v="4.7619047620000003"/>
    <n v="8.7100000000000009"/>
    <x v="27"/>
  </r>
  <r>
    <x v="753"/>
    <x v="2"/>
    <x v="2"/>
    <x v="1"/>
    <x v="1"/>
    <x v="2"/>
    <n v="73.28"/>
    <n v="5"/>
    <x v="746"/>
    <n v="384.72"/>
    <x v="46"/>
    <d v="1899-12-30T15:05:00"/>
    <x v="0"/>
    <x v="746"/>
    <n v="4.7619047620000003"/>
    <n v="18.32"/>
    <x v="3"/>
  </r>
  <r>
    <x v="754"/>
    <x v="1"/>
    <x v="1"/>
    <x v="0"/>
    <x v="0"/>
    <x v="5"/>
    <n v="84.87"/>
    <n v="3"/>
    <x v="747"/>
    <n v="267.34050000000002"/>
    <x v="25"/>
    <d v="1899-12-30T18:30:00"/>
    <x v="0"/>
    <x v="747"/>
    <n v="4.7619047620000003"/>
    <n v="12.730499999999999"/>
    <x v="2"/>
  </r>
  <r>
    <x v="755"/>
    <x v="0"/>
    <x v="0"/>
    <x v="1"/>
    <x v="0"/>
    <x v="5"/>
    <n v="97.29"/>
    <n v="8"/>
    <x v="748"/>
    <n v="817.23599999999999"/>
    <x v="11"/>
    <d v="1899-12-30T13:18:00"/>
    <x v="2"/>
    <x v="748"/>
    <n v="4.7619047620000003"/>
    <n v="38.915999999999997"/>
    <x v="56"/>
  </r>
  <r>
    <x v="756"/>
    <x v="2"/>
    <x v="2"/>
    <x v="0"/>
    <x v="0"/>
    <x v="1"/>
    <n v="35.74"/>
    <n v="8"/>
    <x v="749"/>
    <n v="300.21600000000001"/>
    <x v="21"/>
    <d v="1899-12-30T15:28:00"/>
    <x v="0"/>
    <x v="749"/>
    <n v="4.7619047620000003"/>
    <n v="14.295999999999999"/>
    <x v="49"/>
  </r>
  <r>
    <x v="757"/>
    <x v="0"/>
    <x v="0"/>
    <x v="1"/>
    <x v="0"/>
    <x v="2"/>
    <n v="96.52"/>
    <n v="6"/>
    <x v="750"/>
    <n v="608.07600000000002"/>
    <x v="83"/>
    <d v="1899-12-30T11:52:00"/>
    <x v="1"/>
    <x v="750"/>
    <n v="4.7619047620000003"/>
    <n v="28.956"/>
    <x v="10"/>
  </r>
  <r>
    <x v="758"/>
    <x v="0"/>
    <x v="0"/>
    <x v="0"/>
    <x v="1"/>
    <x v="4"/>
    <n v="18.850000000000001"/>
    <n v="10"/>
    <x v="751"/>
    <n v="197.92500000000001"/>
    <x v="33"/>
    <d v="1899-12-30T18:24:00"/>
    <x v="0"/>
    <x v="751"/>
    <n v="4.7619047620000003"/>
    <n v="9.4250000000000007"/>
    <x v="32"/>
  </r>
  <r>
    <x v="759"/>
    <x v="0"/>
    <x v="0"/>
    <x v="1"/>
    <x v="0"/>
    <x v="4"/>
    <n v="55.39"/>
    <n v="4"/>
    <x v="752"/>
    <n v="232.63800000000001"/>
    <x v="5"/>
    <d v="1899-12-30T15:19:00"/>
    <x v="0"/>
    <x v="752"/>
    <n v="4.7619047620000003"/>
    <n v="11.077999999999999"/>
    <x v="7"/>
  </r>
  <r>
    <x v="760"/>
    <x v="2"/>
    <x v="2"/>
    <x v="0"/>
    <x v="0"/>
    <x v="4"/>
    <n v="77.2"/>
    <n v="10"/>
    <x v="753"/>
    <n v="810.6"/>
    <x v="48"/>
    <d v="1899-12-30T10:38:00"/>
    <x v="2"/>
    <x v="753"/>
    <n v="4.7619047620000003"/>
    <n v="38.6"/>
    <x v="32"/>
  </r>
  <r>
    <x v="761"/>
    <x v="2"/>
    <x v="2"/>
    <x v="1"/>
    <x v="1"/>
    <x v="1"/>
    <n v="72.13"/>
    <n v="10"/>
    <x v="754"/>
    <n v="757.36500000000001"/>
    <x v="82"/>
    <d v="1899-12-30T15:12:00"/>
    <x v="2"/>
    <x v="754"/>
    <n v="4.7619047620000003"/>
    <n v="36.064999999999998"/>
    <x v="50"/>
  </r>
  <r>
    <x v="762"/>
    <x v="0"/>
    <x v="0"/>
    <x v="0"/>
    <x v="0"/>
    <x v="5"/>
    <n v="63.88"/>
    <n v="8"/>
    <x v="755"/>
    <n v="536.59199999999998"/>
    <x v="40"/>
    <d v="1899-12-30T17:48:00"/>
    <x v="0"/>
    <x v="755"/>
    <n v="4.7619047620000003"/>
    <n v="25.552"/>
    <x v="21"/>
  </r>
  <r>
    <x v="763"/>
    <x v="0"/>
    <x v="0"/>
    <x v="0"/>
    <x v="0"/>
    <x v="0"/>
    <n v="10.69"/>
    <n v="5"/>
    <x v="756"/>
    <n v="56.122500000000002"/>
    <x v="58"/>
    <d v="1899-12-30T11:07:00"/>
    <x v="0"/>
    <x v="756"/>
    <n v="4.7619047620000003"/>
    <n v="2.6724999999999999"/>
    <x v="29"/>
  </r>
  <r>
    <x v="764"/>
    <x v="0"/>
    <x v="0"/>
    <x v="0"/>
    <x v="1"/>
    <x v="0"/>
    <n v="55.5"/>
    <n v="4"/>
    <x v="757"/>
    <n v="233.1"/>
    <x v="40"/>
    <d v="1899-12-30T15:48:00"/>
    <x v="2"/>
    <x v="757"/>
    <n v="4.7619047620000003"/>
    <n v="11.1"/>
    <x v="37"/>
  </r>
  <r>
    <x v="765"/>
    <x v="2"/>
    <x v="2"/>
    <x v="1"/>
    <x v="0"/>
    <x v="2"/>
    <n v="95.46"/>
    <n v="8"/>
    <x v="758"/>
    <n v="801.86400000000003"/>
    <x v="19"/>
    <d v="1899-12-30T19:40:00"/>
    <x v="0"/>
    <x v="758"/>
    <n v="4.7619047620000003"/>
    <n v="38.183999999999997"/>
    <x v="28"/>
  </r>
  <r>
    <x v="766"/>
    <x v="1"/>
    <x v="1"/>
    <x v="1"/>
    <x v="0"/>
    <x v="5"/>
    <n v="76.06"/>
    <n v="3"/>
    <x v="759"/>
    <n v="239.589"/>
    <x v="0"/>
    <d v="1899-12-30T20:30:00"/>
    <x v="2"/>
    <x v="759"/>
    <n v="4.7619047620000003"/>
    <n v="11.409000000000001"/>
    <x v="57"/>
  </r>
  <r>
    <x v="767"/>
    <x v="2"/>
    <x v="2"/>
    <x v="1"/>
    <x v="1"/>
    <x v="3"/>
    <n v="13.69"/>
    <n v="6"/>
    <x v="760"/>
    <n v="86.247"/>
    <x v="77"/>
    <d v="1899-12-30T13:59:00"/>
    <x v="1"/>
    <x v="760"/>
    <n v="4.7619047620000003"/>
    <n v="4.1070000000000002"/>
    <x v="31"/>
  </r>
  <r>
    <x v="768"/>
    <x v="2"/>
    <x v="2"/>
    <x v="1"/>
    <x v="0"/>
    <x v="1"/>
    <n v="95.64"/>
    <n v="4"/>
    <x v="761"/>
    <n v="401.68799999999999"/>
    <x v="32"/>
    <d v="1899-12-30T18:51:00"/>
    <x v="1"/>
    <x v="761"/>
    <n v="4.7619047620000003"/>
    <n v="19.128"/>
    <x v="30"/>
  </r>
  <r>
    <x v="769"/>
    <x v="0"/>
    <x v="0"/>
    <x v="1"/>
    <x v="0"/>
    <x v="2"/>
    <n v="11.43"/>
    <n v="6"/>
    <x v="762"/>
    <n v="72.009"/>
    <x v="15"/>
    <d v="1899-12-30T17:24:00"/>
    <x v="1"/>
    <x v="762"/>
    <n v="4.7619047620000003"/>
    <n v="3.4289999999999998"/>
    <x v="25"/>
  </r>
  <r>
    <x v="770"/>
    <x v="2"/>
    <x v="2"/>
    <x v="0"/>
    <x v="0"/>
    <x v="3"/>
    <n v="95.54"/>
    <n v="4"/>
    <x v="763"/>
    <n v="401.26799999999997"/>
    <x v="84"/>
    <d v="1899-12-30T11:58:00"/>
    <x v="0"/>
    <x v="763"/>
    <n v="4.7619047620000003"/>
    <n v="19.108000000000001"/>
    <x v="10"/>
  </r>
  <r>
    <x v="771"/>
    <x v="1"/>
    <x v="1"/>
    <x v="0"/>
    <x v="0"/>
    <x v="0"/>
    <n v="85.87"/>
    <n v="7"/>
    <x v="764"/>
    <n v="631.14449999999999"/>
    <x v="33"/>
    <d v="1899-12-30T19:01:00"/>
    <x v="2"/>
    <x v="764"/>
    <n v="4.7619047620000003"/>
    <n v="30.054500000000001"/>
    <x v="7"/>
  </r>
  <r>
    <x v="772"/>
    <x v="1"/>
    <x v="1"/>
    <x v="0"/>
    <x v="0"/>
    <x v="3"/>
    <n v="67.989999999999995"/>
    <n v="7"/>
    <x v="765"/>
    <n v="499.72649999999999"/>
    <x v="21"/>
    <d v="1899-12-30T16:50:00"/>
    <x v="0"/>
    <x v="765"/>
    <n v="4.7619047620000003"/>
    <n v="23.796500000000002"/>
    <x v="14"/>
  </r>
  <r>
    <x v="773"/>
    <x v="1"/>
    <x v="1"/>
    <x v="1"/>
    <x v="0"/>
    <x v="4"/>
    <n v="52.42"/>
    <n v="1"/>
    <x v="766"/>
    <n v="55.040999999999997"/>
    <x v="10"/>
    <d v="1899-12-30T10:22:00"/>
    <x v="2"/>
    <x v="766"/>
    <n v="4.7619047620000003"/>
    <n v="2.621"/>
    <x v="31"/>
  </r>
  <r>
    <x v="774"/>
    <x v="1"/>
    <x v="1"/>
    <x v="0"/>
    <x v="1"/>
    <x v="4"/>
    <n v="65.650000000000006"/>
    <n v="2"/>
    <x v="767"/>
    <n v="137.86500000000001"/>
    <x v="29"/>
    <d v="1899-12-30T16:46:00"/>
    <x v="1"/>
    <x v="767"/>
    <n v="4.7619047620000003"/>
    <n v="6.5650000000000004"/>
    <x v="22"/>
  </r>
  <r>
    <x v="775"/>
    <x v="2"/>
    <x v="2"/>
    <x v="1"/>
    <x v="0"/>
    <x v="4"/>
    <n v="28.86"/>
    <n v="5"/>
    <x v="768"/>
    <n v="151.51499999999999"/>
    <x v="49"/>
    <d v="1899-12-30T18:08:00"/>
    <x v="2"/>
    <x v="768"/>
    <n v="4.7619047620000003"/>
    <n v="7.2149999999999999"/>
    <x v="7"/>
  </r>
  <r>
    <x v="776"/>
    <x v="1"/>
    <x v="1"/>
    <x v="0"/>
    <x v="1"/>
    <x v="0"/>
    <n v="65.31"/>
    <n v="7"/>
    <x v="769"/>
    <n v="480.02850000000001"/>
    <x v="19"/>
    <d v="1899-12-30T18:02:00"/>
    <x v="2"/>
    <x v="769"/>
    <n v="4.7619047620000003"/>
    <n v="22.858499999999999"/>
    <x v="50"/>
  </r>
  <r>
    <x v="777"/>
    <x v="2"/>
    <x v="2"/>
    <x v="1"/>
    <x v="1"/>
    <x v="3"/>
    <n v="93.38"/>
    <n v="1"/>
    <x v="770"/>
    <n v="98.049000000000007"/>
    <x v="75"/>
    <d v="1899-12-30T13:07:00"/>
    <x v="1"/>
    <x v="770"/>
    <n v="4.7619047620000003"/>
    <n v="4.6689999999999996"/>
    <x v="1"/>
  </r>
  <r>
    <x v="778"/>
    <x v="1"/>
    <x v="1"/>
    <x v="0"/>
    <x v="1"/>
    <x v="3"/>
    <n v="25.25"/>
    <n v="5"/>
    <x v="771"/>
    <n v="132.5625"/>
    <x v="80"/>
    <d v="1899-12-30T17:52:00"/>
    <x v="1"/>
    <x v="771"/>
    <n v="4.7619047620000003"/>
    <n v="6.3125"/>
    <x v="36"/>
  </r>
  <r>
    <x v="779"/>
    <x v="2"/>
    <x v="2"/>
    <x v="0"/>
    <x v="1"/>
    <x v="1"/>
    <n v="87.87"/>
    <n v="9"/>
    <x v="772"/>
    <n v="830.37149999999997"/>
    <x v="82"/>
    <d v="1899-12-30T20:32:00"/>
    <x v="0"/>
    <x v="772"/>
    <n v="4.7619047620000003"/>
    <n v="39.541499999999999"/>
    <x v="32"/>
  </r>
  <r>
    <x v="780"/>
    <x v="1"/>
    <x v="1"/>
    <x v="1"/>
    <x v="1"/>
    <x v="0"/>
    <n v="21.8"/>
    <n v="8"/>
    <x v="773"/>
    <n v="183.12"/>
    <x v="88"/>
    <d v="1899-12-30T19:24:00"/>
    <x v="1"/>
    <x v="773"/>
    <n v="4.7619047620000003"/>
    <n v="8.7200000000000006"/>
    <x v="47"/>
  </r>
  <r>
    <x v="781"/>
    <x v="0"/>
    <x v="0"/>
    <x v="1"/>
    <x v="0"/>
    <x v="3"/>
    <n v="94.76"/>
    <n v="4"/>
    <x v="774"/>
    <n v="397.99200000000002"/>
    <x v="48"/>
    <d v="1899-12-30T16:06:00"/>
    <x v="0"/>
    <x v="774"/>
    <n v="4.7619047620000003"/>
    <n v="18.952000000000002"/>
    <x v="52"/>
  </r>
  <r>
    <x v="782"/>
    <x v="0"/>
    <x v="0"/>
    <x v="0"/>
    <x v="0"/>
    <x v="5"/>
    <n v="30.62"/>
    <n v="1"/>
    <x v="775"/>
    <n v="32.151000000000003"/>
    <x v="63"/>
    <d v="1899-12-30T14:14:00"/>
    <x v="2"/>
    <x v="775"/>
    <n v="4.7619047620000003"/>
    <n v="1.5309999999999999"/>
    <x v="5"/>
  </r>
  <r>
    <x v="783"/>
    <x v="1"/>
    <x v="1"/>
    <x v="1"/>
    <x v="0"/>
    <x v="2"/>
    <n v="44.01"/>
    <n v="8"/>
    <x v="776"/>
    <n v="369.68400000000003"/>
    <x v="2"/>
    <d v="1899-12-30T17:36:00"/>
    <x v="1"/>
    <x v="776"/>
    <n v="4.7619047620000003"/>
    <n v="17.603999999999999"/>
    <x v="55"/>
  </r>
  <r>
    <x v="784"/>
    <x v="1"/>
    <x v="1"/>
    <x v="0"/>
    <x v="0"/>
    <x v="0"/>
    <n v="10.16"/>
    <n v="5"/>
    <x v="777"/>
    <n v="53.34"/>
    <x v="7"/>
    <d v="1899-12-30T13:08:00"/>
    <x v="0"/>
    <x v="777"/>
    <n v="4.7619047620000003"/>
    <n v="2.54"/>
    <x v="5"/>
  </r>
  <r>
    <x v="785"/>
    <x v="0"/>
    <x v="0"/>
    <x v="1"/>
    <x v="1"/>
    <x v="1"/>
    <n v="74.58"/>
    <n v="7"/>
    <x v="778"/>
    <n v="548.16300000000001"/>
    <x v="87"/>
    <d v="1899-12-30T16:09:00"/>
    <x v="2"/>
    <x v="778"/>
    <n v="4.7619047620000003"/>
    <n v="26.103000000000002"/>
    <x v="54"/>
  </r>
  <r>
    <x v="786"/>
    <x v="1"/>
    <x v="1"/>
    <x v="1"/>
    <x v="1"/>
    <x v="1"/>
    <n v="71.89"/>
    <n v="8"/>
    <x v="779"/>
    <n v="603.87599999999998"/>
    <x v="88"/>
    <d v="1899-12-30T11:33:00"/>
    <x v="0"/>
    <x v="779"/>
    <n v="4.7619047620000003"/>
    <n v="28.756"/>
    <x v="46"/>
  </r>
  <r>
    <x v="787"/>
    <x v="1"/>
    <x v="1"/>
    <x v="1"/>
    <x v="0"/>
    <x v="0"/>
    <n v="10.99"/>
    <n v="5"/>
    <x v="780"/>
    <n v="57.697499999999998"/>
    <x v="54"/>
    <d v="1899-12-30T10:18:00"/>
    <x v="2"/>
    <x v="780"/>
    <n v="4.7619047620000003"/>
    <n v="2.7475000000000001"/>
    <x v="39"/>
  </r>
  <r>
    <x v="788"/>
    <x v="1"/>
    <x v="1"/>
    <x v="0"/>
    <x v="1"/>
    <x v="0"/>
    <n v="60.47"/>
    <n v="3"/>
    <x v="781"/>
    <n v="190.48050000000001"/>
    <x v="78"/>
    <d v="1899-12-30T10:55:00"/>
    <x v="2"/>
    <x v="781"/>
    <n v="4.7619047620000003"/>
    <n v="9.0704999999999991"/>
    <x v="32"/>
  </r>
  <r>
    <x v="789"/>
    <x v="0"/>
    <x v="0"/>
    <x v="1"/>
    <x v="1"/>
    <x v="3"/>
    <n v="58.91"/>
    <n v="7"/>
    <x v="782"/>
    <n v="432.98849999999999"/>
    <x v="29"/>
    <d v="1899-12-30T15:15:00"/>
    <x v="0"/>
    <x v="782"/>
    <n v="4.7619047620000003"/>
    <n v="20.618500000000001"/>
    <x v="58"/>
  </r>
  <r>
    <x v="790"/>
    <x v="0"/>
    <x v="0"/>
    <x v="1"/>
    <x v="1"/>
    <x v="5"/>
    <n v="46.41"/>
    <n v="1"/>
    <x v="783"/>
    <n v="48.730499999999999"/>
    <x v="2"/>
    <d v="1899-12-30T20:06:00"/>
    <x v="2"/>
    <x v="783"/>
    <n v="4.7619047620000003"/>
    <n v="2.3205"/>
    <x v="43"/>
  </r>
  <r>
    <x v="791"/>
    <x v="1"/>
    <x v="1"/>
    <x v="0"/>
    <x v="1"/>
    <x v="0"/>
    <n v="68.55"/>
    <n v="4"/>
    <x v="784"/>
    <n v="287.91000000000003"/>
    <x v="42"/>
    <d v="1899-12-30T20:21:00"/>
    <x v="2"/>
    <x v="784"/>
    <n v="4.7619047620000003"/>
    <n v="13.71"/>
    <x v="51"/>
  </r>
  <r>
    <x v="792"/>
    <x v="2"/>
    <x v="2"/>
    <x v="1"/>
    <x v="0"/>
    <x v="2"/>
    <n v="97.37"/>
    <n v="10"/>
    <x v="785"/>
    <n v="1022.385"/>
    <x v="15"/>
    <d v="1899-12-30T13:48:00"/>
    <x v="2"/>
    <x v="785"/>
    <n v="4.7619047620000003"/>
    <n v="48.685000000000002"/>
    <x v="49"/>
  </r>
  <r>
    <x v="793"/>
    <x v="0"/>
    <x v="0"/>
    <x v="0"/>
    <x v="1"/>
    <x v="1"/>
    <n v="92.6"/>
    <n v="7"/>
    <x v="786"/>
    <n v="680.61"/>
    <x v="33"/>
    <d v="1899-12-30T12:52:00"/>
    <x v="2"/>
    <x v="786"/>
    <n v="4.7619047620000003"/>
    <n v="32.409999999999997"/>
    <x v="39"/>
  </r>
  <r>
    <x v="794"/>
    <x v="0"/>
    <x v="0"/>
    <x v="1"/>
    <x v="0"/>
    <x v="1"/>
    <n v="46.61"/>
    <n v="2"/>
    <x v="787"/>
    <n v="97.881"/>
    <x v="84"/>
    <d v="1899-12-30T12:28:00"/>
    <x v="2"/>
    <x v="787"/>
    <n v="4.7619047620000003"/>
    <n v="4.6609999999999996"/>
    <x v="37"/>
  </r>
  <r>
    <x v="795"/>
    <x v="2"/>
    <x v="2"/>
    <x v="1"/>
    <x v="1"/>
    <x v="5"/>
    <n v="27.18"/>
    <n v="2"/>
    <x v="788"/>
    <n v="57.078000000000003"/>
    <x v="20"/>
    <d v="1899-12-30T16:26:00"/>
    <x v="0"/>
    <x v="788"/>
    <n v="4.7619047620000003"/>
    <n v="2.718"/>
    <x v="42"/>
  </r>
  <r>
    <x v="796"/>
    <x v="1"/>
    <x v="1"/>
    <x v="0"/>
    <x v="0"/>
    <x v="2"/>
    <n v="60.87"/>
    <n v="1"/>
    <x v="789"/>
    <n v="63.913499999999999"/>
    <x v="46"/>
    <d v="1899-12-30T13:24:00"/>
    <x v="1"/>
    <x v="789"/>
    <n v="4.7619047620000003"/>
    <n v="3.0434999999999999"/>
    <x v="46"/>
  </r>
  <r>
    <x v="797"/>
    <x v="0"/>
    <x v="0"/>
    <x v="0"/>
    <x v="0"/>
    <x v="3"/>
    <n v="24.49"/>
    <n v="10"/>
    <x v="790"/>
    <n v="257.14499999999998"/>
    <x v="70"/>
    <d v="1899-12-30T15:15:00"/>
    <x v="1"/>
    <x v="790"/>
    <n v="4.7619047620000003"/>
    <n v="12.244999999999999"/>
    <x v="34"/>
  </r>
  <r>
    <x v="798"/>
    <x v="2"/>
    <x v="2"/>
    <x v="1"/>
    <x v="1"/>
    <x v="0"/>
    <n v="92.78"/>
    <n v="1"/>
    <x v="791"/>
    <n v="97.418999999999997"/>
    <x v="20"/>
    <d v="1899-12-30T10:50:00"/>
    <x v="2"/>
    <x v="791"/>
    <n v="4.7619047620000003"/>
    <n v="4.6390000000000002"/>
    <x v="57"/>
  </r>
  <r>
    <x v="799"/>
    <x v="1"/>
    <x v="1"/>
    <x v="0"/>
    <x v="1"/>
    <x v="2"/>
    <n v="86.69"/>
    <n v="5"/>
    <x v="792"/>
    <n v="455.1225"/>
    <x v="48"/>
    <d v="1899-12-30T18:38:00"/>
    <x v="0"/>
    <x v="792"/>
    <n v="4.7619047620000003"/>
    <n v="21.672499999999999"/>
    <x v="45"/>
  </r>
  <r>
    <x v="800"/>
    <x v="2"/>
    <x v="2"/>
    <x v="1"/>
    <x v="1"/>
    <x v="3"/>
    <n v="23.01"/>
    <n v="6"/>
    <x v="793"/>
    <n v="144.96299999999999"/>
    <x v="52"/>
    <d v="1899-12-30T16:45:00"/>
    <x v="0"/>
    <x v="793"/>
    <n v="4.7619047620000003"/>
    <n v="6.9029999999999996"/>
    <x v="30"/>
  </r>
  <r>
    <x v="801"/>
    <x v="1"/>
    <x v="1"/>
    <x v="0"/>
    <x v="0"/>
    <x v="1"/>
    <n v="30.2"/>
    <n v="8"/>
    <x v="794"/>
    <n v="253.68"/>
    <x v="2"/>
    <d v="1899-12-30T19:30:00"/>
    <x v="0"/>
    <x v="794"/>
    <n v="4.7619047620000003"/>
    <n v="12.08"/>
    <x v="20"/>
  </r>
  <r>
    <x v="802"/>
    <x v="1"/>
    <x v="1"/>
    <x v="0"/>
    <x v="1"/>
    <x v="5"/>
    <n v="67.39"/>
    <n v="7"/>
    <x v="795"/>
    <n v="495.31650000000002"/>
    <x v="28"/>
    <d v="1899-12-30T13:23:00"/>
    <x v="0"/>
    <x v="795"/>
    <n v="4.7619047620000003"/>
    <n v="23.586500000000001"/>
    <x v="16"/>
  </r>
  <r>
    <x v="803"/>
    <x v="0"/>
    <x v="0"/>
    <x v="0"/>
    <x v="0"/>
    <x v="5"/>
    <n v="48.96"/>
    <n v="9"/>
    <x v="796"/>
    <n v="462.67200000000003"/>
    <x v="31"/>
    <d v="1899-12-30T11:27:00"/>
    <x v="1"/>
    <x v="796"/>
    <n v="4.7619047620000003"/>
    <n v="22.032"/>
    <x v="7"/>
  </r>
  <r>
    <x v="804"/>
    <x v="2"/>
    <x v="2"/>
    <x v="0"/>
    <x v="0"/>
    <x v="1"/>
    <n v="75.59"/>
    <n v="9"/>
    <x v="797"/>
    <n v="714.32550000000003"/>
    <x v="55"/>
    <d v="1899-12-30T11:12:00"/>
    <x v="1"/>
    <x v="797"/>
    <n v="4.7619047620000003"/>
    <n v="34.015500000000003"/>
    <x v="7"/>
  </r>
  <r>
    <x v="805"/>
    <x v="0"/>
    <x v="0"/>
    <x v="1"/>
    <x v="0"/>
    <x v="2"/>
    <n v="77.47"/>
    <n v="4"/>
    <x v="798"/>
    <n v="325.37400000000002"/>
    <x v="85"/>
    <d v="1899-12-30T16:36:00"/>
    <x v="1"/>
    <x v="798"/>
    <n v="4.7619047620000003"/>
    <n v="15.494"/>
    <x v="50"/>
  </r>
  <r>
    <x v="806"/>
    <x v="0"/>
    <x v="0"/>
    <x v="1"/>
    <x v="0"/>
    <x v="3"/>
    <n v="93.18"/>
    <n v="2"/>
    <x v="799"/>
    <n v="195.678"/>
    <x v="65"/>
    <d v="1899-12-30T18:41:00"/>
    <x v="2"/>
    <x v="799"/>
    <n v="4.7619047620000003"/>
    <n v="9.3179999999999996"/>
    <x v="23"/>
  </r>
  <r>
    <x v="807"/>
    <x v="0"/>
    <x v="0"/>
    <x v="1"/>
    <x v="0"/>
    <x v="1"/>
    <n v="50.23"/>
    <n v="4"/>
    <x v="800"/>
    <n v="210.96600000000001"/>
    <x v="66"/>
    <d v="1899-12-30T17:12:00"/>
    <x v="1"/>
    <x v="800"/>
    <n v="4.7619047620000003"/>
    <n v="10.045999999999999"/>
    <x v="54"/>
  </r>
  <r>
    <x v="808"/>
    <x v="2"/>
    <x v="2"/>
    <x v="1"/>
    <x v="0"/>
    <x v="0"/>
    <n v="17.75"/>
    <n v="1"/>
    <x v="801"/>
    <n v="18.637499999999999"/>
    <x v="78"/>
    <d v="1899-12-30T10:38:00"/>
    <x v="1"/>
    <x v="801"/>
    <n v="4.7619047620000003"/>
    <n v="0.88749999999999996"/>
    <x v="17"/>
  </r>
  <r>
    <x v="809"/>
    <x v="1"/>
    <x v="1"/>
    <x v="1"/>
    <x v="0"/>
    <x v="5"/>
    <n v="62.18"/>
    <n v="10"/>
    <x v="802"/>
    <n v="652.89"/>
    <x v="82"/>
    <d v="1899-12-30T10:33:00"/>
    <x v="0"/>
    <x v="802"/>
    <n v="4.7619047620000003"/>
    <n v="31.09"/>
    <x v="22"/>
  </r>
  <r>
    <x v="810"/>
    <x v="2"/>
    <x v="2"/>
    <x v="1"/>
    <x v="1"/>
    <x v="0"/>
    <n v="10.75"/>
    <n v="8"/>
    <x v="803"/>
    <n v="90.3"/>
    <x v="20"/>
    <d v="1899-12-30T14:38:00"/>
    <x v="0"/>
    <x v="803"/>
    <n v="4.7619047620000003"/>
    <n v="4.3"/>
    <x v="56"/>
  </r>
  <r>
    <x v="811"/>
    <x v="0"/>
    <x v="0"/>
    <x v="1"/>
    <x v="0"/>
    <x v="1"/>
    <n v="40.26"/>
    <n v="10"/>
    <x v="804"/>
    <n v="422.73"/>
    <x v="7"/>
    <d v="1899-12-30T18:06:00"/>
    <x v="2"/>
    <x v="804"/>
    <n v="4.7619047620000003"/>
    <n v="20.13"/>
    <x v="59"/>
  </r>
  <r>
    <x v="812"/>
    <x v="1"/>
    <x v="1"/>
    <x v="0"/>
    <x v="0"/>
    <x v="3"/>
    <n v="64.97"/>
    <n v="5"/>
    <x v="805"/>
    <n v="341.09249999999997"/>
    <x v="4"/>
    <d v="1899-12-30T12:52:00"/>
    <x v="2"/>
    <x v="805"/>
    <n v="4.7619047620000003"/>
    <n v="16.2425"/>
    <x v="35"/>
  </r>
  <r>
    <x v="813"/>
    <x v="0"/>
    <x v="0"/>
    <x v="1"/>
    <x v="1"/>
    <x v="1"/>
    <n v="95.15"/>
    <n v="1"/>
    <x v="806"/>
    <n v="99.907499999999999"/>
    <x v="23"/>
    <d v="1899-12-30T14:00:00"/>
    <x v="1"/>
    <x v="806"/>
    <n v="4.7619047620000003"/>
    <n v="4.7575000000000003"/>
    <x v="22"/>
  </r>
  <r>
    <x v="814"/>
    <x v="0"/>
    <x v="0"/>
    <x v="0"/>
    <x v="0"/>
    <x v="1"/>
    <n v="48.62"/>
    <n v="8"/>
    <x v="807"/>
    <n v="408.40800000000002"/>
    <x v="46"/>
    <d v="1899-12-30T10:57:00"/>
    <x v="1"/>
    <x v="807"/>
    <n v="4.7619047620000003"/>
    <n v="19.448"/>
    <x v="59"/>
  </r>
  <r>
    <x v="815"/>
    <x v="2"/>
    <x v="2"/>
    <x v="1"/>
    <x v="0"/>
    <x v="4"/>
    <n v="53.21"/>
    <n v="8"/>
    <x v="808"/>
    <n v="446.964"/>
    <x v="86"/>
    <d v="1899-12-30T16:45:00"/>
    <x v="0"/>
    <x v="808"/>
    <n v="4.7619047620000003"/>
    <n v="21.283999999999999"/>
    <x v="59"/>
  </r>
  <r>
    <x v="816"/>
    <x v="1"/>
    <x v="1"/>
    <x v="1"/>
    <x v="0"/>
    <x v="5"/>
    <n v="45.44"/>
    <n v="7"/>
    <x v="809"/>
    <n v="333.98399999999998"/>
    <x v="54"/>
    <d v="1899-12-30T11:15:00"/>
    <x v="1"/>
    <x v="809"/>
    <n v="4.7619047620000003"/>
    <n v="15.904"/>
    <x v="51"/>
  </r>
  <r>
    <x v="817"/>
    <x v="0"/>
    <x v="0"/>
    <x v="1"/>
    <x v="1"/>
    <x v="4"/>
    <n v="33.880000000000003"/>
    <n v="8"/>
    <x v="810"/>
    <n v="284.59199999999998"/>
    <x v="64"/>
    <d v="1899-12-30T20:29:00"/>
    <x v="0"/>
    <x v="810"/>
    <n v="4.7619047620000003"/>
    <n v="13.552"/>
    <x v="1"/>
  </r>
  <r>
    <x v="818"/>
    <x v="2"/>
    <x v="2"/>
    <x v="0"/>
    <x v="1"/>
    <x v="0"/>
    <n v="96.16"/>
    <n v="4"/>
    <x v="811"/>
    <n v="403.87200000000001"/>
    <x v="3"/>
    <d v="1899-12-30T20:03:00"/>
    <x v="2"/>
    <x v="811"/>
    <n v="4.7619047620000003"/>
    <n v="19.231999999999999"/>
    <x v="3"/>
  </r>
  <r>
    <x v="819"/>
    <x v="2"/>
    <x v="2"/>
    <x v="0"/>
    <x v="1"/>
    <x v="4"/>
    <n v="47.16"/>
    <n v="5"/>
    <x v="812"/>
    <n v="247.59"/>
    <x v="36"/>
    <d v="1899-12-30T14:35:00"/>
    <x v="2"/>
    <x v="812"/>
    <n v="4.7619047620000003"/>
    <n v="11.79"/>
    <x v="22"/>
  </r>
  <r>
    <x v="820"/>
    <x v="2"/>
    <x v="2"/>
    <x v="1"/>
    <x v="1"/>
    <x v="1"/>
    <n v="52.89"/>
    <n v="4"/>
    <x v="813"/>
    <n v="222.13800000000001"/>
    <x v="5"/>
    <d v="1899-12-30T16:32:00"/>
    <x v="0"/>
    <x v="813"/>
    <n v="4.7619047620000003"/>
    <n v="10.577999999999999"/>
    <x v="24"/>
  </r>
  <r>
    <x v="821"/>
    <x v="0"/>
    <x v="0"/>
    <x v="0"/>
    <x v="0"/>
    <x v="2"/>
    <n v="47.68"/>
    <n v="2"/>
    <x v="814"/>
    <n v="100.128"/>
    <x v="7"/>
    <d v="1899-12-30T10:10:00"/>
    <x v="2"/>
    <x v="814"/>
    <n v="4.7619047620000003"/>
    <n v="4.7679999999999998"/>
    <x v="5"/>
  </r>
  <r>
    <x v="822"/>
    <x v="1"/>
    <x v="1"/>
    <x v="0"/>
    <x v="1"/>
    <x v="3"/>
    <n v="10.17"/>
    <n v="1"/>
    <x v="815"/>
    <n v="10.6785"/>
    <x v="13"/>
    <d v="1899-12-30T14:15:00"/>
    <x v="1"/>
    <x v="815"/>
    <n v="4.7619047620000003"/>
    <n v="0.50849999999999995"/>
    <x v="9"/>
  </r>
  <r>
    <x v="823"/>
    <x v="0"/>
    <x v="0"/>
    <x v="1"/>
    <x v="0"/>
    <x v="0"/>
    <n v="68.709999999999994"/>
    <n v="3"/>
    <x v="816"/>
    <n v="216.4365"/>
    <x v="31"/>
    <d v="1899-12-30T10:05:00"/>
    <x v="1"/>
    <x v="816"/>
    <n v="4.7619047620000003"/>
    <n v="10.3065"/>
    <x v="44"/>
  </r>
  <r>
    <x v="824"/>
    <x v="2"/>
    <x v="2"/>
    <x v="0"/>
    <x v="0"/>
    <x v="3"/>
    <n v="60.08"/>
    <n v="7"/>
    <x v="817"/>
    <n v="441.58800000000002"/>
    <x v="44"/>
    <d v="1899-12-30T11:36:00"/>
    <x v="2"/>
    <x v="817"/>
    <n v="4.7619047620000003"/>
    <n v="21.027999999999999"/>
    <x v="10"/>
  </r>
  <r>
    <x v="825"/>
    <x v="0"/>
    <x v="0"/>
    <x v="0"/>
    <x v="0"/>
    <x v="3"/>
    <n v="22.01"/>
    <n v="4"/>
    <x v="818"/>
    <n v="92.441999999999993"/>
    <x v="71"/>
    <d v="1899-12-30T18:15:00"/>
    <x v="2"/>
    <x v="818"/>
    <n v="4.7619047620000003"/>
    <n v="4.4020000000000001"/>
    <x v="37"/>
  </r>
  <r>
    <x v="826"/>
    <x v="2"/>
    <x v="2"/>
    <x v="0"/>
    <x v="0"/>
    <x v="0"/>
    <n v="72.11"/>
    <n v="9"/>
    <x v="819"/>
    <n v="681.43949999999995"/>
    <x v="26"/>
    <d v="1899-12-30T13:53:00"/>
    <x v="2"/>
    <x v="819"/>
    <n v="4.7619047620000003"/>
    <n v="32.4495"/>
    <x v="25"/>
  </r>
  <r>
    <x v="827"/>
    <x v="0"/>
    <x v="0"/>
    <x v="0"/>
    <x v="1"/>
    <x v="5"/>
    <n v="41.28"/>
    <n v="3"/>
    <x v="820"/>
    <n v="130.03200000000001"/>
    <x v="58"/>
    <d v="1899-12-30T18:37:00"/>
    <x v="2"/>
    <x v="820"/>
    <n v="4.7619047620000003"/>
    <n v="6.1920000000000002"/>
    <x v="23"/>
  </r>
  <r>
    <x v="828"/>
    <x v="1"/>
    <x v="1"/>
    <x v="1"/>
    <x v="1"/>
    <x v="1"/>
    <n v="64.95"/>
    <n v="10"/>
    <x v="821"/>
    <n v="681.97500000000002"/>
    <x v="62"/>
    <d v="1899-12-30T18:27:00"/>
    <x v="1"/>
    <x v="821"/>
    <n v="4.7619047620000003"/>
    <n v="32.475000000000001"/>
    <x v="53"/>
  </r>
  <r>
    <x v="829"/>
    <x v="0"/>
    <x v="0"/>
    <x v="0"/>
    <x v="0"/>
    <x v="1"/>
    <n v="74.22"/>
    <n v="10"/>
    <x v="822"/>
    <n v="779.31"/>
    <x v="17"/>
    <d v="1899-12-30T14:42:00"/>
    <x v="2"/>
    <x v="822"/>
    <n v="4.7619047620000003"/>
    <n v="37.11"/>
    <x v="42"/>
  </r>
  <r>
    <x v="830"/>
    <x v="0"/>
    <x v="0"/>
    <x v="1"/>
    <x v="1"/>
    <x v="1"/>
    <n v="10.56"/>
    <n v="8"/>
    <x v="823"/>
    <n v="88.703999999999994"/>
    <x v="46"/>
    <d v="1899-12-30T17:43:00"/>
    <x v="1"/>
    <x v="823"/>
    <n v="4.7619047620000003"/>
    <n v="4.2240000000000002"/>
    <x v="29"/>
  </r>
  <r>
    <x v="831"/>
    <x v="2"/>
    <x v="2"/>
    <x v="1"/>
    <x v="1"/>
    <x v="0"/>
    <n v="62.57"/>
    <n v="4"/>
    <x v="824"/>
    <n v="262.79399999999998"/>
    <x v="6"/>
    <d v="1899-12-30T18:37:00"/>
    <x v="1"/>
    <x v="824"/>
    <n v="4.7619047620000003"/>
    <n v="12.513999999999999"/>
    <x v="33"/>
  </r>
  <r>
    <x v="832"/>
    <x v="2"/>
    <x v="2"/>
    <x v="0"/>
    <x v="0"/>
    <x v="3"/>
    <n v="11.85"/>
    <n v="8"/>
    <x v="825"/>
    <n v="99.54"/>
    <x v="51"/>
    <d v="1899-12-30T16:34:00"/>
    <x v="1"/>
    <x v="825"/>
    <n v="4.7619047620000003"/>
    <n v="4.74"/>
    <x v="5"/>
  </r>
  <r>
    <x v="833"/>
    <x v="0"/>
    <x v="0"/>
    <x v="0"/>
    <x v="1"/>
    <x v="0"/>
    <n v="91.3"/>
    <n v="1"/>
    <x v="826"/>
    <n v="95.864999999999995"/>
    <x v="44"/>
    <d v="1899-12-30T14:42:00"/>
    <x v="0"/>
    <x v="826"/>
    <n v="4.7619047620000003"/>
    <n v="4.5650000000000004"/>
    <x v="51"/>
  </r>
  <r>
    <x v="834"/>
    <x v="2"/>
    <x v="2"/>
    <x v="0"/>
    <x v="0"/>
    <x v="2"/>
    <n v="40.729999999999997"/>
    <n v="7"/>
    <x v="827"/>
    <n v="299.3655"/>
    <x v="41"/>
    <d v="1899-12-30T11:01:00"/>
    <x v="0"/>
    <x v="827"/>
    <n v="4.7619047620000003"/>
    <n v="14.2555"/>
    <x v="38"/>
  </r>
  <r>
    <x v="835"/>
    <x v="0"/>
    <x v="0"/>
    <x v="1"/>
    <x v="1"/>
    <x v="5"/>
    <n v="52.38"/>
    <n v="1"/>
    <x v="828"/>
    <n v="54.999000000000002"/>
    <x v="58"/>
    <d v="1899-12-30T19:44:00"/>
    <x v="1"/>
    <x v="828"/>
    <n v="4.7619047620000003"/>
    <n v="2.6190000000000002"/>
    <x v="6"/>
  </r>
  <r>
    <x v="836"/>
    <x v="0"/>
    <x v="0"/>
    <x v="0"/>
    <x v="1"/>
    <x v="5"/>
    <n v="38.54"/>
    <n v="5"/>
    <x v="829"/>
    <n v="202.33500000000001"/>
    <x v="51"/>
    <d v="1899-12-30T13:34:00"/>
    <x v="0"/>
    <x v="829"/>
    <n v="4.7619047620000003"/>
    <n v="9.6349999999999998"/>
    <x v="32"/>
  </r>
  <r>
    <x v="837"/>
    <x v="2"/>
    <x v="2"/>
    <x v="1"/>
    <x v="1"/>
    <x v="3"/>
    <n v="44.63"/>
    <n v="6"/>
    <x v="830"/>
    <n v="281.16899999999998"/>
    <x v="56"/>
    <d v="1899-12-30T20:08:00"/>
    <x v="2"/>
    <x v="830"/>
    <n v="4.7619047620000003"/>
    <n v="13.388999999999999"/>
    <x v="20"/>
  </r>
  <r>
    <x v="838"/>
    <x v="1"/>
    <x v="1"/>
    <x v="1"/>
    <x v="1"/>
    <x v="1"/>
    <n v="55.87"/>
    <n v="10"/>
    <x v="831"/>
    <n v="586.63499999999999"/>
    <x v="15"/>
    <d v="1899-12-30T15:01:00"/>
    <x v="1"/>
    <x v="831"/>
    <n v="4.7619047620000003"/>
    <n v="27.934999999999999"/>
    <x v="6"/>
  </r>
  <r>
    <x v="839"/>
    <x v="1"/>
    <x v="1"/>
    <x v="0"/>
    <x v="0"/>
    <x v="3"/>
    <n v="29.22"/>
    <n v="6"/>
    <x v="832"/>
    <n v="184.08600000000001"/>
    <x v="17"/>
    <d v="1899-12-30T11:40:00"/>
    <x v="0"/>
    <x v="832"/>
    <n v="4.7619047620000003"/>
    <n v="8.766"/>
    <x v="59"/>
  </r>
  <r>
    <x v="840"/>
    <x v="0"/>
    <x v="0"/>
    <x v="1"/>
    <x v="1"/>
    <x v="5"/>
    <n v="51.94"/>
    <n v="3"/>
    <x v="833"/>
    <n v="163.61099999999999"/>
    <x v="42"/>
    <d v="1899-12-30T15:21:00"/>
    <x v="1"/>
    <x v="833"/>
    <n v="4.7619047620000003"/>
    <n v="7.7910000000000004"/>
    <x v="30"/>
  </r>
  <r>
    <x v="841"/>
    <x v="2"/>
    <x v="2"/>
    <x v="1"/>
    <x v="1"/>
    <x v="1"/>
    <n v="60.3"/>
    <n v="1"/>
    <x v="834"/>
    <n v="63.314999999999998"/>
    <x v="38"/>
    <d v="1899-12-30T17:38:00"/>
    <x v="1"/>
    <x v="834"/>
    <n v="4.7619047620000003"/>
    <n v="3.0150000000000001"/>
    <x v="22"/>
  </r>
  <r>
    <x v="842"/>
    <x v="0"/>
    <x v="0"/>
    <x v="0"/>
    <x v="0"/>
    <x v="3"/>
    <n v="39.47"/>
    <n v="2"/>
    <x v="835"/>
    <n v="82.887"/>
    <x v="22"/>
    <d v="1899-12-30T16:16:00"/>
    <x v="2"/>
    <x v="835"/>
    <n v="4.7619047620000003"/>
    <n v="3.9470000000000001"/>
    <x v="59"/>
  </r>
  <r>
    <x v="843"/>
    <x v="1"/>
    <x v="1"/>
    <x v="0"/>
    <x v="0"/>
    <x v="4"/>
    <n v="14.87"/>
    <n v="2"/>
    <x v="836"/>
    <n v="31.227"/>
    <x v="77"/>
    <d v="1899-12-30T18:15:00"/>
    <x v="2"/>
    <x v="836"/>
    <n v="4.7619047620000003"/>
    <n v="1.4870000000000001"/>
    <x v="60"/>
  </r>
  <r>
    <x v="844"/>
    <x v="0"/>
    <x v="0"/>
    <x v="1"/>
    <x v="1"/>
    <x v="5"/>
    <n v="21.32"/>
    <n v="1"/>
    <x v="837"/>
    <n v="22.385999999999999"/>
    <x v="53"/>
    <d v="1899-12-30T12:43:00"/>
    <x v="1"/>
    <x v="837"/>
    <n v="4.7619047620000003"/>
    <n v="1.0660000000000001"/>
    <x v="9"/>
  </r>
  <r>
    <x v="845"/>
    <x v="0"/>
    <x v="0"/>
    <x v="0"/>
    <x v="1"/>
    <x v="1"/>
    <n v="93.78"/>
    <n v="3"/>
    <x v="838"/>
    <n v="295.40699999999998"/>
    <x v="74"/>
    <d v="1899-12-30T11:32:00"/>
    <x v="2"/>
    <x v="838"/>
    <n v="4.7619047620000003"/>
    <n v="14.067"/>
    <x v="9"/>
  </r>
  <r>
    <x v="846"/>
    <x v="0"/>
    <x v="0"/>
    <x v="0"/>
    <x v="1"/>
    <x v="1"/>
    <n v="73.260000000000005"/>
    <n v="1"/>
    <x v="839"/>
    <n v="76.923000000000002"/>
    <x v="3"/>
    <d v="1899-12-30T18:08:00"/>
    <x v="0"/>
    <x v="839"/>
    <n v="4.7619047620000003"/>
    <n v="3.6629999999999998"/>
    <x v="58"/>
  </r>
  <r>
    <x v="847"/>
    <x v="1"/>
    <x v="1"/>
    <x v="1"/>
    <x v="0"/>
    <x v="3"/>
    <n v="22.38"/>
    <n v="1"/>
    <x v="840"/>
    <n v="23.498999999999999"/>
    <x v="74"/>
    <d v="1899-12-30T17:08:00"/>
    <x v="2"/>
    <x v="840"/>
    <n v="4.7619047620000003"/>
    <n v="1.119"/>
    <x v="17"/>
  </r>
  <r>
    <x v="848"/>
    <x v="1"/>
    <x v="1"/>
    <x v="0"/>
    <x v="0"/>
    <x v="4"/>
    <n v="72.88"/>
    <n v="9"/>
    <x v="841"/>
    <n v="688.71600000000001"/>
    <x v="66"/>
    <d v="1899-12-30T19:38:00"/>
    <x v="1"/>
    <x v="841"/>
    <n v="4.7619047620000003"/>
    <n v="32.795999999999999"/>
    <x v="43"/>
  </r>
  <r>
    <x v="849"/>
    <x v="0"/>
    <x v="0"/>
    <x v="1"/>
    <x v="0"/>
    <x v="5"/>
    <n v="99.1"/>
    <n v="6"/>
    <x v="842"/>
    <n v="624.33000000000004"/>
    <x v="64"/>
    <d v="1899-12-30T13:11:00"/>
    <x v="1"/>
    <x v="842"/>
    <n v="4.7619047620000003"/>
    <n v="29.73"/>
    <x v="50"/>
  </r>
  <r>
    <x v="850"/>
    <x v="0"/>
    <x v="0"/>
    <x v="1"/>
    <x v="1"/>
    <x v="5"/>
    <n v="74.099999999999994"/>
    <n v="1"/>
    <x v="843"/>
    <n v="77.805000000000007"/>
    <x v="25"/>
    <d v="1899-12-30T11:05:00"/>
    <x v="1"/>
    <x v="843"/>
    <n v="4.7619047620000003"/>
    <n v="3.7050000000000001"/>
    <x v="51"/>
  </r>
  <r>
    <x v="851"/>
    <x v="0"/>
    <x v="0"/>
    <x v="1"/>
    <x v="0"/>
    <x v="5"/>
    <n v="98.48"/>
    <n v="2"/>
    <x v="844"/>
    <n v="206.80799999999999"/>
    <x v="88"/>
    <d v="1899-12-30T10:12:00"/>
    <x v="0"/>
    <x v="844"/>
    <n v="4.7619047620000003"/>
    <n v="9.8480000000000008"/>
    <x v="51"/>
  </r>
  <r>
    <x v="852"/>
    <x v="1"/>
    <x v="1"/>
    <x v="1"/>
    <x v="1"/>
    <x v="0"/>
    <n v="53.19"/>
    <n v="7"/>
    <x v="845"/>
    <n v="390.94650000000001"/>
    <x v="78"/>
    <d v="1899-12-30T15:42:00"/>
    <x v="0"/>
    <x v="845"/>
    <n v="4.7619047620000003"/>
    <n v="18.616499999999998"/>
    <x v="59"/>
  </r>
  <r>
    <x v="853"/>
    <x v="2"/>
    <x v="2"/>
    <x v="1"/>
    <x v="0"/>
    <x v="1"/>
    <n v="52.79"/>
    <n v="10"/>
    <x v="846"/>
    <n v="554.29499999999996"/>
    <x v="6"/>
    <d v="1899-12-30T11:58:00"/>
    <x v="0"/>
    <x v="846"/>
    <n v="4.7619047620000003"/>
    <n v="26.395"/>
    <x v="40"/>
  </r>
  <r>
    <x v="854"/>
    <x v="0"/>
    <x v="0"/>
    <x v="0"/>
    <x v="0"/>
    <x v="0"/>
    <n v="95.95"/>
    <n v="5"/>
    <x v="847"/>
    <n v="503.73750000000001"/>
    <x v="54"/>
    <d v="1899-12-30T14:21:00"/>
    <x v="0"/>
    <x v="847"/>
    <n v="4.7619047620000003"/>
    <n v="23.987500000000001"/>
    <x v="55"/>
  </r>
  <r>
    <x v="855"/>
    <x v="2"/>
    <x v="2"/>
    <x v="1"/>
    <x v="0"/>
    <x v="5"/>
    <n v="36.51"/>
    <n v="9"/>
    <x v="848"/>
    <n v="345.01949999999999"/>
    <x v="69"/>
    <d v="1899-12-30T10:52:00"/>
    <x v="1"/>
    <x v="848"/>
    <n v="4.7619047620000003"/>
    <n v="16.429500000000001"/>
    <x v="50"/>
  </r>
  <r>
    <x v="856"/>
    <x v="2"/>
    <x v="2"/>
    <x v="1"/>
    <x v="1"/>
    <x v="4"/>
    <n v="21.12"/>
    <n v="8"/>
    <x v="849"/>
    <n v="177.40799999999999"/>
    <x v="17"/>
    <d v="1899-12-30T19:31:00"/>
    <x v="1"/>
    <x v="849"/>
    <n v="4.7619047620000003"/>
    <n v="8.4480000000000004"/>
    <x v="31"/>
  </r>
  <r>
    <x v="857"/>
    <x v="0"/>
    <x v="0"/>
    <x v="0"/>
    <x v="0"/>
    <x v="2"/>
    <n v="28.31"/>
    <n v="4"/>
    <x v="850"/>
    <n v="118.902"/>
    <x v="37"/>
    <d v="1899-12-30T18:35:00"/>
    <x v="1"/>
    <x v="850"/>
    <n v="4.7619047620000003"/>
    <n v="5.6619999999999999"/>
    <x v="13"/>
  </r>
  <r>
    <x v="858"/>
    <x v="2"/>
    <x v="2"/>
    <x v="1"/>
    <x v="1"/>
    <x v="0"/>
    <n v="57.59"/>
    <n v="6"/>
    <x v="851"/>
    <n v="362.81700000000001"/>
    <x v="42"/>
    <d v="1899-12-30T13:51:00"/>
    <x v="1"/>
    <x v="851"/>
    <n v="4.7619047620000003"/>
    <n v="17.277000000000001"/>
    <x v="20"/>
  </r>
  <r>
    <x v="859"/>
    <x v="0"/>
    <x v="0"/>
    <x v="0"/>
    <x v="0"/>
    <x v="4"/>
    <n v="47.63"/>
    <n v="9"/>
    <x v="852"/>
    <n v="450.1035"/>
    <x v="54"/>
    <d v="1899-12-30T12:35:00"/>
    <x v="1"/>
    <x v="852"/>
    <n v="4.7619047620000003"/>
    <n v="21.433499999999999"/>
    <x v="59"/>
  </r>
  <r>
    <x v="860"/>
    <x v="1"/>
    <x v="1"/>
    <x v="0"/>
    <x v="0"/>
    <x v="2"/>
    <n v="86.27"/>
    <n v="1"/>
    <x v="853"/>
    <n v="90.583500000000001"/>
    <x v="9"/>
    <d v="1899-12-30T13:24:00"/>
    <x v="0"/>
    <x v="853"/>
    <n v="4.7619047620000003"/>
    <n v="4.3135000000000003"/>
    <x v="27"/>
  </r>
  <r>
    <x v="861"/>
    <x v="0"/>
    <x v="0"/>
    <x v="0"/>
    <x v="1"/>
    <x v="3"/>
    <n v="12.76"/>
    <n v="2"/>
    <x v="854"/>
    <n v="26.795999999999999"/>
    <x v="66"/>
    <d v="1899-12-30T18:06:00"/>
    <x v="0"/>
    <x v="854"/>
    <n v="4.7619047620000003"/>
    <n v="1.276"/>
    <x v="52"/>
  </r>
  <r>
    <x v="862"/>
    <x v="2"/>
    <x v="2"/>
    <x v="1"/>
    <x v="0"/>
    <x v="2"/>
    <n v="11.28"/>
    <n v="9"/>
    <x v="855"/>
    <n v="106.596"/>
    <x v="85"/>
    <d v="1899-12-30T11:55:00"/>
    <x v="2"/>
    <x v="855"/>
    <n v="4.7619047620000003"/>
    <n v="5.0759999999999996"/>
    <x v="42"/>
  </r>
  <r>
    <x v="863"/>
    <x v="2"/>
    <x v="2"/>
    <x v="1"/>
    <x v="0"/>
    <x v="2"/>
    <n v="51.07"/>
    <n v="7"/>
    <x v="856"/>
    <n v="375.36450000000002"/>
    <x v="52"/>
    <d v="1899-12-30T11:42:00"/>
    <x v="1"/>
    <x v="856"/>
    <n v="4.7619047620000003"/>
    <n v="17.874500000000001"/>
    <x v="27"/>
  </r>
  <r>
    <x v="864"/>
    <x v="0"/>
    <x v="0"/>
    <x v="0"/>
    <x v="0"/>
    <x v="1"/>
    <n v="79.59"/>
    <n v="3"/>
    <x v="857"/>
    <n v="250.70849999999999"/>
    <x v="66"/>
    <d v="1899-12-30T14:30:00"/>
    <x v="1"/>
    <x v="857"/>
    <n v="4.7619047620000003"/>
    <n v="11.938499999999999"/>
    <x v="37"/>
  </r>
  <r>
    <x v="865"/>
    <x v="1"/>
    <x v="1"/>
    <x v="0"/>
    <x v="1"/>
    <x v="0"/>
    <n v="33.81"/>
    <n v="3"/>
    <x v="858"/>
    <n v="106.50149999999999"/>
    <x v="53"/>
    <d v="1899-12-30T15:11:00"/>
    <x v="0"/>
    <x v="858"/>
    <n v="4.7619047620000003"/>
    <n v="5.0715000000000003"/>
    <x v="48"/>
  </r>
  <r>
    <x v="866"/>
    <x v="2"/>
    <x v="2"/>
    <x v="0"/>
    <x v="1"/>
    <x v="3"/>
    <n v="90.53"/>
    <n v="8"/>
    <x v="859"/>
    <n v="760.452"/>
    <x v="20"/>
    <d v="1899-12-30T14:48:00"/>
    <x v="2"/>
    <x v="859"/>
    <n v="4.7619047620000003"/>
    <n v="36.212000000000003"/>
    <x v="35"/>
  </r>
  <r>
    <x v="867"/>
    <x v="1"/>
    <x v="1"/>
    <x v="0"/>
    <x v="0"/>
    <x v="0"/>
    <n v="62.82"/>
    <n v="2"/>
    <x v="860"/>
    <n v="131.922"/>
    <x v="29"/>
    <d v="1899-12-30T12:36:00"/>
    <x v="0"/>
    <x v="860"/>
    <n v="4.7619047620000003"/>
    <n v="6.282"/>
    <x v="49"/>
  </r>
  <r>
    <x v="868"/>
    <x v="1"/>
    <x v="1"/>
    <x v="0"/>
    <x v="1"/>
    <x v="4"/>
    <n v="24.31"/>
    <n v="3"/>
    <x v="861"/>
    <n v="76.576499999999996"/>
    <x v="66"/>
    <d v="1899-12-30T19:09:00"/>
    <x v="2"/>
    <x v="861"/>
    <n v="4.7619047620000003"/>
    <n v="3.6465000000000001"/>
    <x v="42"/>
  </r>
  <r>
    <x v="869"/>
    <x v="0"/>
    <x v="0"/>
    <x v="1"/>
    <x v="1"/>
    <x v="3"/>
    <n v="64.59"/>
    <n v="4"/>
    <x v="862"/>
    <n v="271.27800000000002"/>
    <x v="47"/>
    <d v="1899-12-30T13:35:00"/>
    <x v="0"/>
    <x v="862"/>
    <n v="4.7619047620000003"/>
    <n v="12.917999999999999"/>
    <x v="39"/>
  </r>
  <r>
    <x v="870"/>
    <x v="0"/>
    <x v="0"/>
    <x v="0"/>
    <x v="1"/>
    <x v="4"/>
    <n v="24.82"/>
    <n v="7"/>
    <x v="863"/>
    <n v="182.42699999999999"/>
    <x v="69"/>
    <d v="1899-12-30T10:33:00"/>
    <x v="2"/>
    <x v="863"/>
    <n v="4.7619047620000003"/>
    <n v="8.6869999999999994"/>
    <x v="12"/>
  </r>
  <r>
    <x v="871"/>
    <x v="1"/>
    <x v="1"/>
    <x v="1"/>
    <x v="1"/>
    <x v="5"/>
    <n v="56.5"/>
    <n v="1"/>
    <x v="864"/>
    <n v="59.325000000000003"/>
    <x v="45"/>
    <d v="1899-12-30T15:45:00"/>
    <x v="0"/>
    <x v="864"/>
    <n v="4.7619047620000003"/>
    <n v="2.8250000000000002"/>
    <x v="1"/>
  </r>
  <r>
    <x v="872"/>
    <x v="2"/>
    <x v="2"/>
    <x v="0"/>
    <x v="0"/>
    <x v="1"/>
    <n v="21.43"/>
    <n v="10"/>
    <x v="865"/>
    <n v="225.01499999999999"/>
    <x v="26"/>
    <d v="1899-12-30T11:51:00"/>
    <x v="1"/>
    <x v="865"/>
    <n v="4.7619047620000003"/>
    <n v="10.715"/>
    <x v="56"/>
  </r>
  <r>
    <x v="873"/>
    <x v="0"/>
    <x v="0"/>
    <x v="0"/>
    <x v="1"/>
    <x v="3"/>
    <n v="89.06"/>
    <n v="6"/>
    <x v="866"/>
    <n v="561.07799999999997"/>
    <x v="68"/>
    <d v="1899-12-30T17:26:00"/>
    <x v="1"/>
    <x v="866"/>
    <n v="4.7619047620000003"/>
    <n v="26.718"/>
    <x v="21"/>
  </r>
  <r>
    <x v="874"/>
    <x v="0"/>
    <x v="0"/>
    <x v="0"/>
    <x v="1"/>
    <x v="2"/>
    <n v="23.29"/>
    <n v="4"/>
    <x v="867"/>
    <n v="97.817999999999998"/>
    <x v="35"/>
    <d v="1899-12-30T11:52:00"/>
    <x v="2"/>
    <x v="867"/>
    <n v="4.7619047620000003"/>
    <n v="4.6580000000000004"/>
    <x v="9"/>
  </r>
  <r>
    <x v="875"/>
    <x v="1"/>
    <x v="1"/>
    <x v="1"/>
    <x v="1"/>
    <x v="2"/>
    <n v="65.260000000000005"/>
    <n v="8"/>
    <x v="868"/>
    <n v="548.18399999999997"/>
    <x v="20"/>
    <d v="1899-12-30T14:04:00"/>
    <x v="0"/>
    <x v="868"/>
    <n v="4.7619047620000003"/>
    <n v="26.103999999999999"/>
    <x v="31"/>
  </r>
  <r>
    <x v="876"/>
    <x v="1"/>
    <x v="1"/>
    <x v="0"/>
    <x v="1"/>
    <x v="5"/>
    <n v="52.35"/>
    <n v="1"/>
    <x v="869"/>
    <n v="54.967500000000001"/>
    <x v="12"/>
    <d v="1899-12-30T17:49:00"/>
    <x v="1"/>
    <x v="869"/>
    <n v="4.7619047620000003"/>
    <n v="2.6175000000000002"/>
    <x v="43"/>
  </r>
  <r>
    <x v="877"/>
    <x v="2"/>
    <x v="2"/>
    <x v="0"/>
    <x v="1"/>
    <x v="1"/>
    <n v="39.75"/>
    <n v="1"/>
    <x v="870"/>
    <n v="41.737499999999997"/>
    <x v="6"/>
    <d v="1899-12-30T20:19:00"/>
    <x v="1"/>
    <x v="870"/>
    <n v="4.7619047620000003"/>
    <n v="1.9875"/>
    <x v="36"/>
  </r>
  <r>
    <x v="878"/>
    <x v="0"/>
    <x v="0"/>
    <x v="1"/>
    <x v="0"/>
    <x v="1"/>
    <n v="90.02"/>
    <n v="8"/>
    <x v="871"/>
    <n v="756.16800000000001"/>
    <x v="76"/>
    <d v="1899-12-30T16:08:00"/>
    <x v="2"/>
    <x v="871"/>
    <n v="4.7619047620000003"/>
    <n v="36.008000000000003"/>
    <x v="10"/>
  </r>
  <r>
    <x v="879"/>
    <x v="2"/>
    <x v="2"/>
    <x v="0"/>
    <x v="0"/>
    <x v="1"/>
    <n v="12.1"/>
    <n v="8"/>
    <x v="872"/>
    <n v="101.64"/>
    <x v="64"/>
    <d v="1899-12-30T10:17:00"/>
    <x v="0"/>
    <x v="872"/>
    <n v="4.7619047620000003"/>
    <n v="4.84"/>
    <x v="17"/>
  </r>
  <r>
    <x v="880"/>
    <x v="2"/>
    <x v="2"/>
    <x v="0"/>
    <x v="0"/>
    <x v="4"/>
    <n v="33.21"/>
    <n v="10"/>
    <x v="873"/>
    <n v="348.70499999999998"/>
    <x v="66"/>
    <d v="1899-12-30T14:25:00"/>
    <x v="0"/>
    <x v="873"/>
    <n v="4.7619047620000003"/>
    <n v="16.605"/>
    <x v="22"/>
  </r>
  <r>
    <x v="881"/>
    <x v="1"/>
    <x v="1"/>
    <x v="0"/>
    <x v="0"/>
    <x v="5"/>
    <n v="10.18"/>
    <n v="8"/>
    <x v="874"/>
    <n v="85.512"/>
    <x v="73"/>
    <d v="1899-12-30T12:51:00"/>
    <x v="2"/>
    <x v="874"/>
    <n v="4.7619047620000003"/>
    <n v="4.0720000000000001"/>
    <x v="33"/>
  </r>
  <r>
    <x v="882"/>
    <x v="2"/>
    <x v="2"/>
    <x v="0"/>
    <x v="1"/>
    <x v="3"/>
    <n v="31.99"/>
    <n v="10"/>
    <x v="875"/>
    <n v="335.89499999999998"/>
    <x v="9"/>
    <d v="1899-12-30T15:18:00"/>
    <x v="2"/>
    <x v="875"/>
    <n v="4.7619047620000003"/>
    <n v="15.994999999999999"/>
    <x v="21"/>
  </r>
  <r>
    <x v="883"/>
    <x v="0"/>
    <x v="0"/>
    <x v="0"/>
    <x v="0"/>
    <x v="2"/>
    <n v="34.42"/>
    <n v="6"/>
    <x v="136"/>
    <n v="216.846"/>
    <x v="73"/>
    <d v="1899-12-30T12:45:00"/>
    <x v="0"/>
    <x v="136"/>
    <n v="4.7619047620000003"/>
    <n v="10.326000000000001"/>
    <x v="26"/>
  </r>
  <r>
    <x v="884"/>
    <x v="0"/>
    <x v="0"/>
    <x v="0"/>
    <x v="0"/>
    <x v="4"/>
    <n v="83.34"/>
    <n v="2"/>
    <x v="876"/>
    <n v="175.01400000000001"/>
    <x v="35"/>
    <d v="1899-12-30T13:37:00"/>
    <x v="1"/>
    <x v="876"/>
    <n v="4.7619047620000003"/>
    <n v="8.3339999999999996"/>
    <x v="29"/>
  </r>
  <r>
    <x v="885"/>
    <x v="0"/>
    <x v="0"/>
    <x v="1"/>
    <x v="1"/>
    <x v="3"/>
    <n v="45.58"/>
    <n v="7"/>
    <x v="877"/>
    <n v="335.01299999999998"/>
    <x v="50"/>
    <d v="1899-12-30T10:03:00"/>
    <x v="1"/>
    <x v="877"/>
    <n v="4.7619047620000003"/>
    <n v="15.952999999999999"/>
    <x v="59"/>
  </r>
  <r>
    <x v="886"/>
    <x v="0"/>
    <x v="0"/>
    <x v="0"/>
    <x v="1"/>
    <x v="4"/>
    <n v="87.9"/>
    <n v="1"/>
    <x v="878"/>
    <n v="92.295000000000002"/>
    <x v="63"/>
    <d v="1899-12-30T19:42:00"/>
    <x v="0"/>
    <x v="878"/>
    <n v="4.7619047620000003"/>
    <n v="4.3949999999999996"/>
    <x v="24"/>
  </r>
  <r>
    <x v="887"/>
    <x v="0"/>
    <x v="0"/>
    <x v="0"/>
    <x v="0"/>
    <x v="1"/>
    <n v="73.47"/>
    <n v="10"/>
    <x v="879"/>
    <n v="771.43499999999995"/>
    <x v="28"/>
    <d v="1899-12-30T13:14:00"/>
    <x v="0"/>
    <x v="879"/>
    <n v="4.7619047620000003"/>
    <n v="36.734999999999999"/>
    <x v="33"/>
  </r>
  <r>
    <x v="888"/>
    <x v="1"/>
    <x v="1"/>
    <x v="1"/>
    <x v="0"/>
    <x v="5"/>
    <n v="12.19"/>
    <n v="8"/>
    <x v="880"/>
    <n v="102.396"/>
    <x v="45"/>
    <d v="1899-12-30T12:47:00"/>
    <x v="0"/>
    <x v="880"/>
    <n v="4.7619047620000003"/>
    <n v="4.8760000000000003"/>
    <x v="11"/>
  </r>
  <r>
    <x v="889"/>
    <x v="0"/>
    <x v="0"/>
    <x v="0"/>
    <x v="1"/>
    <x v="3"/>
    <n v="76.92"/>
    <n v="10"/>
    <x v="881"/>
    <n v="807.66"/>
    <x v="85"/>
    <d v="1899-12-30T19:53:00"/>
    <x v="0"/>
    <x v="881"/>
    <n v="4.7619047620000003"/>
    <n v="38.46"/>
    <x v="32"/>
  </r>
  <r>
    <x v="890"/>
    <x v="1"/>
    <x v="1"/>
    <x v="1"/>
    <x v="0"/>
    <x v="0"/>
    <n v="83.66"/>
    <n v="5"/>
    <x v="882"/>
    <n v="439.21499999999997"/>
    <x v="81"/>
    <d v="1899-12-30T10:26:00"/>
    <x v="1"/>
    <x v="882"/>
    <n v="4.7619047620000003"/>
    <n v="20.914999999999999"/>
    <x v="8"/>
  </r>
  <r>
    <x v="891"/>
    <x v="2"/>
    <x v="2"/>
    <x v="1"/>
    <x v="0"/>
    <x v="1"/>
    <n v="57.91"/>
    <n v="8"/>
    <x v="883"/>
    <n v="486.44400000000002"/>
    <x v="13"/>
    <d v="1899-12-30T15:06:00"/>
    <x v="1"/>
    <x v="883"/>
    <n v="4.7619047620000003"/>
    <n v="23.164000000000001"/>
    <x v="34"/>
  </r>
  <r>
    <x v="892"/>
    <x v="1"/>
    <x v="1"/>
    <x v="0"/>
    <x v="0"/>
    <x v="5"/>
    <n v="92.49"/>
    <n v="5"/>
    <x v="884"/>
    <n v="485.57249999999999"/>
    <x v="22"/>
    <d v="1899-12-30T16:35:00"/>
    <x v="2"/>
    <x v="884"/>
    <n v="4.7619047620000003"/>
    <n v="23.122499999999999"/>
    <x v="17"/>
  </r>
  <r>
    <x v="893"/>
    <x v="2"/>
    <x v="2"/>
    <x v="1"/>
    <x v="1"/>
    <x v="1"/>
    <n v="28.38"/>
    <n v="5"/>
    <x v="885"/>
    <n v="148.995"/>
    <x v="43"/>
    <d v="1899-12-30T20:57:00"/>
    <x v="1"/>
    <x v="885"/>
    <n v="4.7619047620000003"/>
    <n v="7.0949999999999998"/>
    <x v="45"/>
  </r>
  <r>
    <x v="894"/>
    <x v="2"/>
    <x v="2"/>
    <x v="0"/>
    <x v="1"/>
    <x v="1"/>
    <n v="50.45"/>
    <n v="6"/>
    <x v="886"/>
    <n v="317.83499999999998"/>
    <x v="10"/>
    <d v="1899-12-30T15:16:00"/>
    <x v="2"/>
    <x v="886"/>
    <n v="4.7619047620000003"/>
    <n v="15.135"/>
    <x v="60"/>
  </r>
  <r>
    <x v="895"/>
    <x v="2"/>
    <x v="2"/>
    <x v="1"/>
    <x v="1"/>
    <x v="0"/>
    <n v="99.16"/>
    <n v="8"/>
    <x v="887"/>
    <n v="832.94399999999996"/>
    <x v="26"/>
    <d v="1899-12-30T17:47:00"/>
    <x v="2"/>
    <x v="887"/>
    <n v="4.7619047620000003"/>
    <n v="39.664000000000001"/>
    <x v="50"/>
  </r>
  <r>
    <x v="896"/>
    <x v="1"/>
    <x v="1"/>
    <x v="1"/>
    <x v="1"/>
    <x v="5"/>
    <n v="60.74"/>
    <n v="7"/>
    <x v="888"/>
    <n v="446.43900000000002"/>
    <x v="68"/>
    <d v="1899-12-30T16:23:00"/>
    <x v="0"/>
    <x v="888"/>
    <n v="4.7619047620000003"/>
    <n v="21.259"/>
    <x v="59"/>
  </r>
  <r>
    <x v="897"/>
    <x v="1"/>
    <x v="1"/>
    <x v="0"/>
    <x v="0"/>
    <x v="4"/>
    <n v="47.27"/>
    <n v="6"/>
    <x v="889"/>
    <n v="297.80099999999999"/>
    <x v="63"/>
    <d v="1899-12-30T10:17:00"/>
    <x v="1"/>
    <x v="889"/>
    <n v="4.7619047620000003"/>
    <n v="14.180999999999999"/>
    <x v="55"/>
  </r>
  <r>
    <x v="898"/>
    <x v="1"/>
    <x v="1"/>
    <x v="0"/>
    <x v="1"/>
    <x v="0"/>
    <n v="85.6"/>
    <n v="7"/>
    <x v="890"/>
    <n v="629.16"/>
    <x v="22"/>
    <d v="1899-12-30T13:50:00"/>
    <x v="1"/>
    <x v="890"/>
    <n v="4.7619047620000003"/>
    <n v="29.96"/>
    <x v="4"/>
  </r>
  <r>
    <x v="899"/>
    <x v="0"/>
    <x v="0"/>
    <x v="0"/>
    <x v="1"/>
    <x v="4"/>
    <n v="35.04"/>
    <n v="9"/>
    <x v="891"/>
    <n v="331.12799999999999"/>
    <x v="57"/>
    <d v="1899-12-30T19:17:00"/>
    <x v="0"/>
    <x v="891"/>
    <n v="4.7619047620000003"/>
    <n v="15.768000000000001"/>
    <x v="15"/>
  </r>
  <r>
    <x v="900"/>
    <x v="1"/>
    <x v="1"/>
    <x v="0"/>
    <x v="0"/>
    <x v="1"/>
    <n v="44.84"/>
    <n v="9"/>
    <x v="892"/>
    <n v="423.738"/>
    <x v="78"/>
    <d v="1899-12-30T14:00:00"/>
    <x v="2"/>
    <x v="892"/>
    <n v="4.7619047620000003"/>
    <n v="20.178000000000001"/>
    <x v="26"/>
  </r>
  <r>
    <x v="901"/>
    <x v="2"/>
    <x v="2"/>
    <x v="1"/>
    <x v="1"/>
    <x v="2"/>
    <n v="45.97"/>
    <n v="4"/>
    <x v="893"/>
    <n v="193.07400000000001"/>
    <x v="57"/>
    <d v="1899-12-30T12:02:00"/>
    <x v="0"/>
    <x v="893"/>
    <n v="4.7619047620000003"/>
    <n v="9.1940000000000008"/>
    <x v="20"/>
  </r>
  <r>
    <x v="902"/>
    <x v="0"/>
    <x v="0"/>
    <x v="0"/>
    <x v="0"/>
    <x v="0"/>
    <n v="27.73"/>
    <n v="5"/>
    <x v="894"/>
    <n v="145.58250000000001"/>
    <x v="58"/>
    <d v="1899-12-30T20:21:00"/>
    <x v="2"/>
    <x v="894"/>
    <n v="4.7619047620000003"/>
    <n v="6.9325000000000001"/>
    <x v="50"/>
  </r>
  <r>
    <x v="903"/>
    <x v="0"/>
    <x v="0"/>
    <x v="1"/>
    <x v="1"/>
    <x v="4"/>
    <n v="11.53"/>
    <n v="7"/>
    <x v="895"/>
    <n v="84.745500000000007"/>
    <x v="26"/>
    <d v="1899-12-30T17:35:00"/>
    <x v="1"/>
    <x v="895"/>
    <n v="4.7619047620000003"/>
    <n v="4.0354999999999999"/>
    <x v="34"/>
  </r>
  <r>
    <x v="904"/>
    <x v="1"/>
    <x v="1"/>
    <x v="1"/>
    <x v="0"/>
    <x v="0"/>
    <n v="58.32"/>
    <n v="2"/>
    <x v="896"/>
    <n v="122.47199999999999"/>
    <x v="44"/>
    <d v="1899-12-30T12:42:00"/>
    <x v="0"/>
    <x v="896"/>
    <n v="4.7619047620000003"/>
    <n v="5.8319999999999999"/>
    <x v="22"/>
  </r>
  <r>
    <x v="905"/>
    <x v="1"/>
    <x v="1"/>
    <x v="0"/>
    <x v="0"/>
    <x v="2"/>
    <n v="78.38"/>
    <n v="4"/>
    <x v="897"/>
    <n v="329.19600000000003"/>
    <x v="62"/>
    <d v="1899-12-30T17:56:00"/>
    <x v="1"/>
    <x v="897"/>
    <n v="4.7619047620000003"/>
    <n v="15.676"/>
    <x v="30"/>
  </r>
  <r>
    <x v="906"/>
    <x v="1"/>
    <x v="1"/>
    <x v="1"/>
    <x v="1"/>
    <x v="0"/>
    <n v="84.61"/>
    <n v="10"/>
    <x v="898"/>
    <n v="888.40499999999997"/>
    <x v="57"/>
    <d v="1899-12-30T18:58:00"/>
    <x v="2"/>
    <x v="898"/>
    <n v="4.7619047620000003"/>
    <n v="42.305"/>
    <x v="55"/>
  </r>
  <r>
    <x v="907"/>
    <x v="2"/>
    <x v="2"/>
    <x v="1"/>
    <x v="0"/>
    <x v="0"/>
    <n v="82.88"/>
    <n v="5"/>
    <x v="899"/>
    <n v="435.12"/>
    <x v="62"/>
    <d v="1899-12-30T14:08:00"/>
    <x v="2"/>
    <x v="899"/>
    <n v="4.7619047620000003"/>
    <n v="20.72"/>
    <x v="37"/>
  </r>
  <r>
    <x v="908"/>
    <x v="0"/>
    <x v="0"/>
    <x v="0"/>
    <x v="0"/>
    <x v="4"/>
    <n v="79.540000000000006"/>
    <n v="2"/>
    <x v="900"/>
    <n v="167.03399999999999"/>
    <x v="39"/>
    <d v="1899-12-30T16:30:00"/>
    <x v="0"/>
    <x v="900"/>
    <n v="4.7619047620000003"/>
    <n v="7.9539999999999997"/>
    <x v="56"/>
  </r>
  <r>
    <x v="909"/>
    <x v="2"/>
    <x v="2"/>
    <x v="1"/>
    <x v="0"/>
    <x v="2"/>
    <n v="49.01"/>
    <n v="10"/>
    <x v="901"/>
    <n v="514.60500000000002"/>
    <x v="3"/>
    <d v="1899-12-30T10:44:00"/>
    <x v="2"/>
    <x v="901"/>
    <n v="4.7619047620000003"/>
    <n v="24.504999999999999"/>
    <x v="50"/>
  </r>
  <r>
    <x v="910"/>
    <x v="2"/>
    <x v="2"/>
    <x v="0"/>
    <x v="0"/>
    <x v="4"/>
    <n v="29.15"/>
    <n v="3"/>
    <x v="902"/>
    <n v="91.822500000000005"/>
    <x v="39"/>
    <d v="1899-12-30T20:29:00"/>
    <x v="2"/>
    <x v="902"/>
    <n v="4.7619047620000003"/>
    <n v="4.3724999999999996"/>
    <x v="48"/>
  </r>
  <r>
    <x v="911"/>
    <x v="1"/>
    <x v="1"/>
    <x v="1"/>
    <x v="0"/>
    <x v="1"/>
    <n v="56.13"/>
    <n v="4"/>
    <x v="903"/>
    <n v="235.74600000000001"/>
    <x v="64"/>
    <d v="1899-12-30T11:43:00"/>
    <x v="0"/>
    <x v="903"/>
    <n v="4.7619047620000003"/>
    <n v="11.226000000000001"/>
    <x v="17"/>
  </r>
  <r>
    <x v="912"/>
    <x v="0"/>
    <x v="0"/>
    <x v="1"/>
    <x v="0"/>
    <x v="2"/>
    <n v="93.12"/>
    <n v="8"/>
    <x v="904"/>
    <n v="782.20799999999997"/>
    <x v="13"/>
    <d v="1899-12-30T10:09:00"/>
    <x v="1"/>
    <x v="904"/>
    <n v="4.7619047620000003"/>
    <n v="37.247999999999998"/>
    <x v="11"/>
  </r>
  <r>
    <x v="913"/>
    <x v="0"/>
    <x v="0"/>
    <x v="0"/>
    <x v="1"/>
    <x v="5"/>
    <n v="51.34"/>
    <n v="8"/>
    <x v="905"/>
    <n v="431.25599999999997"/>
    <x v="82"/>
    <d v="1899-12-30T10:00:00"/>
    <x v="0"/>
    <x v="905"/>
    <n v="4.7619047620000003"/>
    <n v="20.536000000000001"/>
    <x v="29"/>
  </r>
  <r>
    <x v="914"/>
    <x v="0"/>
    <x v="0"/>
    <x v="0"/>
    <x v="0"/>
    <x v="4"/>
    <n v="99.6"/>
    <n v="3"/>
    <x v="906"/>
    <n v="313.74"/>
    <x v="6"/>
    <d v="1899-12-30T18:45:00"/>
    <x v="1"/>
    <x v="906"/>
    <n v="4.7619047620000003"/>
    <n v="14.94"/>
    <x v="6"/>
  </r>
  <r>
    <x v="915"/>
    <x v="1"/>
    <x v="1"/>
    <x v="1"/>
    <x v="0"/>
    <x v="1"/>
    <n v="35.49"/>
    <n v="6"/>
    <x v="907"/>
    <n v="223.58699999999999"/>
    <x v="30"/>
    <d v="1899-12-30T12:40:00"/>
    <x v="1"/>
    <x v="907"/>
    <n v="4.7619047620000003"/>
    <n v="10.647"/>
    <x v="5"/>
  </r>
  <r>
    <x v="916"/>
    <x v="1"/>
    <x v="1"/>
    <x v="0"/>
    <x v="1"/>
    <x v="3"/>
    <n v="42.85"/>
    <n v="1"/>
    <x v="908"/>
    <n v="44.9925"/>
    <x v="86"/>
    <d v="1899-12-30T15:36:00"/>
    <x v="2"/>
    <x v="908"/>
    <n v="4.7619047620000003"/>
    <n v="2.1425000000000001"/>
    <x v="39"/>
  </r>
  <r>
    <x v="917"/>
    <x v="0"/>
    <x v="0"/>
    <x v="1"/>
    <x v="0"/>
    <x v="5"/>
    <n v="94.67"/>
    <n v="4"/>
    <x v="909"/>
    <n v="397.61399999999998"/>
    <x v="16"/>
    <d v="1899-12-30T12:04:00"/>
    <x v="1"/>
    <x v="909"/>
    <n v="4.7619047620000003"/>
    <n v="18.934000000000001"/>
    <x v="11"/>
  </r>
  <r>
    <x v="918"/>
    <x v="2"/>
    <x v="2"/>
    <x v="1"/>
    <x v="1"/>
    <x v="2"/>
    <n v="68.97"/>
    <n v="3"/>
    <x v="910"/>
    <n v="217.25550000000001"/>
    <x v="70"/>
    <d v="1899-12-30T11:26:00"/>
    <x v="0"/>
    <x v="910"/>
    <n v="4.7619047620000003"/>
    <n v="10.345499999999999"/>
    <x v="44"/>
  </r>
  <r>
    <x v="919"/>
    <x v="2"/>
    <x v="2"/>
    <x v="0"/>
    <x v="0"/>
    <x v="1"/>
    <n v="26.26"/>
    <n v="3"/>
    <x v="911"/>
    <n v="82.718999999999994"/>
    <x v="22"/>
    <d v="1899-12-30T12:36:00"/>
    <x v="0"/>
    <x v="911"/>
    <n v="4.7619047620000003"/>
    <n v="3.9390000000000001"/>
    <x v="31"/>
  </r>
  <r>
    <x v="920"/>
    <x v="1"/>
    <x v="1"/>
    <x v="0"/>
    <x v="0"/>
    <x v="2"/>
    <n v="35.79"/>
    <n v="9"/>
    <x v="912"/>
    <n v="338.21550000000002"/>
    <x v="24"/>
    <d v="1899-12-30T15:06:00"/>
    <x v="2"/>
    <x v="912"/>
    <n v="4.7619047620000003"/>
    <n v="16.105499999999999"/>
    <x v="20"/>
  </r>
  <r>
    <x v="921"/>
    <x v="2"/>
    <x v="2"/>
    <x v="1"/>
    <x v="0"/>
    <x v="2"/>
    <n v="16.37"/>
    <n v="6"/>
    <x v="913"/>
    <n v="103.131"/>
    <x v="4"/>
    <d v="1899-12-30T10:58:00"/>
    <x v="1"/>
    <x v="913"/>
    <n v="4.7619047620000003"/>
    <n v="4.9109999999999996"/>
    <x v="27"/>
  </r>
  <r>
    <x v="922"/>
    <x v="1"/>
    <x v="1"/>
    <x v="0"/>
    <x v="0"/>
    <x v="2"/>
    <n v="12.73"/>
    <n v="2"/>
    <x v="914"/>
    <n v="26.733000000000001"/>
    <x v="70"/>
    <d v="1899-12-30T12:10:00"/>
    <x v="2"/>
    <x v="914"/>
    <n v="4.7619047620000003"/>
    <n v="1.2729999999999999"/>
    <x v="53"/>
  </r>
  <r>
    <x v="923"/>
    <x v="1"/>
    <x v="1"/>
    <x v="1"/>
    <x v="0"/>
    <x v="3"/>
    <n v="83.14"/>
    <n v="7"/>
    <x v="915"/>
    <n v="611.07899999999995"/>
    <x v="8"/>
    <d v="1899-12-30T10:31:00"/>
    <x v="2"/>
    <x v="915"/>
    <n v="4.7619047620000003"/>
    <n v="29.099"/>
    <x v="37"/>
  </r>
  <r>
    <x v="924"/>
    <x v="1"/>
    <x v="1"/>
    <x v="0"/>
    <x v="0"/>
    <x v="3"/>
    <n v="35.22"/>
    <n v="6"/>
    <x v="916"/>
    <n v="221.886"/>
    <x v="86"/>
    <d v="1899-12-30T13:49:00"/>
    <x v="0"/>
    <x v="916"/>
    <n v="4.7619047620000003"/>
    <n v="10.566000000000001"/>
    <x v="35"/>
  </r>
  <r>
    <x v="925"/>
    <x v="2"/>
    <x v="2"/>
    <x v="1"/>
    <x v="0"/>
    <x v="1"/>
    <n v="13.78"/>
    <n v="4"/>
    <x v="917"/>
    <n v="57.875999999999998"/>
    <x v="8"/>
    <d v="1899-12-30T11:10:00"/>
    <x v="0"/>
    <x v="917"/>
    <n v="4.7619047620000003"/>
    <n v="2.7559999999999998"/>
    <x v="54"/>
  </r>
  <r>
    <x v="926"/>
    <x v="2"/>
    <x v="2"/>
    <x v="0"/>
    <x v="1"/>
    <x v="3"/>
    <n v="88.31"/>
    <n v="1"/>
    <x v="918"/>
    <n v="92.725499999999997"/>
    <x v="42"/>
    <d v="1899-12-30T17:38:00"/>
    <x v="2"/>
    <x v="918"/>
    <n v="4.7619047620000003"/>
    <n v="4.4154999999999998"/>
    <x v="53"/>
  </r>
  <r>
    <x v="927"/>
    <x v="0"/>
    <x v="0"/>
    <x v="0"/>
    <x v="0"/>
    <x v="0"/>
    <n v="39.619999999999997"/>
    <n v="9"/>
    <x v="919"/>
    <n v="374.40899999999999"/>
    <x v="50"/>
    <d v="1899-12-30T17:54:00"/>
    <x v="2"/>
    <x v="919"/>
    <n v="4.7619047620000003"/>
    <n v="17.829000000000001"/>
    <x v="11"/>
  </r>
  <r>
    <x v="928"/>
    <x v="2"/>
    <x v="2"/>
    <x v="1"/>
    <x v="0"/>
    <x v="1"/>
    <n v="88.25"/>
    <n v="9"/>
    <x v="920"/>
    <n v="833.96249999999998"/>
    <x v="42"/>
    <d v="1899-12-30T20:51:00"/>
    <x v="2"/>
    <x v="920"/>
    <n v="4.7619047620000003"/>
    <n v="39.712499999999999"/>
    <x v="29"/>
  </r>
  <r>
    <x v="929"/>
    <x v="2"/>
    <x v="2"/>
    <x v="1"/>
    <x v="1"/>
    <x v="3"/>
    <n v="25.31"/>
    <n v="2"/>
    <x v="921"/>
    <n v="53.151000000000003"/>
    <x v="22"/>
    <d v="1899-12-30T19:26:00"/>
    <x v="0"/>
    <x v="921"/>
    <n v="4.7619047620000003"/>
    <n v="2.5310000000000001"/>
    <x v="8"/>
  </r>
  <r>
    <x v="930"/>
    <x v="2"/>
    <x v="2"/>
    <x v="1"/>
    <x v="1"/>
    <x v="2"/>
    <n v="99.92"/>
    <n v="6"/>
    <x v="922"/>
    <n v="629.49599999999998"/>
    <x v="62"/>
    <d v="1899-12-30T13:33:00"/>
    <x v="0"/>
    <x v="922"/>
    <n v="4.7619047620000003"/>
    <n v="29.975999999999999"/>
    <x v="12"/>
  </r>
  <r>
    <x v="931"/>
    <x v="1"/>
    <x v="1"/>
    <x v="0"/>
    <x v="0"/>
    <x v="5"/>
    <n v="83.35"/>
    <n v="2"/>
    <x v="923"/>
    <n v="175.035"/>
    <x v="30"/>
    <d v="1899-12-30T14:05:00"/>
    <x v="2"/>
    <x v="923"/>
    <n v="4.7619047620000003"/>
    <n v="8.3350000000000009"/>
    <x v="33"/>
  </r>
  <r>
    <x v="932"/>
    <x v="0"/>
    <x v="0"/>
    <x v="1"/>
    <x v="0"/>
    <x v="4"/>
    <n v="74.44"/>
    <n v="10"/>
    <x v="924"/>
    <n v="781.62"/>
    <x v="33"/>
    <d v="1899-12-30T11:40:00"/>
    <x v="0"/>
    <x v="924"/>
    <n v="4.7619047620000003"/>
    <n v="37.22"/>
    <x v="20"/>
  </r>
  <r>
    <x v="933"/>
    <x v="1"/>
    <x v="1"/>
    <x v="1"/>
    <x v="1"/>
    <x v="0"/>
    <n v="64.08"/>
    <n v="7"/>
    <x v="671"/>
    <n v="470.988"/>
    <x v="40"/>
    <d v="1899-12-30T12:27:00"/>
    <x v="0"/>
    <x v="671"/>
    <n v="4.7619047620000003"/>
    <n v="22.428000000000001"/>
    <x v="29"/>
  </r>
  <r>
    <x v="934"/>
    <x v="2"/>
    <x v="2"/>
    <x v="1"/>
    <x v="0"/>
    <x v="2"/>
    <n v="63.15"/>
    <n v="6"/>
    <x v="925"/>
    <n v="397.84500000000003"/>
    <x v="75"/>
    <d v="1899-12-30T20:24:00"/>
    <x v="0"/>
    <x v="925"/>
    <n v="4.7619047620000003"/>
    <n v="18.945"/>
    <x v="57"/>
  </r>
  <r>
    <x v="935"/>
    <x v="1"/>
    <x v="1"/>
    <x v="0"/>
    <x v="1"/>
    <x v="2"/>
    <n v="85.72"/>
    <n v="3"/>
    <x v="926"/>
    <n v="270.01799999999997"/>
    <x v="46"/>
    <d v="1899-12-30T20:59:00"/>
    <x v="0"/>
    <x v="926"/>
    <n v="4.7619047620000003"/>
    <n v="12.858000000000001"/>
    <x v="20"/>
  </r>
  <r>
    <x v="936"/>
    <x v="1"/>
    <x v="1"/>
    <x v="1"/>
    <x v="0"/>
    <x v="0"/>
    <n v="78.89"/>
    <n v="7"/>
    <x v="927"/>
    <n v="579.8415"/>
    <x v="0"/>
    <d v="1899-12-30T19:48:00"/>
    <x v="0"/>
    <x v="927"/>
    <n v="4.7619047620000003"/>
    <n v="27.611499999999999"/>
    <x v="26"/>
  </r>
  <r>
    <x v="937"/>
    <x v="0"/>
    <x v="0"/>
    <x v="1"/>
    <x v="0"/>
    <x v="3"/>
    <n v="89.48"/>
    <n v="5"/>
    <x v="928"/>
    <n v="469.77"/>
    <x v="73"/>
    <d v="1899-12-30T10:18:00"/>
    <x v="1"/>
    <x v="928"/>
    <n v="4.7619047620000003"/>
    <n v="22.37"/>
    <x v="2"/>
  </r>
  <r>
    <x v="938"/>
    <x v="0"/>
    <x v="0"/>
    <x v="0"/>
    <x v="0"/>
    <x v="0"/>
    <n v="92.09"/>
    <n v="3"/>
    <x v="929"/>
    <n v="290.08350000000002"/>
    <x v="21"/>
    <d v="1899-12-30T16:27:00"/>
    <x v="1"/>
    <x v="929"/>
    <n v="4.7619047620000003"/>
    <n v="13.813499999999999"/>
    <x v="50"/>
  </r>
  <r>
    <x v="939"/>
    <x v="1"/>
    <x v="1"/>
    <x v="1"/>
    <x v="0"/>
    <x v="4"/>
    <n v="57.29"/>
    <n v="6"/>
    <x v="930"/>
    <n v="360.92700000000002"/>
    <x v="76"/>
    <d v="1899-12-30T17:04:00"/>
    <x v="0"/>
    <x v="930"/>
    <n v="4.7619047620000003"/>
    <n v="17.187000000000001"/>
    <x v="9"/>
  </r>
  <r>
    <x v="940"/>
    <x v="0"/>
    <x v="0"/>
    <x v="1"/>
    <x v="1"/>
    <x v="4"/>
    <n v="66.52"/>
    <n v="4"/>
    <x v="931"/>
    <n v="279.38400000000001"/>
    <x v="22"/>
    <d v="1899-12-30T18:14:00"/>
    <x v="0"/>
    <x v="931"/>
    <n v="4.7619047620000003"/>
    <n v="13.304"/>
    <x v="16"/>
  </r>
  <r>
    <x v="941"/>
    <x v="1"/>
    <x v="1"/>
    <x v="0"/>
    <x v="1"/>
    <x v="5"/>
    <n v="99.82"/>
    <n v="9"/>
    <x v="932"/>
    <n v="943.29899999999998"/>
    <x v="39"/>
    <d v="1899-12-30T10:43:00"/>
    <x v="1"/>
    <x v="932"/>
    <n v="4.7619047620000003"/>
    <n v="44.918999999999997"/>
    <x v="37"/>
  </r>
  <r>
    <x v="942"/>
    <x v="0"/>
    <x v="0"/>
    <x v="1"/>
    <x v="0"/>
    <x v="2"/>
    <n v="45.68"/>
    <n v="10"/>
    <x v="933"/>
    <n v="479.64"/>
    <x v="64"/>
    <d v="1899-12-30T19:30:00"/>
    <x v="0"/>
    <x v="933"/>
    <n v="4.7619047620000003"/>
    <n v="22.84"/>
    <x v="14"/>
  </r>
  <r>
    <x v="943"/>
    <x v="0"/>
    <x v="0"/>
    <x v="1"/>
    <x v="1"/>
    <x v="0"/>
    <n v="50.79"/>
    <n v="5"/>
    <x v="934"/>
    <n v="266.64749999999998"/>
    <x v="88"/>
    <d v="1899-12-30T14:53:00"/>
    <x v="2"/>
    <x v="934"/>
    <n v="4.7619047620000003"/>
    <n v="12.6975"/>
    <x v="4"/>
  </r>
  <r>
    <x v="944"/>
    <x v="0"/>
    <x v="0"/>
    <x v="0"/>
    <x v="1"/>
    <x v="0"/>
    <n v="10.08"/>
    <n v="7"/>
    <x v="935"/>
    <n v="74.087999999999994"/>
    <x v="61"/>
    <d v="1899-12-30T20:14:00"/>
    <x v="1"/>
    <x v="935"/>
    <n v="4.7619047620000003"/>
    <n v="3.528"/>
    <x v="50"/>
  </r>
  <r>
    <x v="945"/>
    <x v="0"/>
    <x v="0"/>
    <x v="1"/>
    <x v="0"/>
    <x v="1"/>
    <n v="93.88"/>
    <n v="7"/>
    <x v="936"/>
    <n v="690.01800000000003"/>
    <x v="0"/>
    <d v="1899-12-30T11:51:00"/>
    <x v="2"/>
    <x v="936"/>
    <n v="4.7619047620000003"/>
    <n v="32.857999999999997"/>
    <x v="48"/>
  </r>
  <r>
    <x v="946"/>
    <x v="1"/>
    <x v="1"/>
    <x v="0"/>
    <x v="1"/>
    <x v="1"/>
    <n v="84.25"/>
    <n v="2"/>
    <x v="937"/>
    <n v="176.92500000000001"/>
    <x v="58"/>
    <d v="1899-12-30T14:13:00"/>
    <x v="2"/>
    <x v="937"/>
    <n v="4.7619047620000003"/>
    <n v="8.4250000000000007"/>
    <x v="4"/>
  </r>
  <r>
    <x v="947"/>
    <x v="2"/>
    <x v="2"/>
    <x v="0"/>
    <x v="1"/>
    <x v="5"/>
    <n v="53.78"/>
    <n v="1"/>
    <x v="938"/>
    <n v="56.469000000000001"/>
    <x v="36"/>
    <d v="1899-12-30T20:13:00"/>
    <x v="0"/>
    <x v="938"/>
    <n v="4.7619047620000003"/>
    <n v="2.6890000000000001"/>
    <x v="28"/>
  </r>
  <r>
    <x v="948"/>
    <x v="1"/>
    <x v="1"/>
    <x v="0"/>
    <x v="1"/>
    <x v="2"/>
    <n v="35.81"/>
    <n v="5"/>
    <x v="939"/>
    <n v="188.0025"/>
    <x v="10"/>
    <d v="1899-12-30T18:44:00"/>
    <x v="0"/>
    <x v="939"/>
    <n v="4.7619047620000003"/>
    <n v="8.9525000000000006"/>
    <x v="30"/>
  </r>
  <r>
    <x v="949"/>
    <x v="2"/>
    <x v="2"/>
    <x v="1"/>
    <x v="0"/>
    <x v="4"/>
    <n v="26.43"/>
    <n v="8"/>
    <x v="940"/>
    <n v="222.012"/>
    <x v="7"/>
    <d v="1899-12-30T14:26:00"/>
    <x v="0"/>
    <x v="940"/>
    <n v="4.7619047620000003"/>
    <n v="10.571999999999999"/>
    <x v="60"/>
  </r>
  <r>
    <x v="950"/>
    <x v="2"/>
    <x v="2"/>
    <x v="0"/>
    <x v="1"/>
    <x v="0"/>
    <n v="39.909999999999997"/>
    <n v="3"/>
    <x v="941"/>
    <n v="125.7165"/>
    <x v="81"/>
    <d v="1899-12-30T12:40:00"/>
    <x v="0"/>
    <x v="941"/>
    <n v="4.7619047620000003"/>
    <n v="5.9865000000000004"/>
    <x v="39"/>
  </r>
  <r>
    <x v="951"/>
    <x v="2"/>
    <x v="2"/>
    <x v="0"/>
    <x v="0"/>
    <x v="2"/>
    <n v="21.9"/>
    <n v="3"/>
    <x v="942"/>
    <n v="68.984999999999999"/>
    <x v="51"/>
    <d v="1899-12-30T18:43:00"/>
    <x v="0"/>
    <x v="942"/>
    <n v="4.7619047620000003"/>
    <n v="3.2850000000000001"/>
    <x v="28"/>
  </r>
  <r>
    <x v="952"/>
    <x v="2"/>
    <x v="2"/>
    <x v="0"/>
    <x v="0"/>
    <x v="4"/>
    <n v="62.85"/>
    <n v="4"/>
    <x v="156"/>
    <n v="263.97000000000003"/>
    <x v="6"/>
    <d v="1899-12-30T13:22:00"/>
    <x v="0"/>
    <x v="156"/>
    <n v="4.7619047620000003"/>
    <n v="12.57"/>
    <x v="44"/>
  </r>
  <r>
    <x v="953"/>
    <x v="1"/>
    <x v="1"/>
    <x v="0"/>
    <x v="0"/>
    <x v="4"/>
    <n v="21.04"/>
    <n v="4"/>
    <x v="943"/>
    <n v="88.367999999999995"/>
    <x v="50"/>
    <d v="1899-12-30T13:58:00"/>
    <x v="1"/>
    <x v="943"/>
    <n v="4.7619047620000003"/>
    <n v="4.2080000000000002"/>
    <x v="29"/>
  </r>
  <r>
    <x v="954"/>
    <x v="2"/>
    <x v="2"/>
    <x v="0"/>
    <x v="1"/>
    <x v="2"/>
    <n v="65.91"/>
    <n v="6"/>
    <x v="944"/>
    <n v="415.233"/>
    <x v="57"/>
    <d v="1899-12-30T11:45:00"/>
    <x v="1"/>
    <x v="944"/>
    <n v="4.7619047620000003"/>
    <n v="19.773"/>
    <x v="14"/>
  </r>
  <r>
    <x v="955"/>
    <x v="0"/>
    <x v="0"/>
    <x v="1"/>
    <x v="0"/>
    <x v="5"/>
    <n v="42.57"/>
    <n v="7"/>
    <x v="945"/>
    <n v="312.8895"/>
    <x v="47"/>
    <d v="1899-12-30T11:51:00"/>
    <x v="1"/>
    <x v="945"/>
    <n v="4.7619047620000003"/>
    <n v="14.8995"/>
    <x v="11"/>
  </r>
  <r>
    <x v="956"/>
    <x v="1"/>
    <x v="1"/>
    <x v="0"/>
    <x v="1"/>
    <x v="4"/>
    <n v="50.49"/>
    <n v="9"/>
    <x v="946"/>
    <n v="477.13049999999998"/>
    <x v="8"/>
    <d v="1899-12-30T17:16:00"/>
    <x v="1"/>
    <x v="946"/>
    <n v="4.7619047620000003"/>
    <n v="22.720500000000001"/>
    <x v="38"/>
  </r>
  <r>
    <x v="957"/>
    <x v="2"/>
    <x v="2"/>
    <x v="1"/>
    <x v="1"/>
    <x v="1"/>
    <n v="46.02"/>
    <n v="6"/>
    <x v="947"/>
    <n v="289.92599999999999"/>
    <x v="13"/>
    <d v="1899-12-30T15:55:00"/>
    <x v="1"/>
    <x v="947"/>
    <n v="4.7619047620000003"/>
    <n v="13.805999999999999"/>
    <x v="12"/>
  </r>
  <r>
    <x v="958"/>
    <x v="1"/>
    <x v="1"/>
    <x v="1"/>
    <x v="0"/>
    <x v="2"/>
    <n v="15.8"/>
    <n v="10"/>
    <x v="948"/>
    <n v="165.9"/>
    <x v="51"/>
    <d v="1899-12-30T12:07:00"/>
    <x v="1"/>
    <x v="948"/>
    <n v="4.7619047620000003"/>
    <n v="7.9"/>
    <x v="52"/>
  </r>
  <r>
    <x v="959"/>
    <x v="0"/>
    <x v="0"/>
    <x v="0"/>
    <x v="0"/>
    <x v="4"/>
    <n v="98.66"/>
    <n v="9"/>
    <x v="949"/>
    <n v="932.33699999999999"/>
    <x v="88"/>
    <d v="1899-12-30T15:07:00"/>
    <x v="1"/>
    <x v="949"/>
    <n v="4.7619047620000003"/>
    <n v="44.396999999999998"/>
    <x v="3"/>
  </r>
  <r>
    <x v="960"/>
    <x v="1"/>
    <x v="1"/>
    <x v="0"/>
    <x v="1"/>
    <x v="5"/>
    <n v="91.98"/>
    <n v="1"/>
    <x v="950"/>
    <n v="96.578999999999994"/>
    <x v="79"/>
    <d v="1899-12-30T15:29:00"/>
    <x v="1"/>
    <x v="950"/>
    <n v="4.7619047620000003"/>
    <n v="4.5990000000000002"/>
    <x v="57"/>
  </r>
  <r>
    <x v="961"/>
    <x v="0"/>
    <x v="0"/>
    <x v="0"/>
    <x v="1"/>
    <x v="1"/>
    <n v="20.89"/>
    <n v="2"/>
    <x v="951"/>
    <n v="43.869"/>
    <x v="63"/>
    <d v="1899-12-30T18:45:00"/>
    <x v="1"/>
    <x v="951"/>
    <n v="4.7619047620000003"/>
    <n v="2.089"/>
    <x v="57"/>
  </r>
  <r>
    <x v="962"/>
    <x v="0"/>
    <x v="0"/>
    <x v="1"/>
    <x v="0"/>
    <x v="5"/>
    <n v="15.5"/>
    <n v="1"/>
    <x v="952"/>
    <n v="16.274999999999999"/>
    <x v="35"/>
    <d v="1899-12-30T15:23:00"/>
    <x v="2"/>
    <x v="952"/>
    <n v="4.7619047620000003"/>
    <n v="0.77500000000000002"/>
    <x v="2"/>
  </r>
  <r>
    <x v="963"/>
    <x v="1"/>
    <x v="1"/>
    <x v="0"/>
    <x v="1"/>
    <x v="1"/>
    <n v="96.82"/>
    <n v="3"/>
    <x v="953"/>
    <n v="304.983"/>
    <x v="73"/>
    <d v="1899-12-30T20:37:00"/>
    <x v="1"/>
    <x v="953"/>
    <n v="4.7619047620000003"/>
    <n v="14.523"/>
    <x v="24"/>
  </r>
  <r>
    <x v="964"/>
    <x v="2"/>
    <x v="2"/>
    <x v="1"/>
    <x v="1"/>
    <x v="4"/>
    <n v="33.33"/>
    <n v="2"/>
    <x v="954"/>
    <n v="69.992999999999995"/>
    <x v="53"/>
    <d v="1899-12-30T14:41:00"/>
    <x v="2"/>
    <x v="954"/>
    <n v="4.7619047620000003"/>
    <n v="3.3330000000000002"/>
    <x v="41"/>
  </r>
  <r>
    <x v="965"/>
    <x v="2"/>
    <x v="2"/>
    <x v="1"/>
    <x v="0"/>
    <x v="1"/>
    <n v="38.270000000000003"/>
    <n v="2"/>
    <x v="955"/>
    <n v="80.367000000000004"/>
    <x v="22"/>
    <d v="1899-12-30T18:18:00"/>
    <x v="2"/>
    <x v="955"/>
    <n v="4.7619047620000003"/>
    <n v="3.827"/>
    <x v="6"/>
  </r>
  <r>
    <x v="966"/>
    <x v="0"/>
    <x v="0"/>
    <x v="1"/>
    <x v="0"/>
    <x v="2"/>
    <n v="33.299999999999997"/>
    <n v="9"/>
    <x v="956"/>
    <n v="314.685"/>
    <x v="31"/>
    <d v="1899-12-30T15:27:00"/>
    <x v="0"/>
    <x v="956"/>
    <n v="4.7619047620000003"/>
    <n v="14.984999999999999"/>
    <x v="8"/>
  </r>
  <r>
    <x v="967"/>
    <x v="0"/>
    <x v="0"/>
    <x v="0"/>
    <x v="1"/>
    <x v="2"/>
    <n v="81.010000000000005"/>
    <n v="3"/>
    <x v="957"/>
    <n v="255.1815"/>
    <x v="50"/>
    <d v="1899-12-30T12:55:00"/>
    <x v="2"/>
    <x v="957"/>
    <n v="4.7619047620000003"/>
    <n v="12.1515"/>
    <x v="39"/>
  </r>
  <r>
    <x v="968"/>
    <x v="0"/>
    <x v="0"/>
    <x v="1"/>
    <x v="0"/>
    <x v="0"/>
    <n v="15.8"/>
    <n v="3"/>
    <x v="958"/>
    <n v="49.77"/>
    <x v="5"/>
    <d v="1899-12-30T18:02:00"/>
    <x v="1"/>
    <x v="958"/>
    <n v="4.7619047620000003"/>
    <n v="2.37"/>
    <x v="33"/>
  </r>
  <r>
    <x v="969"/>
    <x v="2"/>
    <x v="2"/>
    <x v="0"/>
    <x v="0"/>
    <x v="1"/>
    <n v="34.49"/>
    <n v="5"/>
    <x v="959"/>
    <n v="181.07249999999999"/>
    <x v="16"/>
    <d v="1899-12-30T19:44:00"/>
    <x v="2"/>
    <x v="959"/>
    <n v="4.7619047620000003"/>
    <n v="8.6225000000000005"/>
    <x v="54"/>
  </r>
  <r>
    <x v="970"/>
    <x v="2"/>
    <x v="2"/>
    <x v="0"/>
    <x v="0"/>
    <x v="4"/>
    <n v="84.63"/>
    <n v="10"/>
    <x v="960"/>
    <n v="888.61500000000001"/>
    <x v="17"/>
    <d v="1899-12-30T11:36:00"/>
    <x v="2"/>
    <x v="960"/>
    <n v="4.7619047620000003"/>
    <n v="42.314999999999998"/>
    <x v="54"/>
  </r>
  <r>
    <x v="971"/>
    <x v="2"/>
    <x v="2"/>
    <x v="0"/>
    <x v="1"/>
    <x v="2"/>
    <n v="36.909999999999997"/>
    <n v="7"/>
    <x v="961"/>
    <n v="271.2885"/>
    <x v="34"/>
    <d v="1899-12-30T13:51:00"/>
    <x v="0"/>
    <x v="961"/>
    <n v="4.7619047620000003"/>
    <n v="12.9185"/>
    <x v="24"/>
  </r>
  <r>
    <x v="972"/>
    <x v="2"/>
    <x v="2"/>
    <x v="1"/>
    <x v="1"/>
    <x v="1"/>
    <n v="87.08"/>
    <n v="7"/>
    <x v="962"/>
    <n v="640.03800000000001"/>
    <x v="53"/>
    <d v="1899-12-30T15:17:00"/>
    <x v="1"/>
    <x v="962"/>
    <n v="4.7619047620000003"/>
    <n v="30.478000000000002"/>
    <x v="46"/>
  </r>
  <r>
    <x v="973"/>
    <x v="0"/>
    <x v="0"/>
    <x v="1"/>
    <x v="1"/>
    <x v="2"/>
    <n v="80.08"/>
    <n v="3"/>
    <x v="963"/>
    <n v="252.25200000000001"/>
    <x v="48"/>
    <d v="1899-12-30T15:29:00"/>
    <x v="1"/>
    <x v="963"/>
    <n v="4.7619047620000003"/>
    <n v="12.012"/>
    <x v="38"/>
  </r>
  <r>
    <x v="974"/>
    <x v="1"/>
    <x v="1"/>
    <x v="1"/>
    <x v="1"/>
    <x v="5"/>
    <n v="86.13"/>
    <n v="2"/>
    <x v="964"/>
    <n v="180.87299999999999"/>
    <x v="13"/>
    <d v="1899-12-30T17:59:00"/>
    <x v="1"/>
    <x v="964"/>
    <n v="4.7619047620000003"/>
    <n v="8.6129999999999995"/>
    <x v="13"/>
  </r>
  <r>
    <x v="975"/>
    <x v="2"/>
    <x v="2"/>
    <x v="0"/>
    <x v="1"/>
    <x v="5"/>
    <n v="49.92"/>
    <n v="2"/>
    <x v="965"/>
    <n v="104.83199999999999"/>
    <x v="43"/>
    <d v="1899-12-30T11:55:00"/>
    <x v="2"/>
    <x v="965"/>
    <n v="4.7619047620000003"/>
    <n v="4.992"/>
    <x v="27"/>
  </r>
  <r>
    <x v="976"/>
    <x v="0"/>
    <x v="0"/>
    <x v="1"/>
    <x v="0"/>
    <x v="4"/>
    <n v="74.66"/>
    <n v="4"/>
    <x v="966"/>
    <n v="313.572"/>
    <x v="31"/>
    <d v="1899-12-30T10:39:00"/>
    <x v="1"/>
    <x v="966"/>
    <n v="4.7619047620000003"/>
    <n v="14.932"/>
    <x v="23"/>
  </r>
  <r>
    <x v="977"/>
    <x v="2"/>
    <x v="2"/>
    <x v="0"/>
    <x v="1"/>
    <x v="4"/>
    <n v="26.6"/>
    <n v="6"/>
    <x v="967"/>
    <n v="167.58"/>
    <x v="84"/>
    <d v="1899-12-30T15:10:00"/>
    <x v="0"/>
    <x v="967"/>
    <n v="4.7619047620000003"/>
    <n v="7.98"/>
    <x v="49"/>
  </r>
  <r>
    <x v="978"/>
    <x v="2"/>
    <x v="2"/>
    <x v="1"/>
    <x v="0"/>
    <x v="1"/>
    <n v="25.45"/>
    <n v="1"/>
    <x v="968"/>
    <n v="26.7225"/>
    <x v="24"/>
    <d v="1899-12-30T18:10:00"/>
    <x v="2"/>
    <x v="968"/>
    <n v="4.7619047620000003"/>
    <n v="1.2725"/>
    <x v="20"/>
  </r>
  <r>
    <x v="979"/>
    <x v="2"/>
    <x v="2"/>
    <x v="1"/>
    <x v="0"/>
    <x v="4"/>
    <n v="67.77"/>
    <n v="1"/>
    <x v="969"/>
    <n v="71.158500000000004"/>
    <x v="87"/>
    <d v="1899-12-30T20:43:00"/>
    <x v="2"/>
    <x v="969"/>
    <n v="4.7619047620000003"/>
    <n v="3.3885000000000001"/>
    <x v="35"/>
  </r>
  <r>
    <x v="980"/>
    <x v="1"/>
    <x v="1"/>
    <x v="0"/>
    <x v="1"/>
    <x v="4"/>
    <n v="59.59"/>
    <n v="4"/>
    <x v="970"/>
    <n v="250.27799999999999"/>
    <x v="64"/>
    <d v="1899-12-30T12:46:00"/>
    <x v="1"/>
    <x v="970"/>
    <n v="4.7619047620000003"/>
    <n v="11.917999999999999"/>
    <x v="57"/>
  </r>
  <r>
    <x v="981"/>
    <x v="0"/>
    <x v="0"/>
    <x v="1"/>
    <x v="1"/>
    <x v="0"/>
    <n v="58.15"/>
    <n v="4"/>
    <x v="971"/>
    <n v="244.23"/>
    <x v="54"/>
    <d v="1899-12-30T17:44:00"/>
    <x v="1"/>
    <x v="971"/>
    <n v="4.7619047620000003"/>
    <n v="11.63"/>
    <x v="3"/>
  </r>
  <r>
    <x v="982"/>
    <x v="0"/>
    <x v="0"/>
    <x v="0"/>
    <x v="0"/>
    <x v="3"/>
    <n v="97.48"/>
    <n v="9"/>
    <x v="972"/>
    <n v="921.18600000000004"/>
    <x v="86"/>
    <d v="1899-12-30T14:19:00"/>
    <x v="0"/>
    <x v="972"/>
    <n v="4.7619047620000003"/>
    <n v="43.866"/>
    <x v="2"/>
  </r>
  <r>
    <x v="983"/>
    <x v="1"/>
    <x v="1"/>
    <x v="1"/>
    <x v="1"/>
    <x v="0"/>
    <n v="99.96"/>
    <n v="7"/>
    <x v="973"/>
    <n v="734.70600000000002"/>
    <x v="54"/>
    <d v="1899-12-30T10:33:00"/>
    <x v="1"/>
    <x v="973"/>
    <n v="4.7619047620000003"/>
    <n v="34.985999999999997"/>
    <x v="36"/>
  </r>
  <r>
    <x v="984"/>
    <x v="1"/>
    <x v="1"/>
    <x v="1"/>
    <x v="1"/>
    <x v="1"/>
    <n v="96.37"/>
    <n v="7"/>
    <x v="974"/>
    <n v="708.31949999999995"/>
    <x v="51"/>
    <d v="1899-12-30T11:40:00"/>
    <x v="1"/>
    <x v="974"/>
    <n v="4.7619047620000003"/>
    <n v="33.729500000000002"/>
    <x v="22"/>
  </r>
  <r>
    <x v="985"/>
    <x v="2"/>
    <x v="2"/>
    <x v="1"/>
    <x v="0"/>
    <x v="5"/>
    <n v="63.71"/>
    <n v="5"/>
    <x v="975"/>
    <n v="334.47750000000002"/>
    <x v="13"/>
    <d v="1899-12-30T19:30:00"/>
    <x v="0"/>
    <x v="975"/>
    <n v="4.7619047620000003"/>
    <n v="15.9275"/>
    <x v="23"/>
  </r>
  <r>
    <x v="986"/>
    <x v="2"/>
    <x v="2"/>
    <x v="1"/>
    <x v="0"/>
    <x v="0"/>
    <n v="14.76"/>
    <n v="2"/>
    <x v="976"/>
    <n v="30.995999999999999"/>
    <x v="67"/>
    <d v="1899-12-30T14:42:00"/>
    <x v="0"/>
    <x v="976"/>
    <n v="4.7619047620000003"/>
    <n v="1.476"/>
    <x v="42"/>
  </r>
  <r>
    <x v="987"/>
    <x v="2"/>
    <x v="2"/>
    <x v="0"/>
    <x v="1"/>
    <x v="0"/>
    <n v="62"/>
    <n v="8"/>
    <x v="977"/>
    <n v="520.79999999999995"/>
    <x v="75"/>
    <d v="1899-12-30T19:08:00"/>
    <x v="2"/>
    <x v="977"/>
    <n v="4.7619047620000003"/>
    <n v="24.8"/>
    <x v="56"/>
  </r>
  <r>
    <x v="988"/>
    <x v="1"/>
    <x v="1"/>
    <x v="0"/>
    <x v="1"/>
    <x v="1"/>
    <n v="82.34"/>
    <n v="10"/>
    <x v="978"/>
    <n v="864.57"/>
    <x v="14"/>
    <d v="1899-12-30T19:12:00"/>
    <x v="0"/>
    <x v="978"/>
    <n v="4.7619047620000003"/>
    <n v="41.17"/>
    <x v="42"/>
  </r>
  <r>
    <x v="989"/>
    <x v="2"/>
    <x v="2"/>
    <x v="0"/>
    <x v="1"/>
    <x v="0"/>
    <n v="75.37"/>
    <n v="8"/>
    <x v="979"/>
    <n v="633.10799999999995"/>
    <x v="26"/>
    <d v="1899-12-30T15:46:00"/>
    <x v="2"/>
    <x v="979"/>
    <n v="4.7619047620000003"/>
    <n v="30.148"/>
    <x v="3"/>
  </r>
  <r>
    <x v="990"/>
    <x v="0"/>
    <x v="0"/>
    <x v="1"/>
    <x v="0"/>
    <x v="4"/>
    <n v="56.56"/>
    <n v="5"/>
    <x v="980"/>
    <n v="296.94"/>
    <x v="23"/>
    <d v="1899-12-30T19:06:00"/>
    <x v="2"/>
    <x v="980"/>
    <n v="4.7619047620000003"/>
    <n v="14.14"/>
    <x v="10"/>
  </r>
  <r>
    <x v="991"/>
    <x v="2"/>
    <x v="2"/>
    <x v="1"/>
    <x v="0"/>
    <x v="3"/>
    <n v="76.599999999999994"/>
    <n v="10"/>
    <x v="981"/>
    <n v="804.3"/>
    <x v="46"/>
    <d v="1899-12-30T18:10:00"/>
    <x v="0"/>
    <x v="981"/>
    <n v="4.7619047620000003"/>
    <n v="38.299999999999997"/>
    <x v="22"/>
  </r>
  <r>
    <x v="992"/>
    <x v="0"/>
    <x v="0"/>
    <x v="1"/>
    <x v="1"/>
    <x v="1"/>
    <n v="58.03"/>
    <n v="2"/>
    <x v="982"/>
    <n v="121.863"/>
    <x v="24"/>
    <d v="1899-12-30T20:46:00"/>
    <x v="0"/>
    <x v="982"/>
    <n v="4.7619047620000003"/>
    <n v="5.8029999999999999"/>
    <x v="55"/>
  </r>
  <r>
    <x v="993"/>
    <x v="2"/>
    <x v="2"/>
    <x v="1"/>
    <x v="1"/>
    <x v="5"/>
    <n v="17.489999999999998"/>
    <n v="10"/>
    <x v="983"/>
    <n v="183.64500000000001"/>
    <x v="70"/>
    <d v="1899-12-30T18:35:00"/>
    <x v="0"/>
    <x v="983"/>
    <n v="4.7619047620000003"/>
    <n v="8.7449999999999992"/>
    <x v="37"/>
  </r>
  <r>
    <x v="994"/>
    <x v="1"/>
    <x v="1"/>
    <x v="0"/>
    <x v="0"/>
    <x v="1"/>
    <n v="60.95"/>
    <n v="1"/>
    <x v="984"/>
    <n v="63.997500000000002"/>
    <x v="67"/>
    <d v="1899-12-30T11:40:00"/>
    <x v="0"/>
    <x v="984"/>
    <n v="4.7619047620000003"/>
    <n v="3.0474999999999999"/>
    <x v="9"/>
  </r>
  <r>
    <x v="995"/>
    <x v="1"/>
    <x v="1"/>
    <x v="1"/>
    <x v="1"/>
    <x v="0"/>
    <n v="40.35"/>
    <n v="1"/>
    <x v="985"/>
    <n v="42.3675"/>
    <x v="71"/>
    <d v="1899-12-30T13:46:00"/>
    <x v="0"/>
    <x v="985"/>
    <n v="4.7619047620000003"/>
    <n v="2.0175000000000001"/>
    <x v="56"/>
  </r>
  <r>
    <x v="996"/>
    <x v="2"/>
    <x v="2"/>
    <x v="1"/>
    <x v="0"/>
    <x v="2"/>
    <n v="97.38"/>
    <n v="10"/>
    <x v="986"/>
    <n v="1022.49"/>
    <x v="22"/>
    <d v="1899-12-30T17:16:00"/>
    <x v="0"/>
    <x v="986"/>
    <n v="4.7619047620000003"/>
    <n v="48.69"/>
    <x v="18"/>
  </r>
  <r>
    <x v="997"/>
    <x v="0"/>
    <x v="0"/>
    <x v="0"/>
    <x v="1"/>
    <x v="4"/>
    <n v="31.84"/>
    <n v="1"/>
    <x v="987"/>
    <n v="33.432000000000002"/>
    <x v="57"/>
    <d v="1899-12-30T13:22:00"/>
    <x v="1"/>
    <x v="987"/>
    <n v="4.7619047620000003"/>
    <n v="1.5920000000000001"/>
    <x v="25"/>
  </r>
  <r>
    <x v="998"/>
    <x v="0"/>
    <x v="0"/>
    <x v="1"/>
    <x v="1"/>
    <x v="2"/>
    <n v="65.819999999999993"/>
    <n v="1"/>
    <x v="988"/>
    <n v="69.111000000000004"/>
    <x v="70"/>
    <d v="1899-12-30T15:33:00"/>
    <x v="1"/>
    <x v="988"/>
    <n v="4.7619047620000003"/>
    <n v="3.2909999999999999"/>
    <x v="5"/>
  </r>
  <r>
    <x v="999"/>
    <x v="0"/>
    <x v="0"/>
    <x v="0"/>
    <x v="0"/>
    <x v="5"/>
    <n v="88.34"/>
    <n v="7"/>
    <x v="989"/>
    <n v="649.29899999999998"/>
    <x v="67"/>
    <d v="1899-12-30T13:28:00"/>
    <x v="1"/>
    <x v="989"/>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G3:H7" firstHeaderRow="1" firstDataRow="1" firstDataCol="1"/>
  <pivotFields count="18">
    <pivotField showAll="0"/>
    <pivotField showAll="0" sortType="descending">
      <items count="4">
        <item x="1"/>
        <item x="2"/>
        <item x="0"/>
        <item t="default"/>
      </items>
    </pivotField>
    <pivotField axis="axisRow" dataField="1" showAll="0" sortType="descending">
      <items count="4">
        <item x="0"/>
        <item x="1"/>
        <item x="2"/>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City" fld="2" subtotal="count" baseField="0" baseItem="0"/>
  </dataFields>
  <chartFormats count="16">
    <chartFormat chart="15"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2" count="1" selected="0">
            <x v="2"/>
          </reference>
        </references>
      </pivotArea>
    </chartFormat>
    <chartFormat chart="17" format="7">
      <pivotArea type="data" outline="0" fieldPosition="0">
        <references count="2">
          <reference field="4294967294" count="1" selected="0">
            <x v="0"/>
          </reference>
          <reference field="2" count="1" selected="0">
            <x v="1"/>
          </reference>
        </references>
      </pivotArea>
    </chartFormat>
    <chartFormat chart="17" format="8">
      <pivotArea type="data" outline="0" fieldPosition="0">
        <references count="2">
          <reference field="4294967294" count="1" selected="0">
            <x v="0"/>
          </reference>
          <reference field="2" count="1" selected="0">
            <x v="0"/>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2" count="1" selected="0">
            <x v="2"/>
          </reference>
        </references>
      </pivotArea>
    </chartFormat>
    <chartFormat chart="18" format="11">
      <pivotArea type="data" outline="0" fieldPosition="0">
        <references count="2">
          <reference field="4294967294" count="1" selected="0">
            <x v="0"/>
          </reference>
          <reference field="2" count="1" selected="0">
            <x v="1"/>
          </reference>
        </references>
      </pivotArea>
    </chartFormat>
    <chartFormat chart="18" format="12">
      <pivotArea type="data" outline="0" fieldPosition="0">
        <references count="2">
          <reference field="4294967294" count="1" selected="0">
            <x v="0"/>
          </reference>
          <reference field="2" count="1" selected="0">
            <x v="0"/>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2" count="1" selected="0">
            <x v="2"/>
          </reference>
        </references>
      </pivotArea>
    </chartFormat>
    <chartFormat chart="19" format="15">
      <pivotArea type="data" outline="0" fieldPosition="0">
        <references count="2">
          <reference field="4294967294" count="1" selected="0">
            <x v="0"/>
          </reference>
          <reference field="2" count="1" selected="0">
            <x v="1"/>
          </reference>
        </references>
      </pivotArea>
    </chartFormat>
    <chartFormat chart="19" format="16">
      <pivotArea type="data" outline="0" fieldPosition="0">
        <references count="2">
          <reference field="4294967294" count="1" selected="0">
            <x v="0"/>
          </reference>
          <reference field="2" count="1" selected="0">
            <x v="0"/>
          </reference>
        </references>
      </pivotArea>
    </chartFormat>
    <chartFormat chart="15" format="1">
      <pivotArea type="data" outline="0" fieldPosition="0">
        <references count="2">
          <reference field="4294967294" count="1" selected="0">
            <x v="0"/>
          </reference>
          <reference field="2" count="1" selected="0">
            <x v="0"/>
          </reference>
        </references>
      </pivotArea>
    </chartFormat>
    <chartFormat chart="15" format="2">
      <pivotArea type="data" outline="0" fieldPosition="0">
        <references count="2">
          <reference field="4294967294" count="1" selected="0">
            <x v="0"/>
          </reference>
          <reference field="2" count="1" selected="0">
            <x v="1"/>
          </reference>
        </references>
      </pivotArea>
    </chartFormat>
    <chartFormat chart="15"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4" firstHeaderRow="0" firstDataRow="1" firstDataCol="0"/>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Total" fld="9" baseField="0" baseItem="0"/>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E3:F7" firstHeaderRow="1" firstDataRow="1" firstDataCol="1"/>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6">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2" count="1" selected="0">
            <x v="1"/>
          </reference>
        </references>
      </pivotArea>
    </chartFormat>
    <chartFormat chart="11" format="4">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E3:F93" firstHeaderRow="1" firstDataRow="1" firstDataCol="1"/>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Sum of Total" fld="9" baseField="0" baseItem="0"/>
  </dataFields>
  <chartFormats count="3">
    <chartFormat chart="12"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7" firstHeaderRow="1" firstDataRow="1" firstDataCol="1"/>
  <pivotFields count="18">
    <pivotField dataField="1" showAll="0"/>
    <pivotField showAll="0" sortType="descending">
      <items count="4">
        <item x="1"/>
        <item x="2"/>
        <item x="0"/>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Invoice ID" fld="0" subtotal="count" baseField="0" baseItem="0"/>
  </dataFields>
  <chartFormats count="2">
    <chartFormat chart="2" format="6"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K3:L7" firstHeaderRow="1" firstDataRow="1" firstDataCol="1"/>
  <pivotFields count="18">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Quantity" fld="7" baseField="0" baseItem="0"/>
  </dataFields>
  <chartFormats count="8">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2"/>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K1:L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D1:E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Count of Gender" fld="4" subtotal="count" baseField="0" baseItem="0" numFmtId="10">
      <extLst>
        <ext xmlns:x14="http://schemas.microsoft.com/office/spreadsheetml/2009/9/main" uri="{E15A36E0-9728-4e99-A89B-3F7291B0FE68}">
          <x14:dataField pivotShowAs="percentOfParentRow"/>
        </ext>
      </extLst>
    </dataField>
  </dataFields>
  <formats count="2">
    <format dxfId="7">
      <pivotArea collapsedLevelsAreSubtotals="1" fieldPosition="0">
        <references count="1">
          <reference field="4" count="1">
            <x v="0"/>
          </reference>
        </references>
      </pivotArea>
    </format>
    <format dxfId="6">
      <pivotArea collapsedLevelsAreSubtotals="1" fieldPosition="0">
        <references count="1">
          <reference field="4" count="1">
            <x v="1"/>
          </reference>
        </references>
      </pivotArea>
    </format>
  </formats>
  <chartFormats count="15">
    <chartFormat chart="3" format="0"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4" count="1" selected="0">
            <x v="0"/>
          </reference>
        </references>
      </pivotArea>
    </chartFormat>
    <chartFormat chart="10" format="21">
      <pivotArea type="data" outline="0" fieldPosition="0">
        <references count="2">
          <reference field="4294967294" count="1" selected="0">
            <x v="0"/>
          </reference>
          <reference field="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4" count="1" selected="0">
            <x v="0"/>
          </reference>
        </references>
      </pivotArea>
    </chartFormat>
    <chartFormat chart="11" format="18">
      <pivotArea type="data" outline="0" fieldPosition="0">
        <references count="2">
          <reference field="4294967294" count="1" selected="0">
            <x v="0"/>
          </reference>
          <reference field="4" count="1" selected="0">
            <x v="1"/>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4" count="1" selected="0">
            <x v="0"/>
          </reference>
        </references>
      </pivotArea>
    </chartFormat>
    <chartFormat chart="12" format="21">
      <pivotArea type="data" outline="0" fieldPosition="0">
        <references count="2">
          <reference field="4294967294" count="1" selected="0">
            <x v="0"/>
          </reference>
          <reference field="4" count="1" selected="0">
            <x v="1"/>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4" count="1" selected="0">
            <x v="0"/>
          </reference>
        </references>
      </pivotArea>
    </chartFormat>
    <chartFormat chart="14" format="24">
      <pivotArea type="data" outline="0" fieldPosition="0">
        <references count="2">
          <reference field="4294967294" count="1" selected="0">
            <x v="0"/>
          </reference>
          <reference field="4" count="1" selected="0">
            <x v="1"/>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9">
  <location ref="E1:F4"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3">
    <i>
      <x/>
    </i>
    <i>
      <x v="1"/>
    </i>
    <i t="grand">
      <x/>
    </i>
  </rowItems>
  <colItems count="1">
    <i/>
  </colItems>
  <dataFields count="1">
    <dataField name="Count of Customer type" fld="3" subtotal="count" baseField="0" baseItem="0"/>
  </dataFields>
  <chartFormats count="6">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3" count="1" selected="0">
            <x v="0"/>
          </reference>
        </references>
      </pivotArea>
    </chartFormat>
    <chartFormat chart="17" format="6">
      <pivotArea type="data" outline="0" fieldPosition="0">
        <references count="2">
          <reference field="4294967294" count="1" selected="0">
            <x v="0"/>
          </reference>
          <reference field="3" count="1" selected="0">
            <x v="1"/>
          </reference>
        </references>
      </pivotArea>
    </chartFormat>
    <chartFormat chart="15" format="1">
      <pivotArea type="data" outline="0" fieldPosition="0">
        <references count="2">
          <reference field="4294967294" count="1" selected="0">
            <x v="0"/>
          </reference>
          <reference field="3" count="1" selected="0">
            <x v="0"/>
          </reference>
        </references>
      </pivotArea>
    </chartFormat>
    <chartFormat chart="15"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H1:I8" firstHeaderRow="1" firstDataRow="1"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sortType="descending">
      <items count="4">
        <item x="1"/>
        <item x="2"/>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axis="axisRow" dataField="1" showAll="0" measureFilter="1" defaultSubtotal="0">
      <items count="8">
        <item x="0"/>
        <item x="1"/>
        <item x="2"/>
        <item x="3"/>
        <item x="4"/>
        <item x="5"/>
        <item x="6"/>
        <item x="7"/>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
    <i>
      <x v="1"/>
    </i>
    <i>
      <x v="2"/>
    </i>
    <i>
      <x v="3"/>
    </i>
    <i>
      <x v="4"/>
    </i>
    <i>
      <x v="5"/>
    </i>
    <i>
      <x v="6"/>
    </i>
    <i t="grand">
      <x/>
    </i>
  </rowItems>
  <colItems count="1">
    <i/>
  </colItems>
  <dataFields count="1">
    <dataField name="Count of Rating" fld="16" subtotal="count" baseField="16" baseItem="0"/>
  </dataFields>
  <chartFormats count="7">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6" count="1" selected="0">
            <x v="1"/>
          </reference>
        </references>
      </pivotArea>
    </chartFormat>
    <chartFormat chart="17" format="4">
      <pivotArea type="data" outline="0" fieldPosition="0">
        <references count="2">
          <reference field="4294967294" count="1" selected="0">
            <x v="0"/>
          </reference>
          <reference field="16" count="1" selected="0">
            <x v="2"/>
          </reference>
        </references>
      </pivotArea>
    </chartFormat>
    <chartFormat chart="17" format="5">
      <pivotArea type="data" outline="0" fieldPosition="0">
        <references count="2">
          <reference field="4294967294" count="1" selected="0">
            <x v="0"/>
          </reference>
          <reference field="16" count="1" selected="0">
            <x v="3"/>
          </reference>
        </references>
      </pivotArea>
    </chartFormat>
    <chartFormat chart="17" format="6">
      <pivotArea type="data" outline="0" fieldPosition="0">
        <references count="2">
          <reference field="4294967294" count="1" selected="0">
            <x v="0"/>
          </reference>
          <reference field="16" count="1" selected="0">
            <x v="4"/>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B1:C8" firstHeaderRow="1" firstDataRow="1" firstDataCol="1"/>
  <pivotFields count="18">
    <pivotField showAll="0"/>
    <pivotField showAll="0" sortType="descending">
      <items count="4">
        <item x="1"/>
        <item x="2"/>
        <item x="0"/>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dataField="1"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items count="9">
        <item x="0"/>
        <item x="1"/>
        <item x="2"/>
        <item x="3"/>
        <item x="4"/>
        <item x="5"/>
        <item x="6"/>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Items count="1">
    <i/>
  </colItems>
  <dataFields count="1">
    <dataField name="Count of Product line" fld="5" subtotal="count" baseField="0" baseItem="0"/>
  </dataFields>
  <chartFormats count="22">
    <chartFormat chart="15"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5" count="1" selected="0">
            <x v="0"/>
          </reference>
        </references>
      </pivotArea>
    </chartFormat>
    <chartFormat chart="18" format="3">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2"/>
          </reference>
        </references>
      </pivotArea>
    </chartFormat>
    <chartFormat chart="18" format="5">
      <pivotArea type="data" outline="0" fieldPosition="0">
        <references count="2">
          <reference field="4294967294" count="1" selected="0">
            <x v="0"/>
          </reference>
          <reference field="5" count="1" selected="0">
            <x v="3"/>
          </reference>
        </references>
      </pivotArea>
    </chartFormat>
    <chartFormat chart="18" format="6">
      <pivotArea type="data" outline="0" fieldPosition="0">
        <references count="2">
          <reference field="4294967294" count="1" selected="0">
            <x v="0"/>
          </reference>
          <reference field="5" count="1" selected="0">
            <x v="4"/>
          </reference>
        </references>
      </pivotArea>
    </chartFormat>
    <chartFormat chart="18" format="7">
      <pivotArea type="data" outline="0" fieldPosition="0">
        <references count="2">
          <reference field="4294967294" count="1" selected="0">
            <x v="0"/>
          </reference>
          <reference field="5" count="1" selected="0">
            <x v="5"/>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5" count="1" selected="0">
            <x v="0"/>
          </reference>
        </references>
      </pivotArea>
    </chartFormat>
    <chartFormat chart="19" format="10">
      <pivotArea type="data" outline="0" fieldPosition="0">
        <references count="2">
          <reference field="4294967294" count="1" selected="0">
            <x v="0"/>
          </reference>
          <reference field="5" count="1" selected="0">
            <x v="1"/>
          </reference>
        </references>
      </pivotArea>
    </chartFormat>
    <chartFormat chart="19" format="11">
      <pivotArea type="data" outline="0" fieldPosition="0">
        <references count="2">
          <reference field="4294967294" count="1" selected="0">
            <x v="0"/>
          </reference>
          <reference field="5" count="1" selected="0">
            <x v="2"/>
          </reference>
        </references>
      </pivotArea>
    </chartFormat>
    <chartFormat chart="19" format="12">
      <pivotArea type="data" outline="0" fieldPosition="0">
        <references count="2">
          <reference field="4294967294" count="1" selected="0">
            <x v="0"/>
          </reference>
          <reference field="5" count="1" selected="0">
            <x v="3"/>
          </reference>
        </references>
      </pivotArea>
    </chartFormat>
    <chartFormat chart="19" format="13">
      <pivotArea type="data" outline="0" fieldPosition="0">
        <references count="2">
          <reference field="4294967294" count="1" selected="0">
            <x v="0"/>
          </reference>
          <reference field="5" count="1" selected="0">
            <x v="4"/>
          </reference>
        </references>
      </pivotArea>
    </chartFormat>
    <chartFormat chart="19" format="14">
      <pivotArea type="data" outline="0" fieldPosition="0">
        <references count="2">
          <reference field="4294967294" count="1" selected="0">
            <x v="0"/>
          </reference>
          <reference field="5" count="1" selected="0">
            <x v="5"/>
          </reference>
        </references>
      </pivotArea>
    </chartFormat>
    <chartFormat chart="20" format="22"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0"/>
          </reference>
        </references>
      </pivotArea>
    </chartFormat>
    <chartFormat chart="15" format="2">
      <pivotArea type="data" outline="0" fieldPosition="0">
        <references count="2">
          <reference field="4294967294" count="1" selected="0">
            <x v="0"/>
          </reference>
          <reference field="5" count="1" selected="0">
            <x v="1"/>
          </reference>
        </references>
      </pivotArea>
    </chartFormat>
    <chartFormat chart="15" format="3">
      <pivotArea type="data" outline="0" fieldPosition="0">
        <references count="2">
          <reference field="4294967294" count="1" selected="0">
            <x v="0"/>
          </reference>
          <reference field="5" count="1" selected="0">
            <x v="2"/>
          </reference>
        </references>
      </pivotArea>
    </chartFormat>
    <chartFormat chart="15" format="4">
      <pivotArea type="data" outline="0" fieldPosition="0">
        <references count="2">
          <reference field="4294967294" count="1" selected="0">
            <x v="0"/>
          </reference>
          <reference field="5" count="1" selected="0">
            <x v="3"/>
          </reference>
        </references>
      </pivotArea>
    </chartFormat>
    <chartFormat chart="15" format="5">
      <pivotArea type="data" outline="0" fieldPosition="0">
        <references count="2">
          <reference field="4294967294" count="1" selected="0">
            <x v="0"/>
          </reference>
          <reference field="5" count="1" selected="0">
            <x v="4"/>
          </reference>
        </references>
      </pivotArea>
    </chartFormat>
    <chartFormat chart="15"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H3:K4" firstHeaderRow="0" firstDataRow="1" firstDataCol="0"/>
  <pivotFields count="18">
    <pivotField showAll="0"/>
    <pivotField showAll="0">
      <items count="4">
        <item x="1"/>
        <item x="2"/>
        <item x="0"/>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items count="9">
        <item x="0"/>
        <item x="1"/>
        <item x="2"/>
        <item x="3"/>
        <item x="4"/>
        <item x="5"/>
        <item x="6"/>
        <item x="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cogs" fld="13" baseField="0" baseItem="0" numFmtId="165"/>
    <dataField name="Sum of Tax 5%" fld="8" baseField="0" baseItem="0" numFmtId="165"/>
    <dataField name="Sum of Total" fld="9" baseField="0" baseItem="0" numFmtId="165"/>
    <dataField name="Sum of Quantity" fld="7" baseField="0" baseItem="0" numFmtId="43"/>
  </dataFields>
  <formats count="4">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data>
    <tabular pivotCacheId="1922272042">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1"/>
    <pivotTable tabId="3" name="PivotTable3"/>
    <pivotTable tabId="3" name="PivotTable4"/>
    <pivotTable tabId="4" name="PivotTable1"/>
    <pivotTable tabId="4" name="PivotTable4"/>
    <pivotTable tabId="4" name="PivotTable5"/>
    <pivotTable tabId="5" name="PivotTable2"/>
    <pivotTable tabId="5" name="PivotTable3"/>
    <pivotTable tabId="7" name="PivotTable5"/>
    <pivotTable tabId="8" name="PivotTable3"/>
    <pivotTable tabId="8" name="PivotTable1"/>
    <pivotTable tabId="8" name="PivotTable2"/>
  </pivotTables>
  <data>
    <tabular pivotCacheId="1922272042">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LOCATION" columnCount="3" style="SlicerStyleLight6" rowHeight="457200"/>
  <slicer name="Gender" cache="Slicer_Gender" caption="GENDER" columnCount="2" style="SlicerStyleLight6" rowHeight="457200"/>
  <slicer name="Payment" cache="Slicer_Payment" caption="PAYMENT TYPE" columnCount="3" style="SlicerStyleLight6" rowHeight="457200"/>
  <slicer name="Product line" cache="Slicer_Product_line" caption="PRODUCT CATEGORY" columnCount="3" style="SlicerStyleLight6" rowHeight="241300"/>
</slicers>
</file>

<file path=xl/tables/table1.xml><?xml version="1.0" encoding="utf-8"?>
<table xmlns="http://schemas.openxmlformats.org/spreadsheetml/2006/main" id="2" name="Table2" displayName="Table2" ref="A1:Q154" totalsRowShown="0">
  <autoFilter ref="A1:Q154"/>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1"/>
    <tableColumn id="12" name="Time" dataDxfId="0"/>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3"/>
    <pivotTable tabId="3" name="PivotTable4"/>
    <pivotTable tabId="4" name="PivotTable1"/>
    <pivotTable tabId="4" name="PivotTable5"/>
    <pivotTable tabId="5" name="PivotTable2"/>
    <pivotTable tabId="5" name="PivotTable3"/>
    <pivotTable tabId="4" name="PivotTable4"/>
    <pivotTable tabId="7" name="PivotTable5"/>
    <pivotTable tabId="8" name="PivotTable3"/>
    <pivotTable tabId="8" name="PivotTable1"/>
    <pivotTable tabId="8" name="PivotTable2"/>
  </pivotTables>
  <state minimalRefreshVersion="6" lastRefreshVersion="6" pivotCacheId="192227204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19-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D1" workbookViewId="0">
      <selection activeCell="F20" sqref="F20"/>
    </sheetView>
  </sheetViews>
  <sheetFormatPr defaultRowHeight="14.4" x14ac:dyDescent="0.3"/>
  <cols>
    <col min="1" max="1" width="11" customWidth="1"/>
    <col min="4" max="4" width="15.21875" customWidth="1"/>
    <col min="5" max="5" width="9" customWidth="1"/>
    <col min="6" max="6" width="12.88671875" customWidth="1"/>
    <col min="7" max="7" width="10.88671875" customWidth="1"/>
    <col min="8" max="8" width="10.21875" customWidth="1"/>
    <col min="11" max="11" width="11.109375" customWidth="1"/>
    <col min="12" max="12" width="13" customWidth="1"/>
    <col min="13" max="13" width="10.21875" customWidth="1"/>
    <col min="15" max="15" width="23.21875" customWidth="1"/>
    <col min="16" max="16" width="13.777343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188</v>
      </c>
      <c r="B2" t="s">
        <v>17</v>
      </c>
      <c r="C2" t="s">
        <v>18</v>
      </c>
      <c r="D2" t="s">
        <v>25</v>
      </c>
      <c r="E2" t="s">
        <v>28</v>
      </c>
      <c r="F2" t="s">
        <v>29</v>
      </c>
      <c r="G2">
        <v>65.819999999999993</v>
      </c>
      <c r="H2">
        <v>1</v>
      </c>
      <c r="I2">
        <v>3.2909999999999999</v>
      </c>
      <c r="J2">
        <v>69.111000000000004</v>
      </c>
      <c r="K2" s="1">
        <v>43518</v>
      </c>
      <c r="L2" s="23">
        <v>0.6479166666666667</v>
      </c>
      <c r="M2" t="s">
        <v>27</v>
      </c>
      <c r="N2">
        <v>65.819999999999993</v>
      </c>
      <c r="O2">
        <v>4.7619047620000003</v>
      </c>
      <c r="P2">
        <v>3.2909999999999999</v>
      </c>
      <c r="Q2">
        <v>4.0999999999999996</v>
      </c>
    </row>
    <row r="3" spans="1:17" x14ac:dyDescent="0.3">
      <c r="A3" t="s">
        <v>187</v>
      </c>
      <c r="B3" t="s">
        <v>33</v>
      </c>
      <c r="C3" t="s">
        <v>34</v>
      </c>
      <c r="D3" t="s">
        <v>25</v>
      </c>
      <c r="E3" t="s">
        <v>20</v>
      </c>
      <c r="F3" t="s">
        <v>29</v>
      </c>
      <c r="G3">
        <v>97.38</v>
      </c>
      <c r="H3">
        <v>10</v>
      </c>
      <c r="I3">
        <v>48.69</v>
      </c>
      <c r="J3">
        <v>1022.49</v>
      </c>
      <c r="K3" s="1">
        <v>43526</v>
      </c>
      <c r="L3" s="23">
        <v>0.71944444444444444</v>
      </c>
      <c r="M3" t="s">
        <v>22</v>
      </c>
      <c r="N3">
        <v>973.8</v>
      </c>
      <c r="O3">
        <v>4.7619047620000003</v>
      </c>
      <c r="P3">
        <v>48.69</v>
      </c>
      <c r="Q3">
        <v>4.4000000000000004</v>
      </c>
    </row>
    <row r="4" spans="1:17" x14ac:dyDescent="0.3">
      <c r="A4" t="s">
        <v>186</v>
      </c>
      <c r="B4" t="s">
        <v>17</v>
      </c>
      <c r="C4" t="s">
        <v>18</v>
      </c>
      <c r="D4" t="s">
        <v>25</v>
      </c>
      <c r="E4" t="s">
        <v>20</v>
      </c>
      <c r="F4" t="s">
        <v>35</v>
      </c>
      <c r="G4">
        <v>56.56</v>
      </c>
      <c r="H4">
        <v>5</v>
      </c>
      <c r="I4">
        <v>14.14</v>
      </c>
      <c r="J4">
        <v>296.94</v>
      </c>
      <c r="K4" s="1">
        <v>43546</v>
      </c>
      <c r="L4" s="23">
        <v>0.79583333333333339</v>
      </c>
      <c r="M4" t="s">
        <v>30</v>
      </c>
      <c r="N4">
        <v>282.8</v>
      </c>
      <c r="O4">
        <v>4.7619047620000003</v>
      </c>
      <c r="P4">
        <v>14.14</v>
      </c>
      <c r="Q4">
        <v>4.5</v>
      </c>
    </row>
    <row r="5" spans="1:17" x14ac:dyDescent="0.3">
      <c r="A5" t="s">
        <v>185</v>
      </c>
      <c r="B5" t="s">
        <v>23</v>
      </c>
      <c r="C5" t="s">
        <v>24</v>
      </c>
      <c r="D5" t="s">
        <v>19</v>
      </c>
      <c r="E5" t="s">
        <v>28</v>
      </c>
      <c r="F5" t="s">
        <v>26</v>
      </c>
      <c r="G5">
        <v>82.34</v>
      </c>
      <c r="H5">
        <v>10</v>
      </c>
      <c r="I5">
        <v>41.17</v>
      </c>
      <c r="J5">
        <v>864.57</v>
      </c>
      <c r="K5" s="1">
        <v>43553</v>
      </c>
      <c r="L5" s="23">
        <v>0.79999999999999993</v>
      </c>
      <c r="M5" t="s">
        <v>22</v>
      </c>
      <c r="N5">
        <v>823.4</v>
      </c>
      <c r="O5">
        <v>4.7619047620000003</v>
      </c>
      <c r="P5">
        <v>41.17</v>
      </c>
      <c r="Q5">
        <v>4.3</v>
      </c>
    </row>
    <row r="6" spans="1:17" x14ac:dyDescent="0.3">
      <c r="A6" t="s">
        <v>184</v>
      </c>
      <c r="B6" t="s">
        <v>33</v>
      </c>
      <c r="C6" t="s">
        <v>34</v>
      </c>
      <c r="D6" t="s">
        <v>25</v>
      </c>
      <c r="E6" t="s">
        <v>20</v>
      </c>
      <c r="F6" t="s">
        <v>21</v>
      </c>
      <c r="G6">
        <v>14.76</v>
      </c>
      <c r="H6">
        <v>2</v>
      </c>
      <c r="I6">
        <v>1.476</v>
      </c>
      <c r="J6">
        <v>30.995999999999999</v>
      </c>
      <c r="K6" s="1">
        <v>43514</v>
      </c>
      <c r="L6" s="23">
        <v>0.61249999999999993</v>
      </c>
      <c r="M6" t="s">
        <v>22</v>
      </c>
      <c r="N6">
        <v>29.52</v>
      </c>
      <c r="O6">
        <v>4.7619047620000003</v>
      </c>
      <c r="P6">
        <v>1.476</v>
      </c>
      <c r="Q6">
        <v>4.3</v>
      </c>
    </row>
    <row r="7" spans="1:17" x14ac:dyDescent="0.3">
      <c r="A7" t="s">
        <v>32</v>
      </c>
      <c r="B7" t="s">
        <v>23</v>
      </c>
      <c r="C7" t="s">
        <v>24</v>
      </c>
      <c r="D7" t="s">
        <v>25</v>
      </c>
      <c r="E7" t="s">
        <v>28</v>
      </c>
      <c r="F7" t="s">
        <v>26</v>
      </c>
      <c r="G7">
        <v>85.39</v>
      </c>
      <c r="H7">
        <v>7</v>
      </c>
      <c r="I7">
        <v>29.886500000000002</v>
      </c>
      <c r="J7">
        <v>627.61649999999997</v>
      </c>
      <c r="K7" s="1">
        <v>43549</v>
      </c>
      <c r="L7" s="23">
        <v>0.77083333333333337</v>
      </c>
      <c r="M7" t="s">
        <v>22</v>
      </c>
      <c r="N7">
        <v>597.73</v>
      </c>
      <c r="O7">
        <v>4.7619047620000003</v>
      </c>
      <c r="P7">
        <v>29.886500000000002</v>
      </c>
      <c r="Q7">
        <v>4.0999999999999996</v>
      </c>
    </row>
    <row r="8" spans="1:17" x14ac:dyDescent="0.3">
      <c r="A8" t="s">
        <v>183</v>
      </c>
      <c r="B8" t="s">
        <v>33</v>
      </c>
      <c r="C8" t="s">
        <v>34</v>
      </c>
      <c r="D8" t="s">
        <v>19</v>
      </c>
      <c r="E8" t="s">
        <v>28</v>
      </c>
      <c r="F8" t="s">
        <v>35</v>
      </c>
      <c r="G8">
        <v>26.6</v>
      </c>
      <c r="H8">
        <v>6</v>
      </c>
      <c r="I8">
        <v>7.98</v>
      </c>
      <c r="J8">
        <v>167.58</v>
      </c>
      <c r="K8" s="1">
        <v>43522</v>
      </c>
      <c r="L8" s="23">
        <v>0.63194444444444442</v>
      </c>
      <c r="M8" t="s">
        <v>22</v>
      </c>
      <c r="N8">
        <v>159.6</v>
      </c>
      <c r="O8">
        <v>4.7619047620000003</v>
      </c>
      <c r="P8">
        <v>7.98</v>
      </c>
      <c r="Q8">
        <v>4.9000000000000004</v>
      </c>
    </row>
    <row r="9" spans="1:17" x14ac:dyDescent="0.3">
      <c r="A9" t="s">
        <v>182</v>
      </c>
      <c r="B9" t="s">
        <v>33</v>
      </c>
      <c r="C9" t="s">
        <v>34</v>
      </c>
      <c r="D9" t="s">
        <v>19</v>
      </c>
      <c r="E9" t="s">
        <v>20</v>
      </c>
      <c r="F9" t="s">
        <v>29</v>
      </c>
      <c r="G9">
        <v>21.9</v>
      </c>
      <c r="H9">
        <v>3</v>
      </c>
      <c r="I9">
        <v>3.2850000000000001</v>
      </c>
      <c r="J9">
        <v>68.984999999999999</v>
      </c>
      <c r="K9" s="1">
        <v>43474</v>
      </c>
      <c r="L9" s="23">
        <v>0.77986111111111101</v>
      </c>
      <c r="M9" t="s">
        <v>22</v>
      </c>
      <c r="N9">
        <v>65.7</v>
      </c>
      <c r="O9">
        <v>4.7619047620000003</v>
      </c>
      <c r="P9">
        <v>3.2850000000000001</v>
      </c>
      <c r="Q9">
        <v>4.7</v>
      </c>
    </row>
    <row r="10" spans="1:17" x14ac:dyDescent="0.3">
      <c r="A10" t="s">
        <v>181</v>
      </c>
      <c r="B10" t="s">
        <v>33</v>
      </c>
      <c r="C10" t="s">
        <v>34</v>
      </c>
      <c r="D10" t="s">
        <v>19</v>
      </c>
      <c r="E10" t="s">
        <v>28</v>
      </c>
      <c r="F10" t="s">
        <v>37</v>
      </c>
      <c r="G10">
        <v>53.78</v>
      </c>
      <c r="H10">
        <v>1</v>
      </c>
      <c r="I10">
        <v>2.6890000000000001</v>
      </c>
      <c r="J10">
        <v>56.469000000000001</v>
      </c>
      <c r="K10" s="1">
        <v>43499</v>
      </c>
      <c r="L10" s="23">
        <v>0.84236111111111101</v>
      </c>
      <c r="M10" t="s">
        <v>22</v>
      </c>
      <c r="N10">
        <v>53.78</v>
      </c>
      <c r="O10">
        <v>4.7619047620000003</v>
      </c>
      <c r="P10">
        <v>2.6890000000000001</v>
      </c>
      <c r="Q10">
        <v>4.7</v>
      </c>
    </row>
    <row r="11" spans="1:17" x14ac:dyDescent="0.3">
      <c r="A11" t="s">
        <v>180</v>
      </c>
      <c r="B11" t="s">
        <v>17</v>
      </c>
      <c r="C11" t="s">
        <v>18</v>
      </c>
      <c r="D11" t="s">
        <v>19</v>
      </c>
      <c r="E11" t="s">
        <v>28</v>
      </c>
      <c r="F11" t="s">
        <v>21</v>
      </c>
      <c r="G11">
        <v>10.08</v>
      </c>
      <c r="H11">
        <v>7</v>
      </c>
      <c r="I11">
        <v>3.528</v>
      </c>
      <c r="J11">
        <v>74.087999999999994</v>
      </c>
      <c r="K11" s="1">
        <v>43552</v>
      </c>
      <c r="L11" s="23">
        <v>0.84305555555555556</v>
      </c>
      <c r="M11" t="s">
        <v>27</v>
      </c>
      <c r="N11">
        <v>70.56</v>
      </c>
      <c r="O11">
        <v>4.7619047620000003</v>
      </c>
      <c r="P11">
        <v>3.528</v>
      </c>
      <c r="Q11">
        <v>4.2</v>
      </c>
    </row>
    <row r="12" spans="1:17" x14ac:dyDescent="0.3">
      <c r="A12" t="s">
        <v>36</v>
      </c>
      <c r="B12" t="s">
        <v>33</v>
      </c>
      <c r="C12" t="s">
        <v>34</v>
      </c>
      <c r="D12" t="s">
        <v>19</v>
      </c>
      <c r="E12" t="s">
        <v>20</v>
      </c>
      <c r="F12" t="s">
        <v>37</v>
      </c>
      <c r="G12">
        <v>14.48</v>
      </c>
      <c r="H12">
        <v>4</v>
      </c>
      <c r="I12">
        <v>2.8959999999999999</v>
      </c>
      <c r="J12">
        <v>60.816000000000003</v>
      </c>
      <c r="K12" s="1">
        <v>43502</v>
      </c>
      <c r="L12" s="23">
        <v>0.75486111111111109</v>
      </c>
      <c r="M12" t="s">
        <v>22</v>
      </c>
      <c r="N12">
        <v>57.92</v>
      </c>
      <c r="O12">
        <v>4.7619047620000003</v>
      </c>
      <c r="P12">
        <v>2.8959999999999999</v>
      </c>
      <c r="Q12">
        <v>4.5</v>
      </c>
    </row>
    <row r="13" spans="1:17" x14ac:dyDescent="0.3">
      <c r="A13" t="s">
        <v>179</v>
      </c>
      <c r="B13" t="s">
        <v>17</v>
      </c>
      <c r="C13" t="s">
        <v>18</v>
      </c>
      <c r="D13" t="s">
        <v>19</v>
      </c>
      <c r="E13" t="s">
        <v>20</v>
      </c>
      <c r="F13" t="s">
        <v>21</v>
      </c>
      <c r="G13">
        <v>92.09</v>
      </c>
      <c r="H13">
        <v>3</v>
      </c>
      <c r="I13">
        <v>13.813499999999999</v>
      </c>
      <c r="J13">
        <v>290.08350000000002</v>
      </c>
      <c r="K13" s="1">
        <v>43513</v>
      </c>
      <c r="L13" s="23">
        <v>0.68541666666666667</v>
      </c>
      <c r="M13" t="s">
        <v>27</v>
      </c>
      <c r="N13">
        <v>276.27</v>
      </c>
      <c r="O13">
        <v>4.7619047620000003</v>
      </c>
      <c r="P13">
        <v>13.813499999999999</v>
      </c>
      <c r="Q13">
        <v>4.2</v>
      </c>
    </row>
    <row r="14" spans="1:17" x14ac:dyDescent="0.3">
      <c r="A14" t="s">
        <v>178</v>
      </c>
      <c r="B14" t="s">
        <v>23</v>
      </c>
      <c r="C14" t="s">
        <v>24</v>
      </c>
      <c r="D14" t="s">
        <v>25</v>
      </c>
      <c r="E14" t="s">
        <v>20</v>
      </c>
      <c r="F14" t="s">
        <v>26</v>
      </c>
      <c r="G14">
        <v>35.49</v>
      </c>
      <c r="H14">
        <v>6</v>
      </c>
      <c r="I14">
        <v>10.647</v>
      </c>
      <c r="J14">
        <v>223.58699999999999</v>
      </c>
      <c r="K14" s="1">
        <v>43498</v>
      </c>
      <c r="L14" s="23">
        <v>0.52777777777777779</v>
      </c>
      <c r="M14" t="s">
        <v>27</v>
      </c>
      <c r="N14">
        <v>212.94</v>
      </c>
      <c r="O14">
        <v>4.7619047620000003</v>
      </c>
      <c r="P14">
        <v>10.647</v>
      </c>
      <c r="Q14">
        <v>4.0999999999999996</v>
      </c>
    </row>
    <row r="15" spans="1:17" x14ac:dyDescent="0.3">
      <c r="A15" t="s">
        <v>177</v>
      </c>
      <c r="B15" t="s">
        <v>33</v>
      </c>
      <c r="C15" t="s">
        <v>34</v>
      </c>
      <c r="D15" t="s">
        <v>25</v>
      </c>
      <c r="E15" t="s">
        <v>20</v>
      </c>
      <c r="F15" t="s">
        <v>29</v>
      </c>
      <c r="G15">
        <v>49.01</v>
      </c>
      <c r="H15">
        <v>10</v>
      </c>
      <c r="I15">
        <v>24.504999999999999</v>
      </c>
      <c r="J15">
        <v>514.60500000000002</v>
      </c>
      <c r="K15" s="1">
        <v>43492</v>
      </c>
      <c r="L15" s="23">
        <v>0.44722222222222219</v>
      </c>
      <c r="M15" t="s">
        <v>30</v>
      </c>
      <c r="N15">
        <v>490.1</v>
      </c>
      <c r="O15">
        <v>4.7619047620000003</v>
      </c>
      <c r="P15">
        <v>24.504999999999999</v>
      </c>
      <c r="Q15">
        <v>4.2</v>
      </c>
    </row>
    <row r="16" spans="1:17" x14ac:dyDescent="0.3">
      <c r="A16" t="s">
        <v>176</v>
      </c>
      <c r="B16" t="s">
        <v>17</v>
      </c>
      <c r="C16" t="s">
        <v>18</v>
      </c>
      <c r="D16" t="s">
        <v>19</v>
      </c>
      <c r="E16" t="s">
        <v>20</v>
      </c>
      <c r="F16" t="s">
        <v>21</v>
      </c>
      <c r="G16">
        <v>27.73</v>
      </c>
      <c r="H16">
        <v>5</v>
      </c>
      <c r="I16">
        <v>6.9325000000000001</v>
      </c>
      <c r="J16">
        <v>145.58250000000001</v>
      </c>
      <c r="K16" s="1">
        <v>43550</v>
      </c>
      <c r="L16" s="23">
        <v>0.84791666666666676</v>
      </c>
      <c r="M16" t="s">
        <v>30</v>
      </c>
      <c r="N16">
        <v>138.65</v>
      </c>
      <c r="O16">
        <v>4.7619047620000003</v>
      </c>
      <c r="P16">
        <v>6.9325000000000001</v>
      </c>
      <c r="Q16">
        <v>4.2</v>
      </c>
    </row>
    <row r="17" spans="1:17" x14ac:dyDescent="0.3">
      <c r="A17" t="s">
        <v>38</v>
      </c>
      <c r="B17" t="s">
        <v>33</v>
      </c>
      <c r="C17" t="s">
        <v>34</v>
      </c>
      <c r="D17" t="s">
        <v>19</v>
      </c>
      <c r="E17" t="s">
        <v>20</v>
      </c>
      <c r="F17" t="s">
        <v>31</v>
      </c>
      <c r="G17">
        <v>93.72</v>
      </c>
      <c r="H17">
        <v>6</v>
      </c>
      <c r="I17">
        <v>28.116</v>
      </c>
      <c r="J17">
        <v>590.43600000000004</v>
      </c>
      <c r="K17" s="1">
        <v>43480</v>
      </c>
      <c r="L17" s="23">
        <v>0.67986111111111114</v>
      </c>
      <c r="M17" t="s">
        <v>27</v>
      </c>
      <c r="N17">
        <v>562.32000000000005</v>
      </c>
      <c r="O17">
        <v>4.7619047620000003</v>
      </c>
      <c r="P17">
        <v>28.116</v>
      </c>
      <c r="Q17">
        <v>4.5</v>
      </c>
    </row>
    <row r="18" spans="1:17" x14ac:dyDescent="0.3">
      <c r="A18" t="s">
        <v>39</v>
      </c>
      <c r="B18" t="s">
        <v>17</v>
      </c>
      <c r="C18" t="s">
        <v>18</v>
      </c>
      <c r="D18" t="s">
        <v>19</v>
      </c>
      <c r="E18" t="s">
        <v>20</v>
      </c>
      <c r="F18" t="s">
        <v>21</v>
      </c>
      <c r="G18">
        <v>68.930000000000007</v>
      </c>
      <c r="H18">
        <v>7</v>
      </c>
      <c r="I18">
        <v>24.125499999999999</v>
      </c>
      <c r="J18">
        <v>506.63549999999998</v>
      </c>
      <c r="K18" s="1">
        <v>43535</v>
      </c>
      <c r="L18" s="23">
        <v>0.4604166666666667</v>
      </c>
      <c r="M18" t="s">
        <v>30</v>
      </c>
      <c r="N18">
        <v>482.51</v>
      </c>
      <c r="O18">
        <v>4.7619047620000003</v>
      </c>
      <c r="P18">
        <v>24.125499999999999</v>
      </c>
      <c r="Q18">
        <v>4.5999999999999996</v>
      </c>
    </row>
    <row r="19" spans="1:17" x14ac:dyDescent="0.3">
      <c r="A19" t="s">
        <v>175</v>
      </c>
      <c r="B19" t="s">
        <v>17</v>
      </c>
      <c r="C19" t="s">
        <v>18</v>
      </c>
      <c r="D19" t="s">
        <v>19</v>
      </c>
      <c r="E19" t="s">
        <v>28</v>
      </c>
      <c r="F19" t="s">
        <v>35</v>
      </c>
      <c r="G19">
        <v>35.04</v>
      </c>
      <c r="H19">
        <v>9</v>
      </c>
      <c r="I19">
        <v>15.768000000000001</v>
      </c>
      <c r="J19">
        <v>331.12799999999999</v>
      </c>
      <c r="K19" s="1">
        <v>43505</v>
      </c>
      <c r="L19" s="23">
        <v>0.80347222222222225</v>
      </c>
      <c r="M19" t="s">
        <v>22</v>
      </c>
      <c r="N19">
        <v>315.36</v>
      </c>
      <c r="O19">
        <v>4.7619047620000003</v>
      </c>
      <c r="P19">
        <v>15.768000000000001</v>
      </c>
      <c r="Q19">
        <v>4.5999999999999996</v>
      </c>
    </row>
    <row r="20" spans="1:17" x14ac:dyDescent="0.3">
      <c r="A20" t="s">
        <v>174</v>
      </c>
      <c r="B20" t="s">
        <v>33</v>
      </c>
      <c r="C20" t="s">
        <v>34</v>
      </c>
      <c r="D20" t="s">
        <v>25</v>
      </c>
      <c r="E20" t="s">
        <v>28</v>
      </c>
      <c r="F20" t="s">
        <v>21</v>
      </c>
      <c r="G20">
        <v>99.16</v>
      </c>
      <c r="H20">
        <v>8</v>
      </c>
      <c r="I20">
        <v>39.664000000000001</v>
      </c>
      <c r="J20">
        <v>832.94399999999996</v>
      </c>
      <c r="K20" s="1">
        <v>43493</v>
      </c>
      <c r="L20" s="23">
        <v>0.74097222222222225</v>
      </c>
      <c r="M20" t="s">
        <v>30</v>
      </c>
      <c r="N20">
        <v>793.28</v>
      </c>
      <c r="O20">
        <v>4.7619047620000003</v>
      </c>
      <c r="P20">
        <v>39.664000000000001</v>
      </c>
      <c r="Q20">
        <v>4.2</v>
      </c>
    </row>
    <row r="21" spans="1:17" x14ac:dyDescent="0.3">
      <c r="A21" t="s">
        <v>40</v>
      </c>
      <c r="B21" t="s">
        <v>33</v>
      </c>
      <c r="C21" t="s">
        <v>34</v>
      </c>
      <c r="D21" t="s">
        <v>25</v>
      </c>
      <c r="E21" t="s">
        <v>20</v>
      </c>
      <c r="F21" t="s">
        <v>29</v>
      </c>
      <c r="G21">
        <v>40.299999999999997</v>
      </c>
      <c r="H21">
        <v>2</v>
      </c>
      <c r="I21">
        <v>4.03</v>
      </c>
      <c r="J21">
        <v>84.63</v>
      </c>
      <c r="K21" s="1">
        <v>43535</v>
      </c>
      <c r="L21" s="23">
        <v>0.64583333333333337</v>
      </c>
      <c r="M21" t="s">
        <v>22</v>
      </c>
      <c r="N21">
        <v>80.599999999999994</v>
      </c>
      <c r="O21">
        <v>4.7619047620000003</v>
      </c>
      <c r="P21">
        <v>4.03</v>
      </c>
      <c r="Q21">
        <v>4.4000000000000004</v>
      </c>
    </row>
    <row r="22" spans="1:17" x14ac:dyDescent="0.3">
      <c r="A22" t="s">
        <v>41</v>
      </c>
      <c r="B22" t="s">
        <v>23</v>
      </c>
      <c r="C22" t="s">
        <v>24</v>
      </c>
      <c r="D22" t="s">
        <v>19</v>
      </c>
      <c r="E22" t="s">
        <v>28</v>
      </c>
      <c r="F22" t="s">
        <v>26</v>
      </c>
      <c r="G22">
        <v>86.04</v>
      </c>
      <c r="H22">
        <v>5</v>
      </c>
      <c r="I22">
        <v>21.51</v>
      </c>
      <c r="J22">
        <v>451.71</v>
      </c>
      <c r="K22" s="1">
        <v>43521</v>
      </c>
      <c r="L22" s="23">
        <v>0.47500000000000003</v>
      </c>
      <c r="M22" t="s">
        <v>22</v>
      </c>
      <c r="N22">
        <v>430.2</v>
      </c>
      <c r="O22">
        <v>4.7619047620000003</v>
      </c>
      <c r="P22">
        <v>21.51</v>
      </c>
      <c r="Q22">
        <v>4.8</v>
      </c>
    </row>
    <row r="23" spans="1:17" x14ac:dyDescent="0.3">
      <c r="A23" t="s">
        <v>173</v>
      </c>
      <c r="B23" t="s">
        <v>17</v>
      </c>
      <c r="C23" t="s">
        <v>18</v>
      </c>
      <c r="D23" t="s">
        <v>25</v>
      </c>
      <c r="E23" t="s">
        <v>20</v>
      </c>
      <c r="F23" t="s">
        <v>26</v>
      </c>
      <c r="G23">
        <v>90.02</v>
      </c>
      <c r="H23">
        <v>8</v>
      </c>
      <c r="I23">
        <v>36.008000000000003</v>
      </c>
      <c r="J23">
        <v>756.16800000000001</v>
      </c>
      <c r="K23" s="1">
        <v>43545</v>
      </c>
      <c r="L23" s="23">
        <v>0.67222222222222217</v>
      </c>
      <c r="M23" t="s">
        <v>30</v>
      </c>
      <c r="N23">
        <v>720.16</v>
      </c>
      <c r="O23">
        <v>4.7619047620000003</v>
      </c>
      <c r="P23">
        <v>36.008000000000003</v>
      </c>
      <c r="Q23">
        <v>4.5</v>
      </c>
    </row>
    <row r="24" spans="1:17" x14ac:dyDescent="0.3">
      <c r="A24" t="s">
        <v>42</v>
      </c>
      <c r="B24" t="s">
        <v>33</v>
      </c>
      <c r="C24" t="s">
        <v>34</v>
      </c>
      <c r="D24" t="s">
        <v>25</v>
      </c>
      <c r="E24" t="s">
        <v>28</v>
      </c>
      <c r="F24" t="s">
        <v>29</v>
      </c>
      <c r="G24">
        <v>33.200000000000003</v>
      </c>
      <c r="H24">
        <v>2</v>
      </c>
      <c r="I24">
        <v>3.32</v>
      </c>
      <c r="J24">
        <v>69.72</v>
      </c>
      <c r="K24" s="1">
        <v>43539</v>
      </c>
      <c r="L24" s="23">
        <v>0.51388888888888895</v>
      </c>
      <c r="M24" t="s">
        <v>30</v>
      </c>
      <c r="N24">
        <v>66.400000000000006</v>
      </c>
      <c r="O24">
        <v>4.7619047620000003</v>
      </c>
      <c r="P24">
        <v>3.32</v>
      </c>
      <c r="Q24">
        <v>4.4000000000000004</v>
      </c>
    </row>
    <row r="25" spans="1:17" x14ac:dyDescent="0.3">
      <c r="A25" t="s">
        <v>172</v>
      </c>
      <c r="B25" t="s">
        <v>23</v>
      </c>
      <c r="C25" t="s">
        <v>24</v>
      </c>
      <c r="D25" t="s">
        <v>19</v>
      </c>
      <c r="E25" t="s">
        <v>28</v>
      </c>
      <c r="F25" t="s">
        <v>37</v>
      </c>
      <c r="G25">
        <v>52.35</v>
      </c>
      <c r="H25">
        <v>1</v>
      </c>
      <c r="I25">
        <v>2.6175000000000002</v>
      </c>
      <c r="J25">
        <v>54.967500000000001</v>
      </c>
      <c r="K25" s="1">
        <v>43508</v>
      </c>
      <c r="L25" s="23">
        <v>0.74236111111111114</v>
      </c>
      <c r="M25" t="s">
        <v>27</v>
      </c>
      <c r="N25">
        <v>52.35</v>
      </c>
      <c r="O25">
        <v>4.7619047620000003</v>
      </c>
      <c r="P25">
        <v>2.6175000000000002</v>
      </c>
      <c r="Q25">
        <v>4</v>
      </c>
    </row>
    <row r="26" spans="1:17" x14ac:dyDescent="0.3">
      <c r="A26" t="s">
        <v>171</v>
      </c>
      <c r="B26" t="s">
        <v>23</v>
      </c>
      <c r="C26" t="s">
        <v>24</v>
      </c>
      <c r="D26" t="s">
        <v>19</v>
      </c>
      <c r="E26" t="s">
        <v>28</v>
      </c>
      <c r="F26" t="s">
        <v>35</v>
      </c>
      <c r="G26">
        <v>24.31</v>
      </c>
      <c r="H26">
        <v>3</v>
      </c>
      <c r="I26">
        <v>3.6465000000000001</v>
      </c>
      <c r="J26">
        <v>76.576499999999996</v>
      </c>
      <c r="K26" s="1">
        <v>43473</v>
      </c>
      <c r="L26" s="23">
        <v>0.79791666666666661</v>
      </c>
      <c r="M26" t="s">
        <v>30</v>
      </c>
      <c r="N26">
        <v>72.930000000000007</v>
      </c>
      <c r="O26">
        <v>4.7619047620000003</v>
      </c>
      <c r="P26">
        <v>3.6465000000000001</v>
      </c>
      <c r="Q26">
        <v>4.3</v>
      </c>
    </row>
    <row r="27" spans="1:17" x14ac:dyDescent="0.3">
      <c r="A27" t="s">
        <v>170</v>
      </c>
      <c r="B27" t="s">
        <v>23</v>
      </c>
      <c r="C27" t="s">
        <v>24</v>
      </c>
      <c r="D27" t="s">
        <v>19</v>
      </c>
      <c r="E27" t="s">
        <v>20</v>
      </c>
      <c r="F27" t="s">
        <v>21</v>
      </c>
      <c r="G27">
        <v>62.82</v>
      </c>
      <c r="H27">
        <v>2</v>
      </c>
      <c r="I27">
        <v>6.282</v>
      </c>
      <c r="J27">
        <v>131.922</v>
      </c>
      <c r="K27" s="1">
        <v>43482</v>
      </c>
      <c r="L27" s="23">
        <v>0.52500000000000002</v>
      </c>
      <c r="M27" t="s">
        <v>22</v>
      </c>
      <c r="N27">
        <v>125.64</v>
      </c>
      <c r="O27">
        <v>4.7619047620000003</v>
      </c>
      <c r="P27">
        <v>6.282</v>
      </c>
      <c r="Q27">
        <v>4.9000000000000004</v>
      </c>
    </row>
    <row r="28" spans="1:17" x14ac:dyDescent="0.3">
      <c r="A28" t="s">
        <v>169</v>
      </c>
      <c r="B28" t="s">
        <v>33</v>
      </c>
      <c r="C28" t="s">
        <v>34</v>
      </c>
      <c r="D28" t="s">
        <v>25</v>
      </c>
      <c r="E28" t="s">
        <v>20</v>
      </c>
      <c r="F28" t="s">
        <v>29</v>
      </c>
      <c r="G28">
        <v>11.28</v>
      </c>
      <c r="H28">
        <v>9</v>
      </c>
      <c r="I28">
        <v>5.0759999999999996</v>
      </c>
      <c r="J28">
        <v>106.596</v>
      </c>
      <c r="K28" s="1">
        <v>43541</v>
      </c>
      <c r="L28" s="23">
        <v>0.49652777777777773</v>
      </c>
      <c r="M28" t="s">
        <v>30</v>
      </c>
      <c r="N28">
        <v>101.52</v>
      </c>
      <c r="O28">
        <v>4.7619047620000003</v>
      </c>
      <c r="P28">
        <v>5.0759999999999996</v>
      </c>
      <c r="Q28">
        <v>4.3</v>
      </c>
    </row>
    <row r="29" spans="1:17" x14ac:dyDescent="0.3">
      <c r="A29" t="s">
        <v>168</v>
      </c>
      <c r="B29" t="s">
        <v>33</v>
      </c>
      <c r="C29" t="s">
        <v>34</v>
      </c>
      <c r="D29" t="s">
        <v>25</v>
      </c>
      <c r="E29" t="s">
        <v>20</v>
      </c>
      <c r="F29" t="s">
        <v>37</v>
      </c>
      <c r="G29">
        <v>36.51</v>
      </c>
      <c r="H29">
        <v>9</v>
      </c>
      <c r="I29">
        <v>16.429500000000001</v>
      </c>
      <c r="J29">
        <v>345.01949999999999</v>
      </c>
      <c r="K29" s="1">
        <v>43512</v>
      </c>
      <c r="L29" s="23">
        <v>0.45277777777777778</v>
      </c>
      <c r="M29" t="s">
        <v>27</v>
      </c>
      <c r="N29">
        <v>328.59</v>
      </c>
      <c r="O29">
        <v>4.7619047620000003</v>
      </c>
      <c r="P29">
        <v>16.429500000000001</v>
      </c>
      <c r="Q29">
        <v>4.2</v>
      </c>
    </row>
    <row r="30" spans="1:17" x14ac:dyDescent="0.3">
      <c r="A30" t="s">
        <v>167</v>
      </c>
      <c r="B30" t="s">
        <v>17</v>
      </c>
      <c r="C30" t="s">
        <v>18</v>
      </c>
      <c r="D30" t="s">
        <v>25</v>
      </c>
      <c r="E30" t="s">
        <v>20</v>
      </c>
      <c r="F30" t="s">
        <v>37</v>
      </c>
      <c r="G30">
        <v>99.1</v>
      </c>
      <c r="H30">
        <v>6</v>
      </c>
      <c r="I30">
        <v>29.73</v>
      </c>
      <c r="J30">
        <v>624.33000000000004</v>
      </c>
      <c r="K30" s="1">
        <v>43484</v>
      </c>
      <c r="L30" s="23">
        <v>0.5493055555555556</v>
      </c>
      <c r="M30" t="s">
        <v>27</v>
      </c>
      <c r="N30">
        <v>594.6</v>
      </c>
      <c r="O30">
        <v>4.7619047620000003</v>
      </c>
      <c r="P30">
        <v>29.73</v>
      </c>
      <c r="Q30">
        <v>4.2</v>
      </c>
    </row>
    <row r="31" spans="1:17" x14ac:dyDescent="0.3">
      <c r="A31" t="s">
        <v>166</v>
      </c>
      <c r="B31" t="s">
        <v>23</v>
      </c>
      <c r="C31" t="s">
        <v>24</v>
      </c>
      <c r="D31" t="s">
        <v>19</v>
      </c>
      <c r="E31" t="s">
        <v>20</v>
      </c>
      <c r="F31" t="s">
        <v>35</v>
      </c>
      <c r="G31">
        <v>72.88</v>
      </c>
      <c r="H31">
        <v>9</v>
      </c>
      <c r="I31">
        <v>32.795999999999999</v>
      </c>
      <c r="J31">
        <v>688.71600000000001</v>
      </c>
      <c r="K31" s="1">
        <v>43473</v>
      </c>
      <c r="L31" s="23">
        <v>0.81805555555555554</v>
      </c>
      <c r="M31" t="s">
        <v>27</v>
      </c>
      <c r="N31">
        <v>655.92</v>
      </c>
      <c r="O31">
        <v>4.7619047620000003</v>
      </c>
      <c r="P31">
        <v>32.795999999999999</v>
      </c>
      <c r="Q31">
        <v>4</v>
      </c>
    </row>
    <row r="32" spans="1:17" x14ac:dyDescent="0.3">
      <c r="A32" t="s">
        <v>43</v>
      </c>
      <c r="B32" t="s">
        <v>33</v>
      </c>
      <c r="C32" t="s">
        <v>34</v>
      </c>
      <c r="D32" t="s">
        <v>25</v>
      </c>
      <c r="E32" t="s">
        <v>28</v>
      </c>
      <c r="F32" t="s">
        <v>37</v>
      </c>
      <c r="G32">
        <v>94.13</v>
      </c>
      <c r="H32">
        <v>5</v>
      </c>
      <c r="I32">
        <v>23.532499999999999</v>
      </c>
      <c r="J32">
        <v>494.1825</v>
      </c>
      <c r="K32" s="1">
        <v>43521</v>
      </c>
      <c r="L32" s="23">
        <v>0.81874999999999998</v>
      </c>
      <c r="M32" t="s">
        <v>30</v>
      </c>
      <c r="N32">
        <v>470.65</v>
      </c>
      <c r="O32">
        <v>4.7619047620000003</v>
      </c>
      <c r="P32">
        <v>23.532499999999999</v>
      </c>
      <c r="Q32">
        <v>4.8</v>
      </c>
    </row>
    <row r="33" spans="1:17" x14ac:dyDescent="0.3">
      <c r="A33" t="s">
        <v>44</v>
      </c>
      <c r="B33" t="s">
        <v>33</v>
      </c>
      <c r="C33" t="s">
        <v>34</v>
      </c>
      <c r="D33" t="s">
        <v>19</v>
      </c>
      <c r="E33" t="s">
        <v>28</v>
      </c>
      <c r="F33" t="s">
        <v>31</v>
      </c>
      <c r="G33">
        <v>78.069999999999993</v>
      </c>
      <c r="H33">
        <v>9</v>
      </c>
      <c r="I33">
        <v>35.131500000000003</v>
      </c>
      <c r="J33">
        <v>737.76149999999996</v>
      </c>
      <c r="K33" s="1">
        <v>43493</v>
      </c>
      <c r="L33" s="23">
        <v>0.52986111111111112</v>
      </c>
      <c r="M33" t="s">
        <v>27</v>
      </c>
      <c r="N33">
        <v>702.63</v>
      </c>
      <c r="O33">
        <v>4.7619047620000003</v>
      </c>
      <c r="P33">
        <v>35.131500000000003</v>
      </c>
      <c r="Q33">
        <v>4.5</v>
      </c>
    </row>
    <row r="34" spans="1:17" x14ac:dyDescent="0.3">
      <c r="A34" t="s">
        <v>165</v>
      </c>
      <c r="B34" t="s">
        <v>33</v>
      </c>
      <c r="C34" t="s">
        <v>34</v>
      </c>
      <c r="D34" t="s">
        <v>19</v>
      </c>
      <c r="E34" t="s">
        <v>20</v>
      </c>
      <c r="F34" t="s">
        <v>31</v>
      </c>
      <c r="G34">
        <v>11.85</v>
      </c>
      <c r="H34">
        <v>8</v>
      </c>
      <c r="I34">
        <v>4.74</v>
      </c>
      <c r="J34">
        <v>99.54</v>
      </c>
      <c r="K34" s="1">
        <v>43474</v>
      </c>
      <c r="L34" s="23">
        <v>0.69027777777777777</v>
      </c>
      <c r="M34" t="s">
        <v>27</v>
      </c>
      <c r="N34">
        <v>94.8</v>
      </c>
      <c r="O34">
        <v>4.7619047620000003</v>
      </c>
      <c r="P34">
        <v>4.74</v>
      </c>
      <c r="Q34">
        <v>4.0999999999999996</v>
      </c>
    </row>
    <row r="35" spans="1:17" x14ac:dyDescent="0.3">
      <c r="A35" t="s">
        <v>164</v>
      </c>
      <c r="B35" t="s">
        <v>17</v>
      </c>
      <c r="C35" t="s">
        <v>18</v>
      </c>
      <c r="D35" t="s">
        <v>19</v>
      </c>
      <c r="E35" t="s">
        <v>20</v>
      </c>
      <c r="F35" t="s">
        <v>26</v>
      </c>
      <c r="G35">
        <v>74.22</v>
      </c>
      <c r="H35">
        <v>10</v>
      </c>
      <c r="I35">
        <v>37.11</v>
      </c>
      <c r="J35">
        <v>779.31</v>
      </c>
      <c r="K35" s="1">
        <v>43466</v>
      </c>
      <c r="L35" s="23">
        <v>0.61249999999999993</v>
      </c>
      <c r="M35" t="s">
        <v>30</v>
      </c>
      <c r="N35">
        <v>742.2</v>
      </c>
      <c r="O35">
        <v>4.7619047620000003</v>
      </c>
      <c r="P35">
        <v>37.11</v>
      </c>
      <c r="Q35">
        <v>4.3</v>
      </c>
    </row>
    <row r="36" spans="1:17" x14ac:dyDescent="0.3">
      <c r="A36" t="s">
        <v>163</v>
      </c>
      <c r="B36" t="s">
        <v>33</v>
      </c>
      <c r="C36" t="s">
        <v>34</v>
      </c>
      <c r="D36" t="s">
        <v>19</v>
      </c>
      <c r="E36" t="s">
        <v>20</v>
      </c>
      <c r="F36" t="s">
        <v>31</v>
      </c>
      <c r="G36">
        <v>60.08</v>
      </c>
      <c r="H36">
        <v>7</v>
      </c>
      <c r="I36">
        <v>21.027999999999999</v>
      </c>
      <c r="J36">
        <v>441.58800000000002</v>
      </c>
      <c r="K36" s="1">
        <v>43510</v>
      </c>
      <c r="L36" s="23">
        <v>0.48333333333333334</v>
      </c>
      <c r="M36" t="s">
        <v>30</v>
      </c>
      <c r="N36">
        <v>420.56</v>
      </c>
      <c r="O36">
        <v>4.7619047620000003</v>
      </c>
      <c r="P36">
        <v>21.027999999999999</v>
      </c>
      <c r="Q36">
        <v>4.5</v>
      </c>
    </row>
    <row r="37" spans="1:17" x14ac:dyDescent="0.3">
      <c r="A37" t="s">
        <v>162</v>
      </c>
      <c r="B37" t="s">
        <v>17</v>
      </c>
      <c r="C37" t="s">
        <v>18</v>
      </c>
      <c r="D37" t="s">
        <v>19</v>
      </c>
      <c r="E37" t="s">
        <v>20</v>
      </c>
      <c r="F37" t="s">
        <v>29</v>
      </c>
      <c r="G37">
        <v>47.68</v>
      </c>
      <c r="H37">
        <v>2</v>
      </c>
      <c r="I37">
        <v>4.7679999999999998</v>
      </c>
      <c r="J37">
        <v>100.128</v>
      </c>
      <c r="K37" s="1">
        <v>43520</v>
      </c>
      <c r="L37" s="23">
        <v>0.4236111111111111</v>
      </c>
      <c r="M37" t="s">
        <v>30</v>
      </c>
      <c r="N37">
        <v>95.36</v>
      </c>
      <c r="O37">
        <v>4.7619047620000003</v>
      </c>
      <c r="P37">
        <v>4.7679999999999998</v>
      </c>
      <c r="Q37">
        <v>4.0999999999999996</v>
      </c>
    </row>
    <row r="38" spans="1:17" x14ac:dyDescent="0.3">
      <c r="A38" t="s">
        <v>161</v>
      </c>
      <c r="B38" t="s">
        <v>17</v>
      </c>
      <c r="C38" t="s">
        <v>18</v>
      </c>
      <c r="D38" t="s">
        <v>25</v>
      </c>
      <c r="E38" t="s">
        <v>20</v>
      </c>
      <c r="F38" t="s">
        <v>29</v>
      </c>
      <c r="G38">
        <v>77.47</v>
      </c>
      <c r="H38">
        <v>4</v>
      </c>
      <c r="I38">
        <v>15.494</v>
      </c>
      <c r="J38">
        <v>325.37400000000002</v>
      </c>
      <c r="K38" s="1">
        <v>43541</v>
      </c>
      <c r="L38" s="23">
        <v>0.69166666666666676</v>
      </c>
      <c r="M38" t="s">
        <v>27</v>
      </c>
      <c r="N38">
        <v>309.88</v>
      </c>
      <c r="O38">
        <v>4.7619047620000003</v>
      </c>
      <c r="P38">
        <v>15.494</v>
      </c>
      <c r="Q38">
        <v>4.2</v>
      </c>
    </row>
    <row r="39" spans="1:17" x14ac:dyDescent="0.3">
      <c r="A39" t="s">
        <v>45</v>
      </c>
      <c r="B39" t="s">
        <v>17</v>
      </c>
      <c r="C39" t="s">
        <v>18</v>
      </c>
      <c r="D39" t="s">
        <v>25</v>
      </c>
      <c r="E39" t="s">
        <v>20</v>
      </c>
      <c r="F39" t="s">
        <v>26</v>
      </c>
      <c r="G39">
        <v>60.88</v>
      </c>
      <c r="H39">
        <v>9</v>
      </c>
      <c r="I39">
        <v>27.396000000000001</v>
      </c>
      <c r="J39">
        <v>575.31600000000003</v>
      </c>
      <c r="K39" s="1">
        <v>43480</v>
      </c>
      <c r="L39" s="23">
        <v>0.72013888888888899</v>
      </c>
      <c r="M39" t="s">
        <v>22</v>
      </c>
      <c r="N39">
        <v>547.91999999999996</v>
      </c>
      <c r="O39">
        <v>4.7619047620000003</v>
      </c>
      <c r="P39">
        <v>27.396000000000001</v>
      </c>
      <c r="Q39">
        <v>4.7</v>
      </c>
    </row>
    <row r="40" spans="1:17" x14ac:dyDescent="0.3">
      <c r="A40" t="s">
        <v>160</v>
      </c>
      <c r="B40" t="s">
        <v>33</v>
      </c>
      <c r="C40" t="s">
        <v>34</v>
      </c>
      <c r="D40" t="s">
        <v>25</v>
      </c>
      <c r="E40" t="s">
        <v>28</v>
      </c>
      <c r="F40" t="s">
        <v>37</v>
      </c>
      <c r="G40">
        <v>27.18</v>
      </c>
      <c r="H40">
        <v>2</v>
      </c>
      <c r="I40">
        <v>2.718</v>
      </c>
      <c r="J40">
        <v>57.078000000000003</v>
      </c>
      <c r="K40" s="1">
        <v>43539</v>
      </c>
      <c r="L40" s="23">
        <v>0.68472222222222223</v>
      </c>
      <c r="M40" t="s">
        <v>22</v>
      </c>
      <c r="N40">
        <v>54.36</v>
      </c>
      <c r="O40">
        <v>4.7619047620000003</v>
      </c>
      <c r="P40">
        <v>2.718</v>
      </c>
      <c r="Q40">
        <v>4.3</v>
      </c>
    </row>
    <row r="41" spans="1:17" x14ac:dyDescent="0.3">
      <c r="A41" t="s">
        <v>159</v>
      </c>
      <c r="B41" t="s">
        <v>33</v>
      </c>
      <c r="C41" t="s">
        <v>34</v>
      </c>
      <c r="D41" t="s">
        <v>25</v>
      </c>
      <c r="E41" t="s">
        <v>20</v>
      </c>
      <c r="F41" t="s">
        <v>29</v>
      </c>
      <c r="G41">
        <v>97.37</v>
      </c>
      <c r="H41">
        <v>10</v>
      </c>
      <c r="I41">
        <v>48.685000000000002</v>
      </c>
      <c r="J41">
        <v>1022.385</v>
      </c>
      <c r="K41" s="1">
        <v>43480</v>
      </c>
      <c r="L41" s="23">
        <v>0.57500000000000007</v>
      </c>
      <c r="M41" t="s">
        <v>30</v>
      </c>
      <c r="N41">
        <v>973.7</v>
      </c>
      <c r="O41">
        <v>4.7619047620000003</v>
      </c>
      <c r="P41">
        <v>48.685000000000002</v>
      </c>
      <c r="Q41">
        <v>4.9000000000000004</v>
      </c>
    </row>
    <row r="42" spans="1:17" x14ac:dyDescent="0.3">
      <c r="A42" t="s">
        <v>158</v>
      </c>
      <c r="B42" t="s">
        <v>17</v>
      </c>
      <c r="C42" t="s">
        <v>18</v>
      </c>
      <c r="D42" t="s">
        <v>25</v>
      </c>
      <c r="E42" t="s">
        <v>28</v>
      </c>
      <c r="F42" t="s">
        <v>37</v>
      </c>
      <c r="G42">
        <v>46.41</v>
      </c>
      <c r="H42">
        <v>1</v>
      </c>
      <c r="I42">
        <v>2.3205</v>
      </c>
      <c r="J42">
        <v>48.730499999999999</v>
      </c>
      <c r="K42" s="1">
        <v>43527</v>
      </c>
      <c r="L42" s="23">
        <v>0.83750000000000002</v>
      </c>
      <c r="M42" t="s">
        <v>30</v>
      </c>
      <c r="N42">
        <v>46.41</v>
      </c>
      <c r="O42">
        <v>4.7619047620000003</v>
      </c>
      <c r="P42">
        <v>2.3205</v>
      </c>
      <c r="Q42">
        <v>4</v>
      </c>
    </row>
    <row r="43" spans="1:17" x14ac:dyDescent="0.3">
      <c r="A43" t="s">
        <v>157</v>
      </c>
      <c r="B43" t="s">
        <v>23</v>
      </c>
      <c r="C43" t="s">
        <v>24</v>
      </c>
      <c r="D43" t="s">
        <v>19</v>
      </c>
      <c r="E43" t="s">
        <v>20</v>
      </c>
      <c r="F43" t="s">
        <v>21</v>
      </c>
      <c r="G43">
        <v>10.16</v>
      </c>
      <c r="H43">
        <v>5</v>
      </c>
      <c r="I43">
        <v>2.54</v>
      </c>
      <c r="J43">
        <v>53.34</v>
      </c>
      <c r="K43" s="1">
        <v>43520</v>
      </c>
      <c r="L43" s="23">
        <v>0.54722222222222217</v>
      </c>
      <c r="M43" t="s">
        <v>22</v>
      </c>
      <c r="N43">
        <v>50.8</v>
      </c>
      <c r="O43">
        <v>4.7619047620000003</v>
      </c>
      <c r="P43">
        <v>2.54</v>
      </c>
      <c r="Q43">
        <v>4.0999999999999996</v>
      </c>
    </row>
    <row r="44" spans="1:17" x14ac:dyDescent="0.3">
      <c r="A44" t="s">
        <v>156</v>
      </c>
      <c r="B44" t="s">
        <v>17</v>
      </c>
      <c r="C44" t="s">
        <v>18</v>
      </c>
      <c r="D44" t="s">
        <v>19</v>
      </c>
      <c r="E44" t="s">
        <v>20</v>
      </c>
      <c r="F44" t="s">
        <v>37</v>
      </c>
      <c r="G44">
        <v>30.62</v>
      </c>
      <c r="H44">
        <v>1</v>
      </c>
      <c r="I44">
        <v>1.5309999999999999</v>
      </c>
      <c r="J44">
        <v>32.151000000000003</v>
      </c>
      <c r="K44" s="1">
        <v>43501</v>
      </c>
      <c r="L44" s="23">
        <v>0.59305555555555556</v>
      </c>
      <c r="M44" t="s">
        <v>30</v>
      </c>
      <c r="N44">
        <v>30.62</v>
      </c>
      <c r="O44">
        <v>4.7619047620000003</v>
      </c>
      <c r="P44">
        <v>1.5309999999999999</v>
      </c>
      <c r="Q44">
        <v>4.0999999999999996</v>
      </c>
    </row>
    <row r="45" spans="1:17" x14ac:dyDescent="0.3">
      <c r="A45" t="s">
        <v>155</v>
      </c>
      <c r="B45" t="s">
        <v>23</v>
      </c>
      <c r="C45" t="s">
        <v>24</v>
      </c>
      <c r="D45" t="s">
        <v>19</v>
      </c>
      <c r="E45" t="s">
        <v>28</v>
      </c>
      <c r="F45" t="s">
        <v>21</v>
      </c>
      <c r="G45">
        <v>65.31</v>
      </c>
      <c r="H45">
        <v>7</v>
      </c>
      <c r="I45">
        <v>22.858499999999999</v>
      </c>
      <c r="J45">
        <v>480.02850000000001</v>
      </c>
      <c r="K45" s="1">
        <v>43529</v>
      </c>
      <c r="L45" s="23">
        <v>0.75138888888888899</v>
      </c>
      <c r="M45" t="s">
        <v>30</v>
      </c>
      <c r="N45">
        <v>457.17</v>
      </c>
      <c r="O45">
        <v>4.7619047620000003</v>
      </c>
      <c r="P45">
        <v>22.858499999999999</v>
      </c>
      <c r="Q45">
        <v>4.2</v>
      </c>
    </row>
    <row r="46" spans="1:17" x14ac:dyDescent="0.3">
      <c r="A46" t="s">
        <v>154</v>
      </c>
      <c r="B46" t="s">
        <v>33</v>
      </c>
      <c r="C46" t="s">
        <v>34</v>
      </c>
      <c r="D46" t="s">
        <v>19</v>
      </c>
      <c r="E46" t="s">
        <v>20</v>
      </c>
      <c r="F46" t="s">
        <v>31</v>
      </c>
      <c r="G46">
        <v>95.54</v>
      </c>
      <c r="H46">
        <v>4</v>
      </c>
      <c r="I46">
        <v>19.108000000000001</v>
      </c>
      <c r="J46">
        <v>401.26799999999997</v>
      </c>
      <c r="K46" s="1">
        <v>43522</v>
      </c>
      <c r="L46" s="23">
        <v>0.49861111111111112</v>
      </c>
      <c r="M46" t="s">
        <v>22</v>
      </c>
      <c r="N46">
        <v>382.16</v>
      </c>
      <c r="O46">
        <v>4.7619047620000003</v>
      </c>
      <c r="P46">
        <v>19.108000000000001</v>
      </c>
      <c r="Q46">
        <v>4.5</v>
      </c>
    </row>
    <row r="47" spans="1:17" x14ac:dyDescent="0.3">
      <c r="A47" t="s">
        <v>153</v>
      </c>
      <c r="B47" t="s">
        <v>33</v>
      </c>
      <c r="C47" t="s">
        <v>34</v>
      </c>
      <c r="D47" t="s">
        <v>25</v>
      </c>
      <c r="E47" t="s">
        <v>20</v>
      </c>
      <c r="F47" t="s">
        <v>29</v>
      </c>
      <c r="G47">
        <v>95.46</v>
      </c>
      <c r="H47">
        <v>8</v>
      </c>
      <c r="I47">
        <v>38.183999999999997</v>
      </c>
      <c r="J47">
        <v>801.86400000000003</v>
      </c>
      <c r="K47" s="1">
        <v>43529</v>
      </c>
      <c r="L47" s="23">
        <v>0.81944444444444453</v>
      </c>
      <c r="M47" t="s">
        <v>22</v>
      </c>
      <c r="N47">
        <v>763.68</v>
      </c>
      <c r="O47">
        <v>4.7619047620000003</v>
      </c>
      <c r="P47">
        <v>38.183999999999997</v>
      </c>
      <c r="Q47">
        <v>4.7</v>
      </c>
    </row>
    <row r="48" spans="1:17" x14ac:dyDescent="0.3">
      <c r="A48" t="s">
        <v>152</v>
      </c>
      <c r="B48" t="s">
        <v>33</v>
      </c>
      <c r="C48" t="s">
        <v>34</v>
      </c>
      <c r="D48" t="s">
        <v>25</v>
      </c>
      <c r="E48" t="s">
        <v>28</v>
      </c>
      <c r="F48" t="s">
        <v>26</v>
      </c>
      <c r="G48">
        <v>72.13</v>
      </c>
      <c r="H48">
        <v>10</v>
      </c>
      <c r="I48">
        <v>36.064999999999998</v>
      </c>
      <c r="J48">
        <v>757.36500000000001</v>
      </c>
      <c r="K48" s="1">
        <v>43496</v>
      </c>
      <c r="L48" s="23">
        <v>0.6333333333333333</v>
      </c>
      <c r="M48" t="s">
        <v>30</v>
      </c>
      <c r="N48">
        <v>721.3</v>
      </c>
      <c r="O48">
        <v>4.7619047620000003</v>
      </c>
      <c r="P48">
        <v>36.064999999999998</v>
      </c>
      <c r="Q48">
        <v>4.2</v>
      </c>
    </row>
    <row r="49" spans="1:17" x14ac:dyDescent="0.3">
      <c r="A49" t="s">
        <v>46</v>
      </c>
      <c r="B49" t="s">
        <v>33</v>
      </c>
      <c r="C49" t="s">
        <v>34</v>
      </c>
      <c r="D49" t="s">
        <v>19</v>
      </c>
      <c r="E49" t="s">
        <v>20</v>
      </c>
      <c r="F49" t="s">
        <v>35</v>
      </c>
      <c r="G49">
        <v>20.010000000000002</v>
      </c>
      <c r="H49">
        <v>9</v>
      </c>
      <c r="I49">
        <v>9.0045000000000002</v>
      </c>
      <c r="J49">
        <v>189.09450000000001</v>
      </c>
      <c r="K49" s="1">
        <v>43502</v>
      </c>
      <c r="L49" s="23">
        <v>0.65763888888888888</v>
      </c>
      <c r="M49" t="s">
        <v>22</v>
      </c>
      <c r="N49">
        <v>180.09</v>
      </c>
      <c r="O49">
        <v>4.7619047620000003</v>
      </c>
      <c r="P49">
        <v>9.0045000000000002</v>
      </c>
      <c r="Q49">
        <v>4.0999999999999996</v>
      </c>
    </row>
    <row r="50" spans="1:17" x14ac:dyDescent="0.3">
      <c r="A50" t="s">
        <v>151</v>
      </c>
      <c r="B50" t="s">
        <v>17</v>
      </c>
      <c r="C50" t="s">
        <v>18</v>
      </c>
      <c r="D50" t="s">
        <v>25</v>
      </c>
      <c r="E50" t="s">
        <v>20</v>
      </c>
      <c r="F50" t="s">
        <v>29</v>
      </c>
      <c r="G50">
        <v>96.52</v>
      </c>
      <c r="H50">
        <v>6</v>
      </c>
      <c r="I50">
        <v>28.956</v>
      </c>
      <c r="J50">
        <v>608.07600000000002</v>
      </c>
      <c r="K50" s="1">
        <v>43476</v>
      </c>
      <c r="L50" s="23">
        <v>0.49444444444444446</v>
      </c>
      <c r="M50" t="s">
        <v>27</v>
      </c>
      <c r="N50">
        <v>579.12</v>
      </c>
      <c r="O50">
        <v>4.7619047620000003</v>
      </c>
      <c r="P50">
        <v>28.956</v>
      </c>
      <c r="Q50">
        <v>4.5</v>
      </c>
    </row>
    <row r="51" spans="1:17" x14ac:dyDescent="0.3">
      <c r="A51" t="s">
        <v>150</v>
      </c>
      <c r="B51" t="s">
        <v>33</v>
      </c>
      <c r="C51" t="s">
        <v>34</v>
      </c>
      <c r="D51" t="s">
        <v>19</v>
      </c>
      <c r="E51" t="s">
        <v>20</v>
      </c>
      <c r="F51" t="s">
        <v>26</v>
      </c>
      <c r="G51">
        <v>35.74</v>
      </c>
      <c r="H51">
        <v>8</v>
      </c>
      <c r="I51">
        <v>14.295999999999999</v>
      </c>
      <c r="J51">
        <v>300.21600000000001</v>
      </c>
      <c r="K51" s="1">
        <v>43513</v>
      </c>
      <c r="L51" s="23">
        <v>0.64444444444444449</v>
      </c>
      <c r="M51" t="s">
        <v>22</v>
      </c>
      <c r="N51">
        <v>285.92</v>
      </c>
      <c r="O51">
        <v>4.7619047620000003</v>
      </c>
      <c r="P51">
        <v>14.295999999999999</v>
      </c>
      <c r="Q51">
        <v>4.9000000000000004</v>
      </c>
    </row>
    <row r="52" spans="1:17" x14ac:dyDescent="0.3">
      <c r="A52" t="s">
        <v>149</v>
      </c>
      <c r="B52" t="s">
        <v>33</v>
      </c>
      <c r="C52" t="s">
        <v>34</v>
      </c>
      <c r="D52" t="s">
        <v>19</v>
      </c>
      <c r="E52" t="s">
        <v>20</v>
      </c>
      <c r="F52" t="s">
        <v>37</v>
      </c>
      <c r="G52">
        <v>22.32</v>
      </c>
      <c r="H52">
        <v>4</v>
      </c>
      <c r="I52">
        <v>4.4640000000000004</v>
      </c>
      <c r="J52">
        <v>93.744</v>
      </c>
      <c r="K52" s="1">
        <v>43538</v>
      </c>
      <c r="L52" s="23">
        <v>0.4694444444444445</v>
      </c>
      <c r="M52" t="s">
        <v>22</v>
      </c>
      <c r="N52">
        <v>89.28</v>
      </c>
      <c r="O52">
        <v>4.7619047620000003</v>
      </c>
      <c r="P52">
        <v>4.4640000000000004</v>
      </c>
      <c r="Q52">
        <v>4.0999999999999996</v>
      </c>
    </row>
    <row r="53" spans="1:17" x14ac:dyDescent="0.3">
      <c r="A53" t="s">
        <v>148</v>
      </c>
      <c r="B53" t="s">
        <v>17</v>
      </c>
      <c r="C53" t="s">
        <v>18</v>
      </c>
      <c r="D53" t="s">
        <v>25</v>
      </c>
      <c r="E53" t="s">
        <v>28</v>
      </c>
      <c r="F53" t="s">
        <v>21</v>
      </c>
      <c r="G53">
        <v>56</v>
      </c>
      <c r="H53">
        <v>3</v>
      </c>
      <c r="I53">
        <v>8.4</v>
      </c>
      <c r="J53">
        <v>176.4</v>
      </c>
      <c r="K53" s="1">
        <v>43524</v>
      </c>
      <c r="L53" s="23">
        <v>0.81458333333333333</v>
      </c>
      <c r="M53" t="s">
        <v>22</v>
      </c>
      <c r="N53">
        <v>168</v>
      </c>
      <c r="O53">
        <v>4.7619047620000003</v>
      </c>
      <c r="P53">
        <v>8.4</v>
      </c>
      <c r="Q53">
        <v>4.8</v>
      </c>
    </row>
    <row r="54" spans="1:17" x14ac:dyDescent="0.3">
      <c r="A54" t="s">
        <v>147</v>
      </c>
      <c r="B54" t="s">
        <v>17</v>
      </c>
      <c r="C54" t="s">
        <v>18</v>
      </c>
      <c r="D54" t="s">
        <v>19</v>
      </c>
      <c r="E54" t="s">
        <v>20</v>
      </c>
      <c r="F54" t="s">
        <v>37</v>
      </c>
      <c r="G54">
        <v>22.32</v>
      </c>
      <c r="H54">
        <v>4</v>
      </c>
      <c r="I54">
        <v>4.4640000000000004</v>
      </c>
      <c r="J54">
        <v>93.744</v>
      </c>
      <c r="K54" s="1">
        <v>43525</v>
      </c>
      <c r="L54" s="23">
        <v>0.68263888888888891</v>
      </c>
      <c r="M54" t="s">
        <v>30</v>
      </c>
      <c r="N54">
        <v>89.28</v>
      </c>
      <c r="O54">
        <v>4.7619047620000003</v>
      </c>
      <c r="P54">
        <v>4.4640000000000004</v>
      </c>
      <c r="Q54">
        <v>4.4000000000000004</v>
      </c>
    </row>
    <row r="55" spans="1:17" x14ac:dyDescent="0.3">
      <c r="A55" t="s">
        <v>146</v>
      </c>
      <c r="B55" t="s">
        <v>17</v>
      </c>
      <c r="C55" t="s">
        <v>18</v>
      </c>
      <c r="D55" t="s">
        <v>19</v>
      </c>
      <c r="E55" t="s">
        <v>20</v>
      </c>
      <c r="F55" t="s">
        <v>37</v>
      </c>
      <c r="G55">
        <v>71.459999999999994</v>
      </c>
      <c r="H55">
        <v>7</v>
      </c>
      <c r="I55">
        <v>25.010999999999999</v>
      </c>
      <c r="J55">
        <v>525.23099999999999</v>
      </c>
      <c r="K55" s="1">
        <v>43552</v>
      </c>
      <c r="L55" s="23">
        <v>0.67083333333333339</v>
      </c>
      <c r="M55" t="s">
        <v>22</v>
      </c>
      <c r="N55">
        <v>500.22</v>
      </c>
      <c r="O55">
        <v>4.7619047620000003</v>
      </c>
      <c r="P55">
        <v>25.010999999999999</v>
      </c>
      <c r="Q55">
        <v>4.5</v>
      </c>
    </row>
    <row r="56" spans="1:17" x14ac:dyDescent="0.3">
      <c r="A56" t="s">
        <v>145</v>
      </c>
      <c r="B56" t="s">
        <v>23</v>
      </c>
      <c r="C56" t="s">
        <v>24</v>
      </c>
      <c r="D56" t="s">
        <v>19</v>
      </c>
      <c r="E56" t="s">
        <v>28</v>
      </c>
      <c r="F56" t="s">
        <v>35</v>
      </c>
      <c r="G56">
        <v>68.98</v>
      </c>
      <c r="H56">
        <v>1</v>
      </c>
      <c r="I56">
        <v>3.4489999999999998</v>
      </c>
      <c r="J56">
        <v>72.429000000000002</v>
      </c>
      <c r="K56" s="1">
        <v>43486</v>
      </c>
      <c r="L56" s="23">
        <v>0.84236111111111101</v>
      </c>
      <c r="M56" t="s">
        <v>27</v>
      </c>
      <c r="N56">
        <v>68.98</v>
      </c>
      <c r="O56">
        <v>4.7619047620000003</v>
      </c>
      <c r="P56">
        <v>3.4489999999999998</v>
      </c>
      <c r="Q56">
        <v>4.8</v>
      </c>
    </row>
    <row r="57" spans="1:17" x14ac:dyDescent="0.3">
      <c r="A57" t="s">
        <v>144</v>
      </c>
      <c r="B57" t="s">
        <v>33</v>
      </c>
      <c r="C57" t="s">
        <v>34</v>
      </c>
      <c r="D57" t="s">
        <v>25</v>
      </c>
      <c r="E57" t="s">
        <v>28</v>
      </c>
      <c r="F57" t="s">
        <v>35</v>
      </c>
      <c r="G57">
        <v>32.32</v>
      </c>
      <c r="H57">
        <v>3</v>
      </c>
      <c r="I57">
        <v>4.8479999999999999</v>
      </c>
      <c r="J57">
        <v>101.80800000000001</v>
      </c>
      <c r="K57" s="1">
        <v>43551</v>
      </c>
      <c r="L57" s="23">
        <v>0.7993055555555556</v>
      </c>
      <c r="M57" t="s">
        <v>30</v>
      </c>
      <c r="N57">
        <v>96.96</v>
      </c>
      <c r="O57">
        <v>4.7619047620000003</v>
      </c>
      <c r="P57">
        <v>4.8479999999999999</v>
      </c>
      <c r="Q57">
        <v>4.3</v>
      </c>
    </row>
    <row r="58" spans="1:17" x14ac:dyDescent="0.3">
      <c r="A58" t="s">
        <v>143</v>
      </c>
      <c r="B58" t="s">
        <v>33</v>
      </c>
      <c r="C58" t="s">
        <v>34</v>
      </c>
      <c r="D58" t="s">
        <v>25</v>
      </c>
      <c r="E58" t="s">
        <v>28</v>
      </c>
      <c r="F58" t="s">
        <v>29</v>
      </c>
      <c r="G58">
        <v>62.19</v>
      </c>
      <c r="H58">
        <v>4</v>
      </c>
      <c r="I58">
        <v>12.438000000000001</v>
      </c>
      <c r="J58">
        <v>261.19799999999998</v>
      </c>
      <c r="K58" s="1">
        <v>43471</v>
      </c>
      <c r="L58" s="23">
        <v>0.82361111111111107</v>
      </c>
      <c r="M58" t="s">
        <v>22</v>
      </c>
      <c r="N58">
        <v>248.76</v>
      </c>
      <c r="O58">
        <v>4.7619047620000003</v>
      </c>
      <c r="P58">
        <v>12.438000000000001</v>
      </c>
      <c r="Q58">
        <v>4.3</v>
      </c>
    </row>
    <row r="59" spans="1:17" x14ac:dyDescent="0.3">
      <c r="A59" t="s">
        <v>142</v>
      </c>
      <c r="B59" t="s">
        <v>17</v>
      </c>
      <c r="C59" t="s">
        <v>18</v>
      </c>
      <c r="D59" t="s">
        <v>19</v>
      </c>
      <c r="E59" t="s">
        <v>28</v>
      </c>
      <c r="F59" t="s">
        <v>29</v>
      </c>
      <c r="G59">
        <v>63.56</v>
      </c>
      <c r="H59">
        <v>10</v>
      </c>
      <c r="I59">
        <v>31.78</v>
      </c>
      <c r="J59">
        <v>667.38</v>
      </c>
      <c r="K59" s="1">
        <v>43481</v>
      </c>
      <c r="L59" s="23">
        <v>0.74930555555555556</v>
      </c>
      <c r="M59" t="s">
        <v>27</v>
      </c>
      <c r="N59">
        <v>635.6</v>
      </c>
      <c r="O59">
        <v>4.7619047620000003</v>
      </c>
      <c r="P59">
        <v>31.78</v>
      </c>
      <c r="Q59">
        <v>4.3</v>
      </c>
    </row>
    <row r="60" spans="1:17" x14ac:dyDescent="0.3">
      <c r="A60" t="s">
        <v>141</v>
      </c>
      <c r="B60" t="s">
        <v>33</v>
      </c>
      <c r="C60" t="s">
        <v>34</v>
      </c>
      <c r="D60" t="s">
        <v>19</v>
      </c>
      <c r="E60" t="s">
        <v>20</v>
      </c>
      <c r="F60" t="s">
        <v>31</v>
      </c>
      <c r="G60">
        <v>23.08</v>
      </c>
      <c r="H60">
        <v>6</v>
      </c>
      <c r="I60">
        <v>6.9240000000000004</v>
      </c>
      <c r="J60">
        <v>145.404</v>
      </c>
      <c r="K60" s="1">
        <v>43489</v>
      </c>
      <c r="L60" s="23">
        <v>0.80555555555555547</v>
      </c>
      <c r="M60" t="s">
        <v>22</v>
      </c>
      <c r="N60">
        <v>138.47999999999999</v>
      </c>
      <c r="O60">
        <v>4.7619047620000003</v>
      </c>
      <c r="P60">
        <v>6.9240000000000004</v>
      </c>
      <c r="Q60">
        <v>4.9000000000000004</v>
      </c>
    </row>
    <row r="61" spans="1:17" x14ac:dyDescent="0.3">
      <c r="A61" t="s">
        <v>140</v>
      </c>
      <c r="B61" t="s">
        <v>33</v>
      </c>
      <c r="C61" t="s">
        <v>34</v>
      </c>
      <c r="D61" t="s">
        <v>19</v>
      </c>
      <c r="E61" t="s">
        <v>28</v>
      </c>
      <c r="F61" t="s">
        <v>37</v>
      </c>
      <c r="G61">
        <v>83.77</v>
      </c>
      <c r="H61">
        <v>2</v>
      </c>
      <c r="I61">
        <v>8.3770000000000007</v>
      </c>
      <c r="J61">
        <v>175.917</v>
      </c>
      <c r="K61" s="1">
        <v>43520</v>
      </c>
      <c r="L61" s="23">
        <v>0.83124999999999993</v>
      </c>
      <c r="M61" t="s">
        <v>27</v>
      </c>
      <c r="N61">
        <v>167.54</v>
      </c>
      <c r="O61">
        <v>4.7619047620000003</v>
      </c>
      <c r="P61">
        <v>8.3770000000000007</v>
      </c>
      <c r="Q61">
        <v>4.5999999999999996</v>
      </c>
    </row>
    <row r="62" spans="1:17" x14ac:dyDescent="0.3">
      <c r="A62" t="s">
        <v>139</v>
      </c>
      <c r="B62" t="s">
        <v>17</v>
      </c>
      <c r="C62" t="s">
        <v>18</v>
      </c>
      <c r="D62" t="s">
        <v>25</v>
      </c>
      <c r="E62" t="s">
        <v>20</v>
      </c>
      <c r="F62" t="s">
        <v>26</v>
      </c>
      <c r="G62">
        <v>45.48</v>
      </c>
      <c r="H62">
        <v>10</v>
      </c>
      <c r="I62">
        <v>22.74</v>
      </c>
      <c r="J62">
        <v>477.54</v>
      </c>
      <c r="K62" s="1">
        <v>43525</v>
      </c>
      <c r="L62" s="23">
        <v>0.43194444444444446</v>
      </c>
      <c r="M62" t="s">
        <v>30</v>
      </c>
      <c r="N62">
        <v>454.8</v>
      </c>
      <c r="O62">
        <v>4.7619047620000003</v>
      </c>
      <c r="P62">
        <v>22.74</v>
      </c>
      <c r="Q62">
        <v>4.8</v>
      </c>
    </row>
    <row r="63" spans="1:17" x14ac:dyDescent="0.3">
      <c r="A63" t="s">
        <v>138</v>
      </c>
      <c r="B63" t="s">
        <v>33</v>
      </c>
      <c r="C63" t="s">
        <v>34</v>
      </c>
      <c r="D63" t="s">
        <v>25</v>
      </c>
      <c r="E63" t="s">
        <v>20</v>
      </c>
      <c r="F63" t="s">
        <v>21</v>
      </c>
      <c r="G63">
        <v>73.41</v>
      </c>
      <c r="H63">
        <v>3</v>
      </c>
      <c r="I63">
        <v>11.0115</v>
      </c>
      <c r="J63">
        <v>231.2415</v>
      </c>
      <c r="K63" s="1">
        <v>43526</v>
      </c>
      <c r="L63" s="23">
        <v>0.54861111111111105</v>
      </c>
      <c r="M63" t="s">
        <v>22</v>
      </c>
      <c r="N63">
        <v>220.23</v>
      </c>
      <c r="O63">
        <v>4.7619047620000003</v>
      </c>
      <c r="P63">
        <v>11.0115</v>
      </c>
      <c r="Q63">
        <v>4</v>
      </c>
    </row>
    <row r="64" spans="1:17" x14ac:dyDescent="0.3">
      <c r="A64" t="s">
        <v>137</v>
      </c>
      <c r="B64" t="s">
        <v>17</v>
      </c>
      <c r="C64" t="s">
        <v>18</v>
      </c>
      <c r="D64" t="s">
        <v>19</v>
      </c>
      <c r="E64" t="s">
        <v>28</v>
      </c>
      <c r="F64" t="s">
        <v>37</v>
      </c>
      <c r="G64">
        <v>56.04</v>
      </c>
      <c r="H64">
        <v>10</v>
      </c>
      <c r="I64">
        <v>28.02</v>
      </c>
      <c r="J64">
        <v>588.41999999999996</v>
      </c>
      <c r="K64" s="1">
        <v>43479</v>
      </c>
      <c r="L64" s="23">
        <v>0.8125</v>
      </c>
      <c r="M64" t="s">
        <v>22</v>
      </c>
      <c r="N64">
        <v>560.4</v>
      </c>
      <c r="O64">
        <v>4.7619047620000003</v>
      </c>
      <c r="P64">
        <v>28.02</v>
      </c>
      <c r="Q64">
        <v>4.4000000000000004</v>
      </c>
    </row>
    <row r="65" spans="1:17" x14ac:dyDescent="0.3">
      <c r="A65" t="s">
        <v>136</v>
      </c>
      <c r="B65" t="s">
        <v>33</v>
      </c>
      <c r="C65" t="s">
        <v>34</v>
      </c>
      <c r="D65" t="s">
        <v>25</v>
      </c>
      <c r="E65" t="s">
        <v>20</v>
      </c>
      <c r="F65" t="s">
        <v>31</v>
      </c>
      <c r="G65">
        <v>40.619999999999997</v>
      </c>
      <c r="H65">
        <v>2</v>
      </c>
      <c r="I65">
        <v>4.0620000000000003</v>
      </c>
      <c r="J65">
        <v>85.302000000000007</v>
      </c>
      <c r="K65" s="1">
        <v>43482</v>
      </c>
      <c r="L65" s="23">
        <v>0.41736111111111113</v>
      </c>
      <c r="M65" t="s">
        <v>30</v>
      </c>
      <c r="N65">
        <v>81.239999999999995</v>
      </c>
      <c r="O65">
        <v>4.7619047620000003</v>
      </c>
      <c r="P65">
        <v>4.0620000000000003</v>
      </c>
      <c r="Q65">
        <v>4.0999999999999996</v>
      </c>
    </row>
    <row r="66" spans="1:17" x14ac:dyDescent="0.3">
      <c r="A66" t="s">
        <v>135</v>
      </c>
      <c r="B66" t="s">
        <v>23</v>
      </c>
      <c r="C66" t="s">
        <v>24</v>
      </c>
      <c r="D66" t="s">
        <v>19</v>
      </c>
      <c r="E66" t="s">
        <v>20</v>
      </c>
      <c r="F66" t="s">
        <v>21</v>
      </c>
      <c r="G66">
        <v>47.71</v>
      </c>
      <c r="H66">
        <v>6</v>
      </c>
      <c r="I66">
        <v>14.313000000000001</v>
      </c>
      <c r="J66">
        <v>300.57299999999998</v>
      </c>
      <c r="K66" s="1">
        <v>43512</v>
      </c>
      <c r="L66" s="23">
        <v>0.59652777777777777</v>
      </c>
      <c r="M66" t="s">
        <v>22</v>
      </c>
      <c r="N66">
        <v>286.26</v>
      </c>
      <c r="O66">
        <v>4.7619047620000003</v>
      </c>
      <c r="P66">
        <v>14.313000000000001</v>
      </c>
      <c r="Q66">
        <v>4.4000000000000004</v>
      </c>
    </row>
    <row r="67" spans="1:17" x14ac:dyDescent="0.3">
      <c r="A67" t="s">
        <v>134</v>
      </c>
      <c r="B67" t="s">
        <v>17</v>
      </c>
      <c r="C67" t="s">
        <v>18</v>
      </c>
      <c r="D67" t="s">
        <v>19</v>
      </c>
      <c r="E67" t="s">
        <v>28</v>
      </c>
      <c r="F67" t="s">
        <v>37</v>
      </c>
      <c r="G67">
        <v>55.45</v>
      </c>
      <c r="H67">
        <v>1</v>
      </c>
      <c r="I67">
        <v>2.7725</v>
      </c>
      <c r="J67">
        <v>58.222499999999997</v>
      </c>
      <c r="K67" s="1">
        <v>43522</v>
      </c>
      <c r="L67" s="23">
        <v>0.7402777777777777</v>
      </c>
      <c r="M67" t="s">
        <v>30</v>
      </c>
      <c r="N67">
        <v>55.45</v>
      </c>
      <c r="O67">
        <v>4.7619047620000003</v>
      </c>
      <c r="P67">
        <v>2.7725</v>
      </c>
      <c r="Q67">
        <v>4.9000000000000004</v>
      </c>
    </row>
    <row r="68" spans="1:17" x14ac:dyDescent="0.3">
      <c r="A68" t="s">
        <v>133</v>
      </c>
      <c r="B68" t="s">
        <v>23</v>
      </c>
      <c r="C68" t="s">
        <v>24</v>
      </c>
      <c r="D68" t="s">
        <v>19</v>
      </c>
      <c r="E68" t="s">
        <v>20</v>
      </c>
      <c r="F68" t="s">
        <v>35</v>
      </c>
      <c r="G68">
        <v>72.52</v>
      </c>
      <c r="H68">
        <v>8</v>
      </c>
      <c r="I68">
        <v>29.007999999999999</v>
      </c>
      <c r="J68">
        <v>609.16800000000001</v>
      </c>
      <c r="K68" s="1">
        <v>43554</v>
      </c>
      <c r="L68" s="23">
        <v>0.80972222222222223</v>
      </c>
      <c r="M68" t="s">
        <v>30</v>
      </c>
      <c r="N68">
        <v>580.16</v>
      </c>
      <c r="O68">
        <v>4.7619047620000003</v>
      </c>
      <c r="P68">
        <v>29.007999999999999</v>
      </c>
      <c r="Q68">
        <v>4</v>
      </c>
    </row>
    <row r="69" spans="1:17" x14ac:dyDescent="0.3">
      <c r="A69" t="s">
        <v>132</v>
      </c>
      <c r="B69" t="s">
        <v>23</v>
      </c>
      <c r="C69" t="s">
        <v>24</v>
      </c>
      <c r="D69" t="s">
        <v>19</v>
      </c>
      <c r="E69" t="s">
        <v>20</v>
      </c>
      <c r="F69" t="s">
        <v>26</v>
      </c>
      <c r="G69">
        <v>88.55</v>
      </c>
      <c r="H69">
        <v>8</v>
      </c>
      <c r="I69">
        <v>35.42</v>
      </c>
      <c r="J69">
        <v>743.82</v>
      </c>
      <c r="K69" s="1">
        <v>43543</v>
      </c>
      <c r="L69" s="23">
        <v>0.64513888888888882</v>
      </c>
      <c r="M69" t="s">
        <v>22</v>
      </c>
      <c r="N69">
        <v>708.4</v>
      </c>
      <c r="O69">
        <v>4.7619047620000003</v>
      </c>
      <c r="P69">
        <v>35.42</v>
      </c>
      <c r="Q69">
        <v>4.7</v>
      </c>
    </row>
    <row r="70" spans="1:17" x14ac:dyDescent="0.3">
      <c r="A70" t="s">
        <v>131</v>
      </c>
      <c r="B70" t="s">
        <v>33</v>
      </c>
      <c r="C70" t="s">
        <v>34</v>
      </c>
      <c r="D70" t="s">
        <v>25</v>
      </c>
      <c r="E70" t="s">
        <v>28</v>
      </c>
      <c r="F70" t="s">
        <v>29</v>
      </c>
      <c r="G70">
        <v>99.7</v>
      </c>
      <c r="H70">
        <v>3</v>
      </c>
      <c r="I70">
        <v>14.955</v>
      </c>
      <c r="J70">
        <v>314.05500000000001</v>
      </c>
      <c r="K70" s="1">
        <v>43542</v>
      </c>
      <c r="L70" s="23">
        <v>0.47847222222222219</v>
      </c>
      <c r="M70" t="s">
        <v>22</v>
      </c>
      <c r="N70">
        <v>299.10000000000002</v>
      </c>
      <c r="O70">
        <v>4.7619047620000003</v>
      </c>
      <c r="P70">
        <v>14.955</v>
      </c>
      <c r="Q70">
        <v>4.7</v>
      </c>
    </row>
    <row r="71" spans="1:17" x14ac:dyDescent="0.3">
      <c r="A71" t="s">
        <v>47</v>
      </c>
      <c r="B71" t="s">
        <v>17</v>
      </c>
      <c r="C71" t="s">
        <v>18</v>
      </c>
      <c r="D71" t="s">
        <v>19</v>
      </c>
      <c r="E71" t="s">
        <v>20</v>
      </c>
      <c r="F71" t="s">
        <v>21</v>
      </c>
      <c r="G71">
        <v>18.329999999999998</v>
      </c>
      <c r="H71">
        <v>1</v>
      </c>
      <c r="I71">
        <v>0.91649999999999998</v>
      </c>
      <c r="J71">
        <v>19.246500000000001</v>
      </c>
      <c r="K71" s="1">
        <v>43498</v>
      </c>
      <c r="L71" s="23">
        <v>0.78472222222222221</v>
      </c>
      <c r="M71" t="s">
        <v>27</v>
      </c>
      <c r="N71">
        <v>18.329999999999998</v>
      </c>
      <c r="O71">
        <v>4.7619047620000003</v>
      </c>
      <c r="P71">
        <v>0.91649999999999998</v>
      </c>
      <c r="Q71">
        <v>4.3</v>
      </c>
    </row>
    <row r="72" spans="1:17" x14ac:dyDescent="0.3">
      <c r="A72" t="s">
        <v>130</v>
      </c>
      <c r="B72" t="s">
        <v>33</v>
      </c>
      <c r="C72" t="s">
        <v>34</v>
      </c>
      <c r="D72" t="s">
        <v>25</v>
      </c>
      <c r="E72" t="s">
        <v>20</v>
      </c>
      <c r="F72" t="s">
        <v>37</v>
      </c>
      <c r="G72">
        <v>83.25</v>
      </c>
      <c r="H72">
        <v>10</v>
      </c>
      <c r="I72">
        <v>41.625</v>
      </c>
      <c r="J72">
        <v>874.125</v>
      </c>
      <c r="K72" s="1">
        <v>43477</v>
      </c>
      <c r="L72" s="23">
        <v>0.47569444444444442</v>
      </c>
      <c r="M72" t="s">
        <v>30</v>
      </c>
      <c r="N72">
        <v>832.5</v>
      </c>
      <c r="O72">
        <v>4.7619047620000003</v>
      </c>
      <c r="P72">
        <v>41.625</v>
      </c>
      <c r="Q72">
        <v>4.4000000000000004</v>
      </c>
    </row>
    <row r="73" spans="1:17" x14ac:dyDescent="0.3">
      <c r="A73" t="s">
        <v>129</v>
      </c>
      <c r="B73" t="s">
        <v>33</v>
      </c>
      <c r="C73" t="s">
        <v>34</v>
      </c>
      <c r="D73" t="s">
        <v>19</v>
      </c>
      <c r="E73" t="s">
        <v>20</v>
      </c>
      <c r="F73" t="s">
        <v>29</v>
      </c>
      <c r="G73">
        <v>94.59</v>
      </c>
      <c r="H73">
        <v>7</v>
      </c>
      <c r="I73">
        <v>33.106499999999997</v>
      </c>
      <c r="J73">
        <v>695.23649999999998</v>
      </c>
      <c r="K73" s="1">
        <v>43482</v>
      </c>
      <c r="L73" s="23">
        <v>0.64374999999999993</v>
      </c>
      <c r="M73" t="s">
        <v>30</v>
      </c>
      <c r="N73">
        <v>662.13</v>
      </c>
      <c r="O73">
        <v>4.7619047620000003</v>
      </c>
      <c r="P73">
        <v>33.106499999999997</v>
      </c>
      <c r="Q73">
        <v>4.9000000000000004</v>
      </c>
    </row>
    <row r="74" spans="1:17" x14ac:dyDescent="0.3">
      <c r="A74" t="s">
        <v>48</v>
      </c>
      <c r="B74" t="s">
        <v>33</v>
      </c>
      <c r="C74" t="s">
        <v>34</v>
      </c>
      <c r="D74" t="s">
        <v>19</v>
      </c>
      <c r="E74" t="s">
        <v>20</v>
      </c>
      <c r="F74" t="s">
        <v>35</v>
      </c>
      <c r="G74">
        <v>48.52</v>
      </c>
      <c r="H74">
        <v>3</v>
      </c>
      <c r="I74">
        <v>7.2779999999999996</v>
      </c>
      <c r="J74">
        <v>152.83799999999999</v>
      </c>
      <c r="K74" s="1">
        <v>43529</v>
      </c>
      <c r="L74" s="23">
        <v>0.76180555555555562</v>
      </c>
      <c r="M74" t="s">
        <v>22</v>
      </c>
      <c r="N74">
        <v>145.56</v>
      </c>
      <c r="O74">
        <v>4.7619047620000003</v>
      </c>
      <c r="P74">
        <v>7.2779999999999996</v>
      </c>
      <c r="Q74">
        <v>4</v>
      </c>
    </row>
    <row r="75" spans="1:17" x14ac:dyDescent="0.3">
      <c r="A75" t="s">
        <v>128</v>
      </c>
      <c r="B75" t="s">
        <v>17</v>
      </c>
      <c r="C75" t="s">
        <v>18</v>
      </c>
      <c r="D75" t="s">
        <v>19</v>
      </c>
      <c r="E75" t="s">
        <v>28</v>
      </c>
      <c r="F75" t="s">
        <v>35</v>
      </c>
      <c r="G75">
        <v>98.53</v>
      </c>
      <c r="H75">
        <v>6</v>
      </c>
      <c r="I75">
        <v>29.559000000000001</v>
      </c>
      <c r="J75">
        <v>620.73900000000003</v>
      </c>
      <c r="K75" s="1">
        <v>43488</v>
      </c>
      <c r="L75" s="23">
        <v>0.47361111111111115</v>
      </c>
      <c r="M75" t="s">
        <v>30</v>
      </c>
      <c r="N75">
        <v>591.17999999999995</v>
      </c>
      <c r="O75">
        <v>4.7619047620000003</v>
      </c>
      <c r="P75">
        <v>29.559000000000001</v>
      </c>
      <c r="Q75">
        <v>4</v>
      </c>
    </row>
    <row r="76" spans="1:17" x14ac:dyDescent="0.3">
      <c r="A76" t="s">
        <v>127</v>
      </c>
      <c r="B76" t="s">
        <v>23</v>
      </c>
      <c r="C76" t="s">
        <v>24</v>
      </c>
      <c r="D76" t="s">
        <v>19</v>
      </c>
      <c r="E76" t="s">
        <v>28</v>
      </c>
      <c r="F76" t="s">
        <v>26</v>
      </c>
      <c r="G76">
        <v>87.91</v>
      </c>
      <c r="H76">
        <v>5</v>
      </c>
      <c r="I76">
        <v>21.977499999999999</v>
      </c>
      <c r="J76">
        <v>461.52749999999997</v>
      </c>
      <c r="K76" s="1">
        <v>43538</v>
      </c>
      <c r="L76" s="23">
        <v>0.75694444444444453</v>
      </c>
      <c r="M76" t="s">
        <v>22</v>
      </c>
      <c r="N76">
        <v>439.55</v>
      </c>
      <c r="O76">
        <v>4.7619047620000003</v>
      </c>
      <c r="P76">
        <v>21.977499999999999</v>
      </c>
      <c r="Q76">
        <v>4.4000000000000004</v>
      </c>
    </row>
    <row r="77" spans="1:17" x14ac:dyDescent="0.3">
      <c r="A77" t="s">
        <v>126</v>
      </c>
      <c r="B77" t="s">
        <v>17</v>
      </c>
      <c r="C77" t="s">
        <v>18</v>
      </c>
      <c r="D77" t="s">
        <v>19</v>
      </c>
      <c r="E77" t="s">
        <v>20</v>
      </c>
      <c r="F77" t="s">
        <v>31</v>
      </c>
      <c r="G77">
        <v>38.72</v>
      </c>
      <c r="H77">
        <v>9</v>
      </c>
      <c r="I77">
        <v>17.423999999999999</v>
      </c>
      <c r="J77">
        <v>365.904</v>
      </c>
      <c r="K77" s="1">
        <v>43544</v>
      </c>
      <c r="L77" s="23">
        <v>0.51666666666666672</v>
      </c>
      <c r="M77" t="s">
        <v>22</v>
      </c>
      <c r="N77">
        <v>348.48</v>
      </c>
      <c r="O77">
        <v>4.7619047620000003</v>
      </c>
      <c r="P77">
        <v>17.423999999999999</v>
      </c>
      <c r="Q77">
        <v>4.2</v>
      </c>
    </row>
    <row r="78" spans="1:17" x14ac:dyDescent="0.3">
      <c r="A78" t="s">
        <v>125</v>
      </c>
      <c r="B78" t="s">
        <v>17</v>
      </c>
      <c r="C78" t="s">
        <v>18</v>
      </c>
      <c r="D78" t="s">
        <v>19</v>
      </c>
      <c r="E78" t="s">
        <v>28</v>
      </c>
      <c r="F78" t="s">
        <v>35</v>
      </c>
      <c r="G78">
        <v>67.45</v>
      </c>
      <c r="H78">
        <v>10</v>
      </c>
      <c r="I78">
        <v>33.725000000000001</v>
      </c>
      <c r="J78">
        <v>708.22500000000002</v>
      </c>
      <c r="K78" s="1">
        <v>43499</v>
      </c>
      <c r="L78" s="23">
        <v>0.47569444444444442</v>
      </c>
      <c r="M78" t="s">
        <v>22</v>
      </c>
      <c r="N78">
        <v>674.5</v>
      </c>
      <c r="O78">
        <v>4.7619047620000003</v>
      </c>
      <c r="P78">
        <v>33.725000000000001</v>
      </c>
      <c r="Q78">
        <v>4.2</v>
      </c>
    </row>
    <row r="79" spans="1:17" x14ac:dyDescent="0.3">
      <c r="A79" t="s">
        <v>124</v>
      </c>
      <c r="B79" t="s">
        <v>23</v>
      </c>
      <c r="C79" t="s">
        <v>24</v>
      </c>
      <c r="D79" t="s">
        <v>19</v>
      </c>
      <c r="E79" t="s">
        <v>20</v>
      </c>
      <c r="F79" t="s">
        <v>37</v>
      </c>
      <c r="G79">
        <v>51.89</v>
      </c>
      <c r="H79">
        <v>7</v>
      </c>
      <c r="I79">
        <v>18.1615</v>
      </c>
      <c r="J79">
        <v>381.39150000000001</v>
      </c>
      <c r="K79" s="1">
        <v>43473</v>
      </c>
      <c r="L79" s="23">
        <v>0.83888888888888891</v>
      </c>
      <c r="M79" t="s">
        <v>27</v>
      </c>
      <c r="N79">
        <v>363.23</v>
      </c>
      <c r="O79">
        <v>4.7619047620000003</v>
      </c>
      <c r="P79">
        <v>18.1615</v>
      </c>
      <c r="Q79">
        <v>4.5</v>
      </c>
    </row>
    <row r="80" spans="1:17" x14ac:dyDescent="0.3">
      <c r="A80" t="s">
        <v>123</v>
      </c>
      <c r="B80" t="s">
        <v>23</v>
      </c>
      <c r="C80" t="s">
        <v>24</v>
      </c>
      <c r="D80" t="s">
        <v>25</v>
      </c>
      <c r="E80" t="s">
        <v>20</v>
      </c>
      <c r="F80" t="s">
        <v>37</v>
      </c>
      <c r="G80">
        <v>64.989999999999995</v>
      </c>
      <c r="H80">
        <v>1</v>
      </c>
      <c r="I80">
        <v>3.2494999999999998</v>
      </c>
      <c r="J80">
        <v>68.239500000000007</v>
      </c>
      <c r="K80" s="1">
        <v>43491</v>
      </c>
      <c r="L80" s="23">
        <v>0.42083333333333334</v>
      </c>
      <c r="M80" t="s">
        <v>30</v>
      </c>
      <c r="N80">
        <v>64.989999999999995</v>
      </c>
      <c r="O80">
        <v>4.7619047620000003</v>
      </c>
      <c r="P80">
        <v>3.2494999999999998</v>
      </c>
      <c r="Q80">
        <v>4.5</v>
      </c>
    </row>
    <row r="81" spans="1:17" x14ac:dyDescent="0.3">
      <c r="A81" t="s">
        <v>122</v>
      </c>
      <c r="B81" t="s">
        <v>17</v>
      </c>
      <c r="C81" t="s">
        <v>18</v>
      </c>
      <c r="D81" t="s">
        <v>19</v>
      </c>
      <c r="E81" t="s">
        <v>20</v>
      </c>
      <c r="F81" t="s">
        <v>31</v>
      </c>
      <c r="G81">
        <v>75.2</v>
      </c>
      <c r="H81">
        <v>3</v>
      </c>
      <c r="I81">
        <v>11.28</v>
      </c>
      <c r="J81">
        <v>236.88</v>
      </c>
      <c r="K81" s="1">
        <v>43501</v>
      </c>
      <c r="L81" s="23">
        <v>0.49374999999999997</v>
      </c>
      <c r="M81" t="s">
        <v>22</v>
      </c>
      <c r="N81">
        <v>225.6</v>
      </c>
      <c r="O81">
        <v>4.7619047620000003</v>
      </c>
      <c r="P81">
        <v>11.28</v>
      </c>
      <c r="Q81">
        <v>4.8</v>
      </c>
    </row>
    <row r="82" spans="1:17" x14ac:dyDescent="0.3">
      <c r="A82" t="s">
        <v>121</v>
      </c>
      <c r="B82" t="s">
        <v>23</v>
      </c>
      <c r="C82" t="s">
        <v>24</v>
      </c>
      <c r="D82" t="s">
        <v>19</v>
      </c>
      <c r="E82" t="s">
        <v>28</v>
      </c>
      <c r="F82" t="s">
        <v>21</v>
      </c>
      <c r="G82">
        <v>46.53</v>
      </c>
      <c r="H82">
        <v>6</v>
      </c>
      <c r="I82">
        <v>13.959</v>
      </c>
      <c r="J82">
        <v>293.13900000000001</v>
      </c>
      <c r="K82" s="1">
        <v>43527</v>
      </c>
      <c r="L82" s="23">
        <v>0.45416666666666666</v>
      </c>
      <c r="M82" t="s">
        <v>30</v>
      </c>
      <c r="N82">
        <v>279.18</v>
      </c>
      <c r="O82">
        <v>4.7619047620000003</v>
      </c>
      <c r="P82">
        <v>13.959</v>
      </c>
      <c r="Q82">
        <v>4.3</v>
      </c>
    </row>
    <row r="83" spans="1:17" x14ac:dyDescent="0.3">
      <c r="A83" t="s">
        <v>120</v>
      </c>
      <c r="B83" t="s">
        <v>17</v>
      </c>
      <c r="C83" t="s">
        <v>18</v>
      </c>
      <c r="D83" t="s">
        <v>25</v>
      </c>
      <c r="E83" t="s">
        <v>28</v>
      </c>
      <c r="F83" t="s">
        <v>21</v>
      </c>
      <c r="G83">
        <v>14.62</v>
      </c>
      <c r="H83">
        <v>5</v>
      </c>
      <c r="I83">
        <v>3.6549999999999998</v>
      </c>
      <c r="J83">
        <v>76.754999999999995</v>
      </c>
      <c r="K83" s="1">
        <v>43528</v>
      </c>
      <c r="L83" s="23">
        <v>0.51597222222222217</v>
      </c>
      <c r="M83" t="s">
        <v>27</v>
      </c>
      <c r="N83">
        <v>73.099999999999994</v>
      </c>
      <c r="O83">
        <v>4.7619047620000003</v>
      </c>
      <c r="P83">
        <v>3.6549999999999998</v>
      </c>
      <c r="Q83">
        <v>4.4000000000000004</v>
      </c>
    </row>
    <row r="84" spans="1:17" x14ac:dyDescent="0.3">
      <c r="A84" t="s">
        <v>119</v>
      </c>
      <c r="B84" t="s">
        <v>23</v>
      </c>
      <c r="C84" t="s">
        <v>24</v>
      </c>
      <c r="D84" t="s">
        <v>25</v>
      </c>
      <c r="E84" t="s">
        <v>20</v>
      </c>
      <c r="F84" t="s">
        <v>31</v>
      </c>
      <c r="G84">
        <v>73.98</v>
      </c>
      <c r="H84">
        <v>7</v>
      </c>
      <c r="I84">
        <v>25.893000000000001</v>
      </c>
      <c r="J84">
        <v>543.75300000000004</v>
      </c>
      <c r="K84" s="1">
        <v>43526</v>
      </c>
      <c r="L84" s="23">
        <v>0.6958333333333333</v>
      </c>
      <c r="M84" t="s">
        <v>22</v>
      </c>
      <c r="N84">
        <v>517.86</v>
      </c>
      <c r="O84">
        <v>4.7619047620000003</v>
      </c>
      <c r="P84">
        <v>25.893000000000001</v>
      </c>
      <c r="Q84">
        <v>4.0999999999999996</v>
      </c>
    </row>
    <row r="85" spans="1:17" x14ac:dyDescent="0.3">
      <c r="A85" t="s">
        <v>118</v>
      </c>
      <c r="B85" t="s">
        <v>23</v>
      </c>
      <c r="C85" t="s">
        <v>24</v>
      </c>
      <c r="D85" t="s">
        <v>25</v>
      </c>
      <c r="E85" t="s">
        <v>28</v>
      </c>
      <c r="F85" t="s">
        <v>35</v>
      </c>
      <c r="G85">
        <v>89.2</v>
      </c>
      <c r="H85">
        <v>10</v>
      </c>
      <c r="I85">
        <v>44.6</v>
      </c>
      <c r="J85">
        <v>936.6</v>
      </c>
      <c r="K85" s="1">
        <v>43507</v>
      </c>
      <c r="L85" s="23">
        <v>0.65416666666666667</v>
      </c>
      <c r="M85" t="s">
        <v>30</v>
      </c>
      <c r="N85">
        <v>892</v>
      </c>
      <c r="O85">
        <v>4.7619047620000003</v>
      </c>
      <c r="P85">
        <v>44.6</v>
      </c>
      <c r="Q85">
        <v>4.4000000000000004</v>
      </c>
    </row>
    <row r="86" spans="1:17" x14ac:dyDescent="0.3">
      <c r="A86" t="s">
        <v>117</v>
      </c>
      <c r="B86" t="s">
        <v>23</v>
      </c>
      <c r="C86" t="s">
        <v>24</v>
      </c>
      <c r="D86" t="s">
        <v>19</v>
      </c>
      <c r="E86" t="s">
        <v>20</v>
      </c>
      <c r="F86" t="s">
        <v>35</v>
      </c>
      <c r="G86">
        <v>98.52</v>
      </c>
      <c r="H86">
        <v>10</v>
      </c>
      <c r="I86">
        <v>49.26</v>
      </c>
      <c r="J86">
        <v>1034.46</v>
      </c>
      <c r="K86" s="1">
        <v>43495</v>
      </c>
      <c r="L86" s="23">
        <v>0.84930555555555554</v>
      </c>
      <c r="M86" t="s">
        <v>22</v>
      </c>
      <c r="N86">
        <v>985.2</v>
      </c>
      <c r="O86">
        <v>4.7619047620000003</v>
      </c>
      <c r="P86">
        <v>49.26</v>
      </c>
      <c r="Q86">
        <v>4.5</v>
      </c>
    </row>
    <row r="87" spans="1:17" x14ac:dyDescent="0.3">
      <c r="A87" t="s">
        <v>49</v>
      </c>
      <c r="B87" t="s">
        <v>23</v>
      </c>
      <c r="C87" t="s">
        <v>24</v>
      </c>
      <c r="D87" t="s">
        <v>25</v>
      </c>
      <c r="E87" t="s">
        <v>20</v>
      </c>
      <c r="F87" t="s">
        <v>31</v>
      </c>
      <c r="G87">
        <v>83.06</v>
      </c>
      <c r="H87">
        <v>7</v>
      </c>
      <c r="I87">
        <v>29.071000000000002</v>
      </c>
      <c r="J87">
        <v>610.49099999999999</v>
      </c>
      <c r="K87" s="1">
        <v>43529</v>
      </c>
      <c r="L87" s="23">
        <v>0.60486111111111118</v>
      </c>
      <c r="M87" t="s">
        <v>22</v>
      </c>
      <c r="N87">
        <v>581.41999999999996</v>
      </c>
      <c r="O87">
        <v>4.7619047620000003</v>
      </c>
      <c r="P87">
        <v>29.071000000000002</v>
      </c>
      <c r="Q87">
        <v>4</v>
      </c>
    </row>
    <row r="88" spans="1:17" x14ac:dyDescent="0.3">
      <c r="A88" t="s">
        <v>116</v>
      </c>
      <c r="B88" t="s">
        <v>33</v>
      </c>
      <c r="C88" t="s">
        <v>34</v>
      </c>
      <c r="D88" t="s">
        <v>25</v>
      </c>
      <c r="E88" t="s">
        <v>20</v>
      </c>
      <c r="F88" t="s">
        <v>31</v>
      </c>
      <c r="G88">
        <v>51.54</v>
      </c>
      <c r="H88">
        <v>5</v>
      </c>
      <c r="I88">
        <v>12.885</v>
      </c>
      <c r="J88">
        <v>270.58499999999998</v>
      </c>
      <c r="K88" s="1">
        <v>43491</v>
      </c>
      <c r="L88" s="23">
        <v>0.73958333333333337</v>
      </c>
      <c r="M88" t="s">
        <v>27</v>
      </c>
      <c r="N88">
        <v>257.7</v>
      </c>
      <c r="O88">
        <v>4.7619047620000003</v>
      </c>
      <c r="P88">
        <v>12.885</v>
      </c>
      <c r="Q88">
        <v>4.2</v>
      </c>
    </row>
    <row r="89" spans="1:17" x14ac:dyDescent="0.3">
      <c r="A89" t="s">
        <v>115</v>
      </c>
      <c r="B89" t="s">
        <v>33</v>
      </c>
      <c r="C89" t="s">
        <v>34</v>
      </c>
      <c r="D89" t="s">
        <v>19</v>
      </c>
      <c r="E89" t="s">
        <v>28</v>
      </c>
      <c r="F89" t="s">
        <v>29</v>
      </c>
      <c r="G89">
        <v>38.81</v>
      </c>
      <c r="H89">
        <v>4</v>
      </c>
      <c r="I89">
        <v>7.7619999999999996</v>
      </c>
      <c r="J89">
        <v>163.00200000000001</v>
      </c>
      <c r="K89" s="1">
        <v>43543</v>
      </c>
      <c r="L89" s="23">
        <v>0.56944444444444442</v>
      </c>
      <c r="M89" t="s">
        <v>22</v>
      </c>
      <c r="N89">
        <v>155.24</v>
      </c>
      <c r="O89">
        <v>4.7619047620000003</v>
      </c>
      <c r="P89">
        <v>7.7619999999999996</v>
      </c>
      <c r="Q89">
        <v>4.9000000000000004</v>
      </c>
    </row>
    <row r="90" spans="1:17" x14ac:dyDescent="0.3">
      <c r="A90" t="s">
        <v>114</v>
      </c>
      <c r="B90" t="s">
        <v>17</v>
      </c>
      <c r="C90" t="s">
        <v>18</v>
      </c>
      <c r="D90" t="s">
        <v>25</v>
      </c>
      <c r="E90" t="s">
        <v>20</v>
      </c>
      <c r="F90" t="s">
        <v>37</v>
      </c>
      <c r="G90">
        <v>73.05</v>
      </c>
      <c r="H90">
        <v>4</v>
      </c>
      <c r="I90">
        <v>14.61</v>
      </c>
      <c r="J90">
        <v>306.81</v>
      </c>
      <c r="K90" s="1">
        <v>43521</v>
      </c>
      <c r="L90" s="23">
        <v>0.71944444444444444</v>
      </c>
      <c r="M90" t="s">
        <v>30</v>
      </c>
      <c r="N90">
        <v>292.2</v>
      </c>
      <c r="O90">
        <v>4.7619047620000003</v>
      </c>
      <c r="P90">
        <v>14.61</v>
      </c>
      <c r="Q90">
        <v>4.9000000000000004</v>
      </c>
    </row>
    <row r="91" spans="1:17" x14ac:dyDescent="0.3">
      <c r="A91" t="s">
        <v>113</v>
      </c>
      <c r="B91" t="s">
        <v>23</v>
      </c>
      <c r="C91" t="s">
        <v>24</v>
      </c>
      <c r="D91" t="s">
        <v>19</v>
      </c>
      <c r="E91" t="s">
        <v>28</v>
      </c>
      <c r="F91" t="s">
        <v>31</v>
      </c>
      <c r="G91">
        <v>71.92</v>
      </c>
      <c r="H91">
        <v>5</v>
      </c>
      <c r="I91">
        <v>17.98</v>
      </c>
      <c r="J91">
        <v>377.58</v>
      </c>
      <c r="K91" s="1">
        <v>43482</v>
      </c>
      <c r="L91" s="23">
        <v>0.62847222222222221</v>
      </c>
      <c r="M91" t="s">
        <v>30</v>
      </c>
      <c r="N91">
        <v>359.6</v>
      </c>
      <c r="O91">
        <v>4.7619047620000003</v>
      </c>
      <c r="P91">
        <v>17.98</v>
      </c>
      <c r="Q91">
        <v>4.3</v>
      </c>
    </row>
    <row r="92" spans="1:17" x14ac:dyDescent="0.3">
      <c r="A92" t="s">
        <v>112</v>
      </c>
      <c r="B92" t="s">
        <v>23</v>
      </c>
      <c r="C92" t="s">
        <v>24</v>
      </c>
      <c r="D92" t="s">
        <v>25</v>
      </c>
      <c r="E92" t="s">
        <v>28</v>
      </c>
      <c r="F92" t="s">
        <v>29</v>
      </c>
      <c r="G92">
        <v>22.96</v>
      </c>
      <c r="H92">
        <v>1</v>
      </c>
      <c r="I92">
        <v>1.1479999999999999</v>
      </c>
      <c r="J92">
        <v>24.108000000000001</v>
      </c>
      <c r="K92" s="1">
        <v>43495</v>
      </c>
      <c r="L92" s="23">
        <v>0.86597222222222225</v>
      </c>
      <c r="M92" t="s">
        <v>27</v>
      </c>
      <c r="N92">
        <v>22.96</v>
      </c>
      <c r="O92">
        <v>4.7619047620000003</v>
      </c>
      <c r="P92">
        <v>1.1479999999999999</v>
      </c>
      <c r="Q92">
        <v>4.3</v>
      </c>
    </row>
    <row r="93" spans="1:17" x14ac:dyDescent="0.3">
      <c r="A93" t="s">
        <v>111</v>
      </c>
      <c r="B93" t="s">
        <v>23</v>
      </c>
      <c r="C93" t="s">
        <v>24</v>
      </c>
      <c r="D93" t="s">
        <v>25</v>
      </c>
      <c r="E93" t="s">
        <v>28</v>
      </c>
      <c r="F93" t="s">
        <v>26</v>
      </c>
      <c r="G93">
        <v>84.07</v>
      </c>
      <c r="H93">
        <v>4</v>
      </c>
      <c r="I93">
        <v>16.814</v>
      </c>
      <c r="J93">
        <v>353.09399999999999</v>
      </c>
      <c r="K93" s="1">
        <v>43531</v>
      </c>
      <c r="L93" s="23">
        <v>0.70416666666666661</v>
      </c>
      <c r="M93" t="s">
        <v>22</v>
      </c>
      <c r="N93">
        <v>336.28</v>
      </c>
      <c r="O93">
        <v>4.7619047620000003</v>
      </c>
      <c r="P93">
        <v>16.814</v>
      </c>
      <c r="Q93">
        <v>4.4000000000000004</v>
      </c>
    </row>
    <row r="94" spans="1:17" x14ac:dyDescent="0.3">
      <c r="A94" t="s">
        <v>110</v>
      </c>
      <c r="B94" t="s">
        <v>17</v>
      </c>
      <c r="C94" t="s">
        <v>18</v>
      </c>
      <c r="D94" t="s">
        <v>25</v>
      </c>
      <c r="E94" t="s">
        <v>20</v>
      </c>
      <c r="F94" t="s">
        <v>31</v>
      </c>
      <c r="G94">
        <v>33.26</v>
      </c>
      <c r="H94">
        <v>5</v>
      </c>
      <c r="I94">
        <v>8.3149999999999995</v>
      </c>
      <c r="J94">
        <v>174.61500000000001</v>
      </c>
      <c r="K94" s="1">
        <v>43542</v>
      </c>
      <c r="L94" s="23">
        <v>0.67361111111111116</v>
      </c>
      <c r="M94" t="s">
        <v>30</v>
      </c>
      <c r="N94">
        <v>166.3</v>
      </c>
      <c r="O94">
        <v>4.7619047620000003</v>
      </c>
      <c r="P94">
        <v>8.3149999999999995</v>
      </c>
      <c r="Q94">
        <v>4.2</v>
      </c>
    </row>
    <row r="95" spans="1:17" x14ac:dyDescent="0.3">
      <c r="A95" t="s">
        <v>109</v>
      </c>
      <c r="B95" t="s">
        <v>33</v>
      </c>
      <c r="C95" t="s">
        <v>34</v>
      </c>
      <c r="D95" t="s">
        <v>19</v>
      </c>
      <c r="E95" t="s">
        <v>28</v>
      </c>
      <c r="F95" t="s">
        <v>21</v>
      </c>
      <c r="G95">
        <v>72.569999999999993</v>
      </c>
      <c r="H95">
        <v>8</v>
      </c>
      <c r="I95">
        <v>29.027999999999999</v>
      </c>
      <c r="J95">
        <v>609.58799999999997</v>
      </c>
      <c r="K95" s="1">
        <v>43554</v>
      </c>
      <c r="L95" s="23">
        <v>0.74861111111111101</v>
      </c>
      <c r="M95" t="s">
        <v>27</v>
      </c>
      <c r="N95">
        <v>580.55999999999995</v>
      </c>
      <c r="O95">
        <v>4.7619047620000003</v>
      </c>
      <c r="P95">
        <v>29.027999999999999</v>
      </c>
      <c r="Q95">
        <v>4.5999999999999996</v>
      </c>
    </row>
    <row r="96" spans="1:17" x14ac:dyDescent="0.3">
      <c r="A96" t="s">
        <v>108</v>
      </c>
      <c r="B96" t="s">
        <v>33</v>
      </c>
      <c r="C96" t="s">
        <v>34</v>
      </c>
      <c r="D96" t="s">
        <v>25</v>
      </c>
      <c r="E96" t="s">
        <v>28</v>
      </c>
      <c r="F96" t="s">
        <v>31</v>
      </c>
      <c r="G96">
        <v>37.020000000000003</v>
      </c>
      <c r="H96">
        <v>6</v>
      </c>
      <c r="I96">
        <v>11.106</v>
      </c>
      <c r="J96">
        <v>233.226</v>
      </c>
      <c r="K96" s="1">
        <v>43546</v>
      </c>
      <c r="L96" s="23">
        <v>0.7729166666666667</v>
      </c>
      <c r="M96" t="s">
        <v>27</v>
      </c>
      <c r="N96">
        <v>222.12</v>
      </c>
      <c r="O96">
        <v>4.7619047620000003</v>
      </c>
      <c r="P96">
        <v>11.106</v>
      </c>
      <c r="Q96">
        <v>4.5</v>
      </c>
    </row>
    <row r="97" spans="1:17" x14ac:dyDescent="0.3">
      <c r="A97" t="s">
        <v>107</v>
      </c>
      <c r="B97" t="s">
        <v>23</v>
      </c>
      <c r="C97" t="s">
        <v>24</v>
      </c>
      <c r="D97" t="s">
        <v>25</v>
      </c>
      <c r="E97" t="s">
        <v>28</v>
      </c>
      <c r="F97" t="s">
        <v>35</v>
      </c>
      <c r="G97">
        <v>40.520000000000003</v>
      </c>
      <c r="H97">
        <v>5</v>
      </c>
      <c r="I97">
        <v>10.130000000000001</v>
      </c>
      <c r="J97">
        <v>212.73</v>
      </c>
      <c r="K97" s="1">
        <v>43499</v>
      </c>
      <c r="L97" s="23">
        <v>0.6381944444444444</v>
      </c>
      <c r="M97" t="s">
        <v>27</v>
      </c>
      <c r="N97">
        <v>202.6</v>
      </c>
      <c r="O97">
        <v>4.7619047620000003</v>
      </c>
      <c r="P97">
        <v>10.130000000000001</v>
      </c>
      <c r="Q97">
        <v>4.5</v>
      </c>
    </row>
    <row r="98" spans="1:17" x14ac:dyDescent="0.3">
      <c r="A98" t="s">
        <v>106</v>
      </c>
      <c r="B98" t="s">
        <v>33</v>
      </c>
      <c r="C98" t="s">
        <v>34</v>
      </c>
      <c r="D98" t="s">
        <v>19</v>
      </c>
      <c r="E98" t="s">
        <v>20</v>
      </c>
      <c r="F98" t="s">
        <v>35</v>
      </c>
      <c r="G98">
        <v>77.400000000000006</v>
      </c>
      <c r="H98">
        <v>9</v>
      </c>
      <c r="I98">
        <v>34.83</v>
      </c>
      <c r="J98">
        <v>731.43</v>
      </c>
      <c r="K98" s="1">
        <v>43511</v>
      </c>
      <c r="L98" s="23">
        <v>0.59375</v>
      </c>
      <c r="M98" t="s">
        <v>30</v>
      </c>
      <c r="N98">
        <v>696.6</v>
      </c>
      <c r="O98">
        <v>4.7619047620000003</v>
      </c>
      <c r="P98">
        <v>34.83</v>
      </c>
      <c r="Q98">
        <v>4.5</v>
      </c>
    </row>
    <row r="99" spans="1:17" x14ac:dyDescent="0.3">
      <c r="A99" t="s">
        <v>50</v>
      </c>
      <c r="B99" t="s">
        <v>23</v>
      </c>
      <c r="C99" t="s">
        <v>24</v>
      </c>
      <c r="D99" t="s">
        <v>25</v>
      </c>
      <c r="E99" t="s">
        <v>20</v>
      </c>
      <c r="F99" t="s">
        <v>26</v>
      </c>
      <c r="G99">
        <v>12.45</v>
      </c>
      <c r="H99">
        <v>6</v>
      </c>
      <c r="I99">
        <v>3.7349999999999999</v>
      </c>
      <c r="J99">
        <v>78.435000000000002</v>
      </c>
      <c r="K99" s="1">
        <v>43505</v>
      </c>
      <c r="L99" s="23">
        <v>0.5493055555555556</v>
      </c>
      <c r="M99" t="s">
        <v>27</v>
      </c>
      <c r="N99">
        <v>74.7</v>
      </c>
      <c r="O99">
        <v>4.7619047620000003</v>
      </c>
      <c r="P99">
        <v>3.7349999999999999</v>
      </c>
      <c r="Q99">
        <v>4.0999999999999996</v>
      </c>
    </row>
    <row r="100" spans="1:17" x14ac:dyDescent="0.3">
      <c r="A100" t="s">
        <v>105</v>
      </c>
      <c r="B100" t="s">
        <v>17</v>
      </c>
      <c r="C100" t="s">
        <v>18</v>
      </c>
      <c r="D100" t="s">
        <v>19</v>
      </c>
      <c r="E100" t="s">
        <v>28</v>
      </c>
      <c r="F100" t="s">
        <v>26</v>
      </c>
      <c r="G100">
        <v>20.77</v>
      </c>
      <c r="H100">
        <v>4</v>
      </c>
      <c r="I100">
        <v>4.1539999999999999</v>
      </c>
      <c r="J100">
        <v>87.233999999999995</v>
      </c>
      <c r="K100" s="1">
        <v>43496</v>
      </c>
      <c r="L100" s="23">
        <v>0.57430555555555551</v>
      </c>
      <c r="M100" t="s">
        <v>27</v>
      </c>
      <c r="N100">
        <v>83.08</v>
      </c>
      <c r="O100">
        <v>4.7619047620000003</v>
      </c>
      <c r="P100">
        <v>4.1539999999999999</v>
      </c>
      <c r="Q100">
        <v>4.7</v>
      </c>
    </row>
    <row r="101" spans="1:17" x14ac:dyDescent="0.3">
      <c r="A101" t="s">
        <v>104</v>
      </c>
      <c r="B101" t="s">
        <v>17</v>
      </c>
      <c r="C101" t="s">
        <v>18</v>
      </c>
      <c r="D101" t="s">
        <v>25</v>
      </c>
      <c r="E101" t="s">
        <v>20</v>
      </c>
      <c r="F101" t="s">
        <v>35</v>
      </c>
      <c r="G101">
        <v>63.61</v>
      </c>
      <c r="H101">
        <v>5</v>
      </c>
      <c r="I101">
        <v>15.9025</v>
      </c>
      <c r="J101">
        <v>333.95249999999999</v>
      </c>
      <c r="K101" s="1">
        <v>43540</v>
      </c>
      <c r="L101" s="23">
        <v>0.52986111111111112</v>
      </c>
      <c r="M101" t="s">
        <v>22</v>
      </c>
      <c r="N101">
        <v>318.05</v>
      </c>
      <c r="O101">
        <v>4.7619047620000003</v>
      </c>
      <c r="P101">
        <v>15.9025</v>
      </c>
      <c r="Q101">
        <v>4.8</v>
      </c>
    </row>
    <row r="102" spans="1:17" x14ac:dyDescent="0.3">
      <c r="A102" t="s">
        <v>51</v>
      </c>
      <c r="B102" t="s">
        <v>23</v>
      </c>
      <c r="C102" t="s">
        <v>24</v>
      </c>
      <c r="D102" t="s">
        <v>19</v>
      </c>
      <c r="E102" t="s">
        <v>28</v>
      </c>
      <c r="F102" t="s">
        <v>37</v>
      </c>
      <c r="G102">
        <v>48.71</v>
      </c>
      <c r="H102">
        <v>1</v>
      </c>
      <c r="I102">
        <v>2.4355000000000002</v>
      </c>
      <c r="J102">
        <v>51.145499999999998</v>
      </c>
      <c r="K102" s="1">
        <v>43550</v>
      </c>
      <c r="L102" s="23">
        <v>0.80555555555555547</v>
      </c>
      <c r="M102" t="s">
        <v>27</v>
      </c>
      <c r="N102">
        <v>48.71</v>
      </c>
      <c r="O102">
        <v>4.7619047620000003</v>
      </c>
      <c r="P102">
        <v>2.4355000000000002</v>
      </c>
      <c r="Q102">
        <v>4.0999999999999996</v>
      </c>
    </row>
    <row r="103" spans="1:17" x14ac:dyDescent="0.3">
      <c r="A103" t="s">
        <v>103</v>
      </c>
      <c r="B103" t="s">
        <v>33</v>
      </c>
      <c r="C103" t="s">
        <v>34</v>
      </c>
      <c r="D103" t="s">
        <v>19</v>
      </c>
      <c r="E103" t="s">
        <v>20</v>
      </c>
      <c r="F103" t="s">
        <v>31</v>
      </c>
      <c r="G103">
        <v>88.43</v>
      </c>
      <c r="H103">
        <v>8</v>
      </c>
      <c r="I103">
        <v>35.372</v>
      </c>
      <c r="J103">
        <v>742.81200000000001</v>
      </c>
      <c r="K103" s="1">
        <v>43546</v>
      </c>
      <c r="L103" s="23">
        <v>0.81597222222222221</v>
      </c>
      <c r="M103" t="s">
        <v>30</v>
      </c>
      <c r="N103">
        <v>707.44</v>
      </c>
      <c r="O103">
        <v>4.7619047620000003</v>
      </c>
      <c r="P103">
        <v>35.372</v>
      </c>
      <c r="Q103">
        <v>4.3</v>
      </c>
    </row>
    <row r="104" spans="1:17" x14ac:dyDescent="0.3">
      <c r="A104" t="s">
        <v>52</v>
      </c>
      <c r="B104" t="s">
        <v>23</v>
      </c>
      <c r="C104" t="s">
        <v>24</v>
      </c>
      <c r="D104" t="s">
        <v>25</v>
      </c>
      <c r="E104" t="s">
        <v>20</v>
      </c>
      <c r="F104" t="s">
        <v>26</v>
      </c>
      <c r="G104">
        <v>23.07</v>
      </c>
      <c r="H104">
        <v>9</v>
      </c>
      <c r="I104">
        <v>10.381500000000001</v>
      </c>
      <c r="J104">
        <v>218.01150000000001</v>
      </c>
      <c r="K104" s="1">
        <v>43497</v>
      </c>
      <c r="L104" s="23">
        <v>0.4770833333333333</v>
      </c>
      <c r="M104" t="s">
        <v>27</v>
      </c>
      <c r="N104">
        <v>207.63</v>
      </c>
      <c r="O104">
        <v>4.7619047620000003</v>
      </c>
      <c r="P104">
        <v>10.381500000000001</v>
      </c>
      <c r="Q104">
        <v>4.9000000000000004</v>
      </c>
    </row>
    <row r="105" spans="1:17" x14ac:dyDescent="0.3">
      <c r="A105" t="s">
        <v>102</v>
      </c>
      <c r="B105" t="s">
        <v>33</v>
      </c>
      <c r="C105" t="s">
        <v>34</v>
      </c>
      <c r="D105" t="s">
        <v>19</v>
      </c>
      <c r="E105" t="s">
        <v>20</v>
      </c>
      <c r="F105" t="s">
        <v>37</v>
      </c>
      <c r="G105">
        <v>68.709999999999994</v>
      </c>
      <c r="H105">
        <v>4</v>
      </c>
      <c r="I105">
        <v>13.742000000000001</v>
      </c>
      <c r="J105">
        <v>288.58199999999999</v>
      </c>
      <c r="K105" s="1">
        <v>43469</v>
      </c>
      <c r="L105" s="23">
        <v>0.79236111111111107</v>
      </c>
      <c r="M105" t="s">
        <v>27</v>
      </c>
      <c r="N105">
        <v>274.83999999999997</v>
      </c>
      <c r="O105">
        <v>4.7619047620000003</v>
      </c>
      <c r="P105">
        <v>13.742000000000001</v>
      </c>
      <c r="Q105">
        <v>4.0999999999999996</v>
      </c>
    </row>
    <row r="106" spans="1:17" x14ac:dyDescent="0.3">
      <c r="A106" t="s">
        <v>101</v>
      </c>
      <c r="B106" t="s">
        <v>23</v>
      </c>
      <c r="C106" t="s">
        <v>24</v>
      </c>
      <c r="D106" t="s">
        <v>19</v>
      </c>
      <c r="E106" t="s">
        <v>20</v>
      </c>
      <c r="F106" t="s">
        <v>37</v>
      </c>
      <c r="G106">
        <v>97.79</v>
      </c>
      <c r="H106">
        <v>7</v>
      </c>
      <c r="I106">
        <v>34.226500000000001</v>
      </c>
      <c r="J106">
        <v>718.75649999999996</v>
      </c>
      <c r="K106" s="1">
        <v>43512</v>
      </c>
      <c r="L106" s="23">
        <v>0.72916666666666663</v>
      </c>
      <c r="M106" t="s">
        <v>22</v>
      </c>
      <c r="N106">
        <v>684.53</v>
      </c>
      <c r="O106">
        <v>4.7619047620000003</v>
      </c>
      <c r="P106">
        <v>34.226500000000001</v>
      </c>
      <c r="Q106">
        <v>4.9000000000000004</v>
      </c>
    </row>
    <row r="107" spans="1:17" x14ac:dyDescent="0.3">
      <c r="A107" t="s">
        <v>100</v>
      </c>
      <c r="B107" t="s">
        <v>17</v>
      </c>
      <c r="C107" t="s">
        <v>18</v>
      </c>
      <c r="D107" t="s">
        <v>25</v>
      </c>
      <c r="E107" t="s">
        <v>20</v>
      </c>
      <c r="F107" t="s">
        <v>35</v>
      </c>
      <c r="G107">
        <v>54.27</v>
      </c>
      <c r="H107">
        <v>5</v>
      </c>
      <c r="I107">
        <v>13.567500000000001</v>
      </c>
      <c r="J107">
        <v>284.91750000000002</v>
      </c>
      <c r="K107" s="1">
        <v>43537</v>
      </c>
      <c r="L107" s="23">
        <v>0.59444444444444444</v>
      </c>
      <c r="M107" t="s">
        <v>22</v>
      </c>
      <c r="N107">
        <v>271.35000000000002</v>
      </c>
      <c r="O107">
        <v>4.7619047620000003</v>
      </c>
      <c r="P107">
        <v>13.567500000000001</v>
      </c>
      <c r="Q107">
        <v>4.5999999999999996</v>
      </c>
    </row>
    <row r="108" spans="1:17" x14ac:dyDescent="0.3">
      <c r="A108" t="s">
        <v>99</v>
      </c>
      <c r="B108" t="s">
        <v>17</v>
      </c>
      <c r="C108" t="s">
        <v>18</v>
      </c>
      <c r="D108" t="s">
        <v>25</v>
      </c>
      <c r="E108" t="s">
        <v>20</v>
      </c>
      <c r="F108" t="s">
        <v>21</v>
      </c>
      <c r="G108">
        <v>77.5</v>
      </c>
      <c r="H108">
        <v>5</v>
      </c>
      <c r="I108">
        <v>19.375</v>
      </c>
      <c r="J108">
        <v>406.875</v>
      </c>
      <c r="K108" s="1">
        <v>43489</v>
      </c>
      <c r="L108" s="23">
        <v>0.85833333333333339</v>
      </c>
      <c r="M108" t="s">
        <v>22</v>
      </c>
      <c r="N108">
        <v>387.5</v>
      </c>
      <c r="O108">
        <v>4.7619047620000003</v>
      </c>
      <c r="P108">
        <v>19.375</v>
      </c>
      <c r="Q108">
        <v>4.3</v>
      </c>
    </row>
    <row r="109" spans="1:17" x14ac:dyDescent="0.3">
      <c r="A109" t="s">
        <v>98</v>
      </c>
      <c r="B109" t="s">
        <v>23</v>
      </c>
      <c r="C109" t="s">
        <v>24</v>
      </c>
      <c r="D109" t="s">
        <v>19</v>
      </c>
      <c r="E109" t="s">
        <v>20</v>
      </c>
      <c r="F109" t="s">
        <v>35</v>
      </c>
      <c r="G109">
        <v>74.89</v>
      </c>
      <c r="H109">
        <v>4</v>
      </c>
      <c r="I109">
        <v>14.978</v>
      </c>
      <c r="J109">
        <v>314.53800000000001</v>
      </c>
      <c r="K109" s="1">
        <v>43525</v>
      </c>
      <c r="L109" s="23">
        <v>0.64722222222222225</v>
      </c>
      <c r="M109" t="s">
        <v>22</v>
      </c>
      <c r="N109">
        <v>299.56</v>
      </c>
      <c r="O109">
        <v>4.7619047620000003</v>
      </c>
      <c r="P109">
        <v>14.978</v>
      </c>
      <c r="Q109">
        <v>4.2</v>
      </c>
    </row>
    <row r="110" spans="1:17" x14ac:dyDescent="0.3">
      <c r="A110" t="s">
        <v>53</v>
      </c>
      <c r="B110" t="s">
        <v>23</v>
      </c>
      <c r="C110" t="s">
        <v>24</v>
      </c>
      <c r="D110" t="s">
        <v>25</v>
      </c>
      <c r="E110" t="s">
        <v>20</v>
      </c>
      <c r="F110" t="s">
        <v>35</v>
      </c>
      <c r="G110">
        <v>33.979999999999997</v>
      </c>
      <c r="H110">
        <v>9</v>
      </c>
      <c r="I110">
        <v>15.291</v>
      </c>
      <c r="J110">
        <v>321.11099999999999</v>
      </c>
      <c r="K110" s="1">
        <v>43548</v>
      </c>
      <c r="L110" s="23">
        <v>0.4465277777777778</v>
      </c>
      <c r="M110" t="s">
        <v>27</v>
      </c>
      <c r="N110">
        <v>305.82</v>
      </c>
      <c r="O110">
        <v>4.7619047620000003</v>
      </c>
      <c r="P110">
        <v>15.291</v>
      </c>
      <c r="Q110">
        <v>4.2</v>
      </c>
    </row>
    <row r="111" spans="1:17" x14ac:dyDescent="0.3">
      <c r="A111" t="s">
        <v>97</v>
      </c>
      <c r="B111" t="s">
        <v>23</v>
      </c>
      <c r="C111" t="s">
        <v>24</v>
      </c>
      <c r="D111" t="s">
        <v>25</v>
      </c>
      <c r="E111" t="s">
        <v>20</v>
      </c>
      <c r="F111" t="s">
        <v>26</v>
      </c>
      <c r="G111">
        <v>26.61</v>
      </c>
      <c r="H111">
        <v>2</v>
      </c>
      <c r="I111">
        <v>2.661</v>
      </c>
      <c r="J111">
        <v>55.881</v>
      </c>
      <c r="K111" s="1">
        <v>43543</v>
      </c>
      <c r="L111" s="23">
        <v>0.60763888888888895</v>
      </c>
      <c r="M111" t="s">
        <v>27</v>
      </c>
      <c r="N111">
        <v>53.22</v>
      </c>
      <c r="O111">
        <v>4.7619047620000003</v>
      </c>
      <c r="P111">
        <v>2.661</v>
      </c>
      <c r="Q111">
        <v>4.2</v>
      </c>
    </row>
    <row r="112" spans="1:17" x14ac:dyDescent="0.3">
      <c r="A112" t="s">
        <v>54</v>
      </c>
      <c r="B112" t="s">
        <v>33</v>
      </c>
      <c r="C112" t="s">
        <v>34</v>
      </c>
      <c r="D112" t="s">
        <v>19</v>
      </c>
      <c r="E112" t="s">
        <v>20</v>
      </c>
      <c r="F112" t="s">
        <v>31</v>
      </c>
      <c r="G112">
        <v>16.489999999999998</v>
      </c>
      <c r="H112">
        <v>2</v>
      </c>
      <c r="I112">
        <v>1.649</v>
      </c>
      <c r="J112">
        <v>34.628999999999998</v>
      </c>
      <c r="K112" s="1">
        <v>43501</v>
      </c>
      <c r="L112" s="23">
        <v>0.48055555555555557</v>
      </c>
      <c r="M112" t="s">
        <v>22</v>
      </c>
      <c r="N112">
        <v>32.979999999999997</v>
      </c>
      <c r="O112">
        <v>4.7619047620000003</v>
      </c>
      <c r="P112">
        <v>1.649</v>
      </c>
      <c r="Q112">
        <v>4.5999999999999996</v>
      </c>
    </row>
    <row r="113" spans="1:17" x14ac:dyDescent="0.3">
      <c r="A113" t="s">
        <v>96</v>
      </c>
      <c r="B113" t="s">
        <v>33</v>
      </c>
      <c r="C113" t="s">
        <v>34</v>
      </c>
      <c r="D113" t="s">
        <v>25</v>
      </c>
      <c r="E113" t="s">
        <v>20</v>
      </c>
      <c r="F113" t="s">
        <v>26</v>
      </c>
      <c r="G113">
        <v>23.65</v>
      </c>
      <c r="H113">
        <v>4</v>
      </c>
      <c r="I113">
        <v>4.7300000000000004</v>
      </c>
      <c r="J113">
        <v>99.33</v>
      </c>
      <c r="K113" s="1">
        <v>43495</v>
      </c>
      <c r="L113" s="23">
        <v>0.56388888888888888</v>
      </c>
      <c r="M113" t="s">
        <v>30</v>
      </c>
      <c r="N113">
        <v>94.6</v>
      </c>
      <c r="O113">
        <v>4.7619047620000003</v>
      </c>
      <c r="P113">
        <v>4.7300000000000004</v>
      </c>
      <c r="Q113">
        <v>4</v>
      </c>
    </row>
    <row r="114" spans="1:17" x14ac:dyDescent="0.3">
      <c r="A114" t="s">
        <v>95</v>
      </c>
      <c r="B114" t="s">
        <v>33</v>
      </c>
      <c r="C114" t="s">
        <v>34</v>
      </c>
      <c r="D114" t="s">
        <v>25</v>
      </c>
      <c r="E114" t="s">
        <v>20</v>
      </c>
      <c r="F114" t="s">
        <v>37</v>
      </c>
      <c r="G114">
        <v>60.96</v>
      </c>
      <c r="H114">
        <v>2</v>
      </c>
      <c r="I114">
        <v>6.0960000000000001</v>
      </c>
      <c r="J114">
        <v>128.01599999999999</v>
      </c>
      <c r="K114" s="1">
        <v>43490</v>
      </c>
      <c r="L114" s="23">
        <v>0.81874999999999998</v>
      </c>
      <c r="M114" t="s">
        <v>30</v>
      </c>
      <c r="N114">
        <v>121.92</v>
      </c>
      <c r="O114">
        <v>4.7619047620000003</v>
      </c>
      <c r="P114">
        <v>6.0960000000000001</v>
      </c>
      <c r="Q114">
        <v>4.9000000000000004</v>
      </c>
    </row>
    <row r="115" spans="1:17" x14ac:dyDescent="0.3">
      <c r="A115" t="s">
        <v>55</v>
      </c>
      <c r="B115" t="s">
        <v>17</v>
      </c>
      <c r="C115" t="s">
        <v>18</v>
      </c>
      <c r="D115" t="s">
        <v>19</v>
      </c>
      <c r="E115" t="s">
        <v>28</v>
      </c>
      <c r="F115" t="s">
        <v>29</v>
      </c>
      <c r="G115">
        <v>58.07</v>
      </c>
      <c r="H115">
        <v>9</v>
      </c>
      <c r="I115">
        <v>26.131499999999999</v>
      </c>
      <c r="J115">
        <v>548.76149999999996</v>
      </c>
      <c r="K115" s="1">
        <v>43484</v>
      </c>
      <c r="L115" s="23">
        <v>0.83819444444444446</v>
      </c>
      <c r="M115" t="s">
        <v>22</v>
      </c>
      <c r="N115">
        <v>522.63</v>
      </c>
      <c r="O115">
        <v>4.7619047620000003</v>
      </c>
      <c r="P115">
        <v>26.131499999999999</v>
      </c>
      <c r="Q115">
        <v>4.3</v>
      </c>
    </row>
    <row r="116" spans="1:17" x14ac:dyDescent="0.3">
      <c r="A116" t="s">
        <v>94</v>
      </c>
      <c r="B116" t="s">
        <v>33</v>
      </c>
      <c r="C116" t="s">
        <v>34</v>
      </c>
      <c r="D116" t="s">
        <v>19</v>
      </c>
      <c r="E116" t="s">
        <v>28</v>
      </c>
      <c r="F116" t="s">
        <v>29</v>
      </c>
      <c r="G116">
        <v>27</v>
      </c>
      <c r="H116">
        <v>9</v>
      </c>
      <c r="I116">
        <v>12.15</v>
      </c>
      <c r="J116">
        <v>255.15</v>
      </c>
      <c r="K116" s="1">
        <v>43526</v>
      </c>
      <c r="L116" s="23">
        <v>0.59444444444444444</v>
      </c>
      <c r="M116" t="s">
        <v>27</v>
      </c>
      <c r="N116">
        <v>243</v>
      </c>
      <c r="O116">
        <v>4.7619047620000003</v>
      </c>
      <c r="P116">
        <v>12.15</v>
      </c>
      <c r="Q116">
        <v>4.8</v>
      </c>
    </row>
    <row r="117" spans="1:17" x14ac:dyDescent="0.3">
      <c r="A117" t="s">
        <v>93</v>
      </c>
      <c r="B117" t="s">
        <v>33</v>
      </c>
      <c r="C117" t="s">
        <v>34</v>
      </c>
      <c r="D117" t="s">
        <v>25</v>
      </c>
      <c r="E117" t="s">
        <v>20</v>
      </c>
      <c r="F117" t="s">
        <v>21</v>
      </c>
      <c r="G117">
        <v>13.5</v>
      </c>
      <c r="H117">
        <v>10</v>
      </c>
      <c r="I117">
        <v>6.75</v>
      </c>
      <c r="J117">
        <v>141.75</v>
      </c>
      <c r="K117" s="1">
        <v>43523</v>
      </c>
      <c r="L117" s="23">
        <v>0.46249999999999997</v>
      </c>
      <c r="M117" t="s">
        <v>30</v>
      </c>
      <c r="N117">
        <v>135</v>
      </c>
      <c r="O117">
        <v>4.7619047620000003</v>
      </c>
      <c r="P117">
        <v>6.75</v>
      </c>
      <c r="Q117">
        <v>4.8</v>
      </c>
    </row>
    <row r="118" spans="1:17" x14ac:dyDescent="0.3">
      <c r="A118" t="s">
        <v>92</v>
      </c>
      <c r="B118" t="s">
        <v>23</v>
      </c>
      <c r="C118" t="s">
        <v>24</v>
      </c>
      <c r="D118" t="s">
        <v>19</v>
      </c>
      <c r="E118" t="s">
        <v>20</v>
      </c>
      <c r="F118" t="s">
        <v>29</v>
      </c>
      <c r="G118">
        <v>89.25</v>
      </c>
      <c r="H118">
        <v>8</v>
      </c>
      <c r="I118">
        <v>35.700000000000003</v>
      </c>
      <c r="J118">
        <v>749.7</v>
      </c>
      <c r="K118" s="1">
        <v>43485</v>
      </c>
      <c r="L118" s="23">
        <v>0.42569444444444443</v>
      </c>
      <c r="M118" t="s">
        <v>27</v>
      </c>
      <c r="N118">
        <v>714</v>
      </c>
      <c r="O118">
        <v>4.7619047620000003</v>
      </c>
      <c r="P118">
        <v>35.700000000000003</v>
      </c>
      <c r="Q118">
        <v>4.7</v>
      </c>
    </row>
    <row r="119" spans="1:17" x14ac:dyDescent="0.3">
      <c r="A119" t="s">
        <v>91</v>
      </c>
      <c r="B119" t="s">
        <v>33</v>
      </c>
      <c r="C119" t="s">
        <v>34</v>
      </c>
      <c r="D119" t="s">
        <v>19</v>
      </c>
      <c r="E119" t="s">
        <v>28</v>
      </c>
      <c r="F119" t="s">
        <v>21</v>
      </c>
      <c r="G119">
        <v>51.13</v>
      </c>
      <c r="H119">
        <v>4</v>
      </c>
      <c r="I119">
        <v>10.226000000000001</v>
      </c>
      <c r="J119">
        <v>214.74600000000001</v>
      </c>
      <c r="K119" s="1">
        <v>43490</v>
      </c>
      <c r="L119" s="23">
        <v>0.42430555555555555</v>
      </c>
      <c r="M119" t="s">
        <v>30</v>
      </c>
      <c r="N119">
        <v>204.52</v>
      </c>
      <c r="O119">
        <v>4.7619047620000003</v>
      </c>
      <c r="P119">
        <v>10.226000000000001</v>
      </c>
      <c r="Q119">
        <v>4</v>
      </c>
    </row>
    <row r="120" spans="1:17" x14ac:dyDescent="0.3">
      <c r="A120" t="s">
        <v>90</v>
      </c>
      <c r="B120" t="s">
        <v>23</v>
      </c>
      <c r="C120" t="s">
        <v>24</v>
      </c>
      <c r="D120" t="s">
        <v>19</v>
      </c>
      <c r="E120" t="s">
        <v>28</v>
      </c>
      <c r="F120" t="s">
        <v>26</v>
      </c>
      <c r="G120">
        <v>74.790000000000006</v>
      </c>
      <c r="H120">
        <v>5</v>
      </c>
      <c r="I120">
        <v>18.697500000000002</v>
      </c>
      <c r="J120">
        <v>392.64749999999998</v>
      </c>
      <c r="K120" s="1">
        <v>43475</v>
      </c>
      <c r="L120" s="23">
        <v>0.48194444444444445</v>
      </c>
      <c r="M120" t="s">
        <v>27</v>
      </c>
      <c r="N120">
        <v>373.95</v>
      </c>
      <c r="O120">
        <v>4.7619047620000003</v>
      </c>
      <c r="P120">
        <v>18.697500000000002</v>
      </c>
      <c r="Q120">
        <v>4.9000000000000004</v>
      </c>
    </row>
    <row r="121" spans="1:17" x14ac:dyDescent="0.3">
      <c r="A121" t="s">
        <v>56</v>
      </c>
      <c r="B121" t="s">
        <v>33</v>
      </c>
      <c r="C121" t="s">
        <v>34</v>
      </c>
      <c r="D121" t="s">
        <v>25</v>
      </c>
      <c r="E121" t="s">
        <v>28</v>
      </c>
      <c r="F121" t="s">
        <v>29</v>
      </c>
      <c r="G121">
        <v>53.44</v>
      </c>
      <c r="H121">
        <v>2</v>
      </c>
      <c r="I121">
        <v>5.3440000000000003</v>
      </c>
      <c r="J121">
        <v>112.224</v>
      </c>
      <c r="K121" s="1">
        <v>43485</v>
      </c>
      <c r="L121" s="23">
        <v>0.85972222222222217</v>
      </c>
      <c r="M121" t="s">
        <v>22</v>
      </c>
      <c r="N121">
        <v>106.88</v>
      </c>
      <c r="O121">
        <v>4.7619047620000003</v>
      </c>
      <c r="P121">
        <v>5.3440000000000003</v>
      </c>
      <c r="Q121">
        <v>4.0999999999999996</v>
      </c>
    </row>
    <row r="122" spans="1:17" x14ac:dyDescent="0.3">
      <c r="A122" t="s">
        <v>89</v>
      </c>
      <c r="B122" t="s">
        <v>23</v>
      </c>
      <c r="C122" t="s">
        <v>24</v>
      </c>
      <c r="D122" t="s">
        <v>19</v>
      </c>
      <c r="E122" t="s">
        <v>20</v>
      </c>
      <c r="F122" t="s">
        <v>26</v>
      </c>
      <c r="G122">
        <v>78.13</v>
      </c>
      <c r="H122">
        <v>10</v>
      </c>
      <c r="I122">
        <v>39.064999999999998</v>
      </c>
      <c r="J122">
        <v>820.36500000000001</v>
      </c>
      <c r="K122" s="1">
        <v>43506</v>
      </c>
      <c r="L122" s="23">
        <v>0.86875000000000002</v>
      </c>
      <c r="M122" t="s">
        <v>27</v>
      </c>
      <c r="N122">
        <v>781.3</v>
      </c>
      <c r="O122">
        <v>4.7619047620000003</v>
      </c>
      <c r="P122">
        <v>39.064999999999998</v>
      </c>
      <c r="Q122">
        <v>4.4000000000000004</v>
      </c>
    </row>
    <row r="123" spans="1:17" x14ac:dyDescent="0.3">
      <c r="A123" t="s">
        <v>88</v>
      </c>
      <c r="B123" t="s">
        <v>17</v>
      </c>
      <c r="C123" t="s">
        <v>18</v>
      </c>
      <c r="D123" t="s">
        <v>19</v>
      </c>
      <c r="E123" t="s">
        <v>20</v>
      </c>
      <c r="F123" t="s">
        <v>35</v>
      </c>
      <c r="G123">
        <v>14.23</v>
      </c>
      <c r="H123">
        <v>5</v>
      </c>
      <c r="I123">
        <v>3.5575000000000001</v>
      </c>
      <c r="J123">
        <v>74.707499999999996</v>
      </c>
      <c r="K123" s="1">
        <v>43497</v>
      </c>
      <c r="L123" s="23">
        <v>0.42222222222222222</v>
      </c>
      <c r="M123" t="s">
        <v>30</v>
      </c>
      <c r="N123">
        <v>71.150000000000006</v>
      </c>
      <c r="O123">
        <v>4.7619047620000003</v>
      </c>
      <c r="P123">
        <v>3.5575000000000001</v>
      </c>
      <c r="Q123">
        <v>4.4000000000000004</v>
      </c>
    </row>
    <row r="124" spans="1:17" x14ac:dyDescent="0.3">
      <c r="A124" t="s">
        <v>57</v>
      </c>
      <c r="B124" t="s">
        <v>33</v>
      </c>
      <c r="C124" t="s">
        <v>34</v>
      </c>
      <c r="D124" t="s">
        <v>19</v>
      </c>
      <c r="E124" t="s">
        <v>28</v>
      </c>
      <c r="F124" t="s">
        <v>31</v>
      </c>
      <c r="G124">
        <v>99.96</v>
      </c>
      <c r="H124">
        <v>9</v>
      </c>
      <c r="I124">
        <v>44.981999999999999</v>
      </c>
      <c r="J124">
        <v>944.62199999999996</v>
      </c>
      <c r="K124" s="1">
        <v>43533</v>
      </c>
      <c r="L124" s="23">
        <v>0.72638888888888886</v>
      </c>
      <c r="M124" t="s">
        <v>30</v>
      </c>
      <c r="N124">
        <v>899.64</v>
      </c>
      <c r="O124">
        <v>4.7619047620000003</v>
      </c>
      <c r="P124">
        <v>44.981999999999999</v>
      </c>
      <c r="Q124">
        <v>4.2</v>
      </c>
    </row>
    <row r="125" spans="1:17" x14ac:dyDescent="0.3">
      <c r="A125" t="s">
        <v>58</v>
      </c>
      <c r="B125" t="s">
        <v>23</v>
      </c>
      <c r="C125" t="s">
        <v>24</v>
      </c>
      <c r="D125" t="s">
        <v>19</v>
      </c>
      <c r="E125" t="s">
        <v>28</v>
      </c>
      <c r="F125" t="s">
        <v>29</v>
      </c>
      <c r="G125">
        <v>63.91</v>
      </c>
      <c r="H125">
        <v>8</v>
      </c>
      <c r="I125">
        <v>25.564</v>
      </c>
      <c r="J125">
        <v>536.84400000000005</v>
      </c>
      <c r="K125" s="1">
        <v>43537</v>
      </c>
      <c r="L125" s="23">
        <v>0.82777777777777783</v>
      </c>
      <c r="M125" t="s">
        <v>30</v>
      </c>
      <c r="N125">
        <v>511.28</v>
      </c>
      <c r="O125">
        <v>4.7619047620000003</v>
      </c>
      <c r="P125">
        <v>25.564</v>
      </c>
      <c r="Q125">
        <v>4.5999999999999996</v>
      </c>
    </row>
    <row r="126" spans="1:17" x14ac:dyDescent="0.3">
      <c r="A126" t="s">
        <v>87</v>
      </c>
      <c r="B126" t="s">
        <v>17</v>
      </c>
      <c r="C126" t="s">
        <v>18</v>
      </c>
      <c r="D126" t="s">
        <v>19</v>
      </c>
      <c r="E126" t="s">
        <v>20</v>
      </c>
      <c r="F126" t="s">
        <v>26</v>
      </c>
      <c r="G126">
        <v>26.48</v>
      </c>
      <c r="H126">
        <v>3</v>
      </c>
      <c r="I126">
        <v>3.972</v>
      </c>
      <c r="J126">
        <v>83.412000000000006</v>
      </c>
      <c r="K126" s="1">
        <v>43545</v>
      </c>
      <c r="L126" s="23">
        <v>0.44444444444444442</v>
      </c>
      <c r="M126" t="s">
        <v>22</v>
      </c>
      <c r="N126">
        <v>79.44</v>
      </c>
      <c r="O126">
        <v>4.7619047620000003</v>
      </c>
      <c r="P126">
        <v>3.972</v>
      </c>
      <c r="Q126">
        <v>4.7</v>
      </c>
    </row>
    <row r="127" spans="1:17" x14ac:dyDescent="0.3">
      <c r="A127" t="s">
        <v>59</v>
      </c>
      <c r="B127" t="s">
        <v>17</v>
      </c>
      <c r="C127" t="s">
        <v>18</v>
      </c>
      <c r="D127" t="s">
        <v>25</v>
      </c>
      <c r="E127" t="s">
        <v>20</v>
      </c>
      <c r="F127" t="s">
        <v>29</v>
      </c>
      <c r="G127">
        <v>93.69</v>
      </c>
      <c r="H127">
        <v>7</v>
      </c>
      <c r="I127">
        <v>32.791499999999999</v>
      </c>
      <c r="J127">
        <v>688.62149999999997</v>
      </c>
      <c r="K127" s="1">
        <v>43534</v>
      </c>
      <c r="L127" s="23">
        <v>0.78055555555555556</v>
      </c>
      <c r="M127" t="s">
        <v>30</v>
      </c>
      <c r="N127">
        <v>655.83</v>
      </c>
      <c r="O127">
        <v>4.7619047620000003</v>
      </c>
      <c r="P127">
        <v>32.791499999999999</v>
      </c>
      <c r="Q127">
        <v>4.5</v>
      </c>
    </row>
    <row r="128" spans="1:17" x14ac:dyDescent="0.3">
      <c r="A128" t="s">
        <v>86</v>
      </c>
      <c r="B128" t="s">
        <v>17</v>
      </c>
      <c r="C128" t="s">
        <v>18</v>
      </c>
      <c r="D128" t="s">
        <v>19</v>
      </c>
      <c r="E128" t="s">
        <v>20</v>
      </c>
      <c r="F128" t="s">
        <v>29</v>
      </c>
      <c r="G128">
        <v>88.79</v>
      </c>
      <c r="H128">
        <v>8</v>
      </c>
      <c r="I128">
        <v>35.515999999999998</v>
      </c>
      <c r="J128">
        <v>745.83600000000001</v>
      </c>
      <c r="K128" s="1">
        <v>43513</v>
      </c>
      <c r="L128" s="23">
        <v>0.71458333333333324</v>
      </c>
      <c r="M128" t="s">
        <v>27</v>
      </c>
      <c r="N128">
        <v>710.32</v>
      </c>
      <c r="O128">
        <v>4.7619047620000003</v>
      </c>
      <c r="P128">
        <v>35.515999999999998</v>
      </c>
      <c r="Q128">
        <v>4.0999999999999996</v>
      </c>
    </row>
    <row r="129" spans="1:17" x14ac:dyDescent="0.3">
      <c r="A129" t="s">
        <v>85</v>
      </c>
      <c r="B129" t="s">
        <v>17</v>
      </c>
      <c r="C129" t="s">
        <v>18</v>
      </c>
      <c r="D129" t="s">
        <v>19</v>
      </c>
      <c r="E129" t="s">
        <v>28</v>
      </c>
      <c r="F129" t="s">
        <v>26</v>
      </c>
      <c r="G129">
        <v>72.2</v>
      </c>
      <c r="H129">
        <v>7</v>
      </c>
      <c r="I129">
        <v>25.27</v>
      </c>
      <c r="J129">
        <v>530.66999999999996</v>
      </c>
      <c r="K129" s="1">
        <v>43550</v>
      </c>
      <c r="L129" s="23">
        <v>0.84305555555555556</v>
      </c>
      <c r="M129" t="s">
        <v>22</v>
      </c>
      <c r="N129">
        <v>505.4</v>
      </c>
      <c r="O129">
        <v>4.7619047620000003</v>
      </c>
      <c r="P129">
        <v>25.27</v>
      </c>
      <c r="Q129">
        <v>4.3</v>
      </c>
    </row>
    <row r="130" spans="1:17" x14ac:dyDescent="0.3">
      <c r="A130" t="s">
        <v>84</v>
      </c>
      <c r="B130" t="s">
        <v>17</v>
      </c>
      <c r="C130" t="s">
        <v>18</v>
      </c>
      <c r="D130" t="s">
        <v>25</v>
      </c>
      <c r="E130" t="s">
        <v>20</v>
      </c>
      <c r="F130" t="s">
        <v>26</v>
      </c>
      <c r="G130">
        <v>51.19</v>
      </c>
      <c r="H130">
        <v>4</v>
      </c>
      <c r="I130">
        <v>10.238</v>
      </c>
      <c r="J130">
        <v>214.99799999999999</v>
      </c>
      <c r="K130" s="1">
        <v>43542</v>
      </c>
      <c r="L130" s="23">
        <v>0.71875</v>
      </c>
      <c r="M130" t="s">
        <v>30</v>
      </c>
      <c r="N130">
        <v>204.76</v>
      </c>
      <c r="O130">
        <v>4.7619047620000003</v>
      </c>
      <c r="P130">
        <v>10.238</v>
      </c>
      <c r="Q130">
        <v>4.7</v>
      </c>
    </row>
    <row r="131" spans="1:17" x14ac:dyDescent="0.3">
      <c r="A131" t="s">
        <v>83</v>
      </c>
      <c r="B131" t="s">
        <v>23</v>
      </c>
      <c r="C131" t="s">
        <v>24</v>
      </c>
      <c r="D131" t="s">
        <v>25</v>
      </c>
      <c r="E131" t="s">
        <v>28</v>
      </c>
      <c r="F131" t="s">
        <v>35</v>
      </c>
      <c r="G131">
        <v>48.61</v>
      </c>
      <c r="H131">
        <v>1</v>
      </c>
      <c r="I131">
        <v>2.4304999999999999</v>
      </c>
      <c r="J131">
        <v>51.040500000000002</v>
      </c>
      <c r="K131" s="1">
        <v>43521</v>
      </c>
      <c r="L131" s="23">
        <v>0.64652777777777781</v>
      </c>
      <c r="M131" t="s">
        <v>27</v>
      </c>
      <c r="N131">
        <v>48.61</v>
      </c>
      <c r="O131">
        <v>4.7619047620000003</v>
      </c>
      <c r="P131">
        <v>2.4304999999999999</v>
      </c>
      <c r="Q131">
        <v>4.4000000000000004</v>
      </c>
    </row>
    <row r="132" spans="1:17" x14ac:dyDescent="0.3">
      <c r="A132" t="s">
        <v>82</v>
      </c>
      <c r="B132" t="s">
        <v>33</v>
      </c>
      <c r="C132" t="s">
        <v>34</v>
      </c>
      <c r="D132" t="s">
        <v>19</v>
      </c>
      <c r="E132" t="s">
        <v>28</v>
      </c>
      <c r="F132" t="s">
        <v>21</v>
      </c>
      <c r="G132">
        <v>39.01</v>
      </c>
      <c r="H132">
        <v>1</v>
      </c>
      <c r="I132">
        <v>1.9504999999999999</v>
      </c>
      <c r="J132">
        <v>40.960500000000003</v>
      </c>
      <c r="K132" s="1">
        <v>43536</v>
      </c>
      <c r="L132" s="23">
        <v>0.69861111111111107</v>
      </c>
      <c r="M132" t="s">
        <v>30</v>
      </c>
      <c r="N132">
        <v>39.01</v>
      </c>
      <c r="O132">
        <v>4.7619047620000003</v>
      </c>
      <c r="P132">
        <v>1.9504999999999999</v>
      </c>
      <c r="Q132">
        <v>4.7</v>
      </c>
    </row>
    <row r="133" spans="1:17" x14ac:dyDescent="0.3">
      <c r="A133" t="s">
        <v>81</v>
      </c>
      <c r="B133" t="s">
        <v>17</v>
      </c>
      <c r="C133" t="s">
        <v>18</v>
      </c>
      <c r="D133" t="s">
        <v>19</v>
      </c>
      <c r="E133" t="s">
        <v>28</v>
      </c>
      <c r="F133" t="s">
        <v>29</v>
      </c>
      <c r="G133">
        <v>60.01</v>
      </c>
      <c r="H133">
        <v>4</v>
      </c>
      <c r="I133">
        <v>12.002000000000001</v>
      </c>
      <c r="J133">
        <v>252.042</v>
      </c>
      <c r="K133" s="1">
        <v>43490</v>
      </c>
      <c r="L133" s="23">
        <v>0.66249999999999998</v>
      </c>
      <c r="M133" t="s">
        <v>27</v>
      </c>
      <c r="N133">
        <v>240.04</v>
      </c>
      <c r="O133">
        <v>4.7619047620000003</v>
      </c>
      <c r="P133">
        <v>12.002000000000001</v>
      </c>
      <c r="Q133">
        <v>4.5</v>
      </c>
    </row>
    <row r="134" spans="1:17" x14ac:dyDescent="0.3">
      <c r="A134" t="s">
        <v>80</v>
      </c>
      <c r="B134" t="s">
        <v>17</v>
      </c>
      <c r="C134" t="s">
        <v>18</v>
      </c>
      <c r="D134" t="s">
        <v>19</v>
      </c>
      <c r="E134" t="s">
        <v>20</v>
      </c>
      <c r="F134" t="s">
        <v>26</v>
      </c>
      <c r="G134">
        <v>62.48</v>
      </c>
      <c r="H134">
        <v>1</v>
      </c>
      <c r="I134">
        <v>3.1240000000000001</v>
      </c>
      <c r="J134">
        <v>65.603999999999999</v>
      </c>
      <c r="K134" s="1">
        <v>43514</v>
      </c>
      <c r="L134" s="23">
        <v>0.8534722222222223</v>
      </c>
      <c r="M134" t="s">
        <v>27</v>
      </c>
      <c r="N134">
        <v>62.48</v>
      </c>
      <c r="O134">
        <v>4.7619047620000003</v>
      </c>
      <c r="P134">
        <v>3.1240000000000001</v>
      </c>
      <c r="Q134">
        <v>4.7</v>
      </c>
    </row>
    <row r="135" spans="1:17" x14ac:dyDescent="0.3">
      <c r="A135" t="s">
        <v>79</v>
      </c>
      <c r="B135" t="s">
        <v>17</v>
      </c>
      <c r="C135" t="s">
        <v>18</v>
      </c>
      <c r="D135" t="s">
        <v>19</v>
      </c>
      <c r="E135" t="s">
        <v>20</v>
      </c>
      <c r="F135" t="s">
        <v>29</v>
      </c>
      <c r="G135">
        <v>94.88</v>
      </c>
      <c r="H135">
        <v>7</v>
      </c>
      <c r="I135">
        <v>33.207999999999998</v>
      </c>
      <c r="J135">
        <v>697.36800000000005</v>
      </c>
      <c r="K135" s="1">
        <v>43499</v>
      </c>
      <c r="L135" s="23">
        <v>0.60972222222222217</v>
      </c>
      <c r="M135" t="s">
        <v>27</v>
      </c>
      <c r="N135">
        <v>664.16</v>
      </c>
      <c r="O135">
        <v>4.7619047620000003</v>
      </c>
      <c r="P135">
        <v>33.207999999999998</v>
      </c>
      <c r="Q135">
        <v>4.2</v>
      </c>
    </row>
    <row r="136" spans="1:17" x14ac:dyDescent="0.3">
      <c r="A136" t="s">
        <v>78</v>
      </c>
      <c r="B136" t="s">
        <v>17</v>
      </c>
      <c r="C136" t="s">
        <v>18</v>
      </c>
      <c r="D136" t="s">
        <v>19</v>
      </c>
      <c r="E136" t="s">
        <v>28</v>
      </c>
      <c r="F136" t="s">
        <v>29</v>
      </c>
      <c r="G136">
        <v>70.739999999999995</v>
      </c>
      <c r="H136">
        <v>4</v>
      </c>
      <c r="I136">
        <v>14.148</v>
      </c>
      <c r="J136">
        <v>297.108</v>
      </c>
      <c r="K136" s="1">
        <v>43470</v>
      </c>
      <c r="L136" s="23">
        <v>0.67013888888888884</v>
      </c>
      <c r="M136" t="s">
        <v>30</v>
      </c>
      <c r="N136">
        <v>282.95999999999998</v>
      </c>
      <c r="O136">
        <v>4.7619047620000003</v>
      </c>
      <c r="P136">
        <v>14.148</v>
      </c>
      <c r="Q136">
        <v>4.4000000000000004</v>
      </c>
    </row>
    <row r="137" spans="1:17" x14ac:dyDescent="0.3">
      <c r="A137" t="s">
        <v>77</v>
      </c>
      <c r="B137" t="s">
        <v>17</v>
      </c>
      <c r="C137" t="s">
        <v>18</v>
      </c>
      <c r="D137" t="s">
        <v>19</v>
      </c>
      <c r="E137" t="s">
        <v>20</v>
      </c>
      <c r="F137" t="s">
        <v>31</v>
      </c>
      <c r="G137">
        <v>22.24</v>
      </c>
      <c r="H137">
        <v>10</v>
      </c>
      <c r="I137">
        <v>11.12</v>
      </c>
      <c r="J137">
        <v>233.52</v>
      </c>
      <c r="K137" s="1">
        <v>43505</v>
      </c>
      <c r="L137" s="23">
        <v>0.45833333333333331</v>
      </c>
      <c r="M137" t="s">
        <v>27</v>
      </c>
      <c r="N137">
        <v>222.4</v>
      </c>
      <c r="O137">
        <v>4.7619047620000003</v>
      </c>
      <c r="P137">
        <v>11.12</v>
      </c>
      <c r="Q137">
        <v>4.2</v>
      </c>
    </row>
    <row r="138" spans="1:17" x14ac:dyDescent="0.3">
      <c r="A138" t="s">
        <v>76</v>
      </c>
      <c r="B138" t="s">
        <v>33</v>
      </c>
      <c r="C138" t="s">
        <v>34</v>
      </c>
      <c r="D138" t="s">
        <v>25</v>
      </c>
      <c r="E138" t="s">
        <v>28</v>
      </c>
      <c r="F138" t="s">
        <v>35</v>
      </c>
      <c r="G138">
        <v>73.06</v>
      </c>
      <c r="H138">
        <v>7</v>
      </c>
      <c r="I138">
        <v>25.571000000000002</v>
      </c>
      <c r="J138">
        <v>536.99099999999999</v>
      </c>
      <c r="K138" s="1">
        <v>43479</v>
      </c>
      <c r="L138" s="23">
        <v>0.79583333333333339</v>
      </c>
      <c r="M138" t="s">
        <v>30</v>
      </c>
      <c r="N138">
        <v>511.42</v>
      </c>
      <c r="O138">
        <v>4.7619047620000003</v>
      </c>
      <c r="P138">
        <v>25.571000000000002</v>
      </c>
      <c r="Q138">
        <v>4.2</v>
      </c>
    </row>
    <row r="139" spans="1:17" x14ac:dyDescent="0.3">
      <c r="A139" t="s">
        <v>75</v>
      </c>
      <c r="B139" t="s">
        <v>33</v>
      </c>
      <c r="C139" t="s">
        <v>34</v>
      </c>
      <c r="D139" t="s">
        <v>19</v>
      </c>
      <c r="E139" t="s">
        <v>20</v>
      </c>
      <c r="F139" t="s">
        <v>26</v>
      </c>
      <c r="G139">
        <v>81.400000000000006</v>
      </c>
      <c r="H139">
        <v>3</v>
      </c>
      <c r="I139">
        <v>12.21</v>
      </c>
      <c r="J139">
        <v>256.41000000000003</v>
      </c>
      <c r="K139" s="1">
        <v>43505</v>
      </c>
      <c r="L139" s="23">
        <v>0.82152777777777775</v>
      </c>
      <c r="M139" t="s">
        <v>27</v>
      </c>
      <c r="N139">
        <v>244.2</v>
      </c>
      <c r="O139">
        <v>4.7619047620000003</v>
      </c>
      <c r="P139">
        <v>12.21</v>
      </c>
      <c r="Q139">
        <v>4.8</v>
      </c>
    </row>
    <row r="140" spans="1:17" x14ac:dyDescent="0.3">
      <c r="A140" t="s">
        <v>74</v>
      </c>
      <c r="B140" t="s">
        <v>17</v>
      </c>
      <c r="C140" t="s">
        <v>18</v>
      </c>
      <c r="D140" t="s">
        <v>19</v>
      </c>
      <c r="E140" t="s">
        <v>28</v>
      </c>
      <c r="F140" t="s">
        <v>29</v>
      </c>
      <c r="G140">
        <v>62.65</v>
      </c>
      <c r="H140">
        <v>4</v>
      </c>
      <c r="I140">
        <v>12.53</v>
      </c>
      <c r="J140">
        <v>263.13</v>
      </c>
      <c r="K140" s="1">
        <v>43470</v>
      </c>
      <c r="L140" s="23">
        <v>0.47569444444444442</v>
      </c>
      <c r="M140" t="s">
        <v>27</v>
      </c>
      <c r="N140">
        <v>250.6</v>
      </c>
      <c r="O140">
        <v>4.7619047620000003</v>
      </c>
      <c r="P140">
        <v>12.53</v>
      </c>
      <c r="Q140">
        <v>4.2</v>
      </c>
    </row>
    <row r="141" spans="1:17" x14ac:dyDescent="0.3">
      <c r="A141" t="s">
        <v>73</v>
      </c>
      <c r="B141" t="s">
        <v>17</v>
      </c>
      <c r="C141" t="s">
        <v>18</v>
      </c>
      <c r="D141" t="s">
        <v>25</v>
      </c>
      <c r="E141" t="s">
        <v>28</v>
      </c>
      <c r="F141" t="s">
        <v>37</v>
      </c>
      <c r="G141">
        <v>89.69</v>
      </c>
      <c r="H141">
        <v>1</v>
      </c>
      <c r="I141">
        <v>4.4844999999999997</v>
      </c>
      <c r="J141">
        <v>94.174499999999995</v>
      </c>
      <c r="K141" s="1">
        <v>43476</v>
      </c>
      <c r="L141" s="23">
        <v>0.47222222222222227</v>
      </c>
      <c r="M141" t="s">
        <v>22</v>
      </c>
      <c r="N141">
        <v>89.69</v>
      </c>
      <c r="O141">
        <v>4.7619047620000003</v>
      </c>
      <c r="P141">
        <v>4.4844999999999997</v>
      </c>
      <c r="Q141">
        <v>4.9000000000000004</v>
      </c>
    </row>
    <row r="142" spans="1:17" x14ac:dyDescent="0.3">
      <c r="A142" t="s">
        <v>72</v>
      </c>
      <c r="B142" t="s">
        <v>33</v>
      </c>
      <c r="C142" t="s">
        <v>34</v>
      </c>
      <c r="D142" t="s">
        <v>19</v>
      </c>
      <c r="E142" t="s">
        <v>20</v>
      </c>
      <c r="F142" t="s">
        <v>26</v>
      </c>
      <c r="G142">
        <v>13.22</v>
      </c>
      <c r="H142">
        <v>5</v>
      </c>
      <c r="I142">
        <v>3.3050000000000002</v>
      </c>
      <c r="J142">
        <v>69.405000000000001</v>
      </c>
      <c r="K142" s="1">
        <v>43526</v>
      </c>
      <c r="L142" s="23">
        <v>0.80972222222222223</v>
      </c>
      <c r="M142" t="s">
        <v>27</v>
      </c>
      <c r="N142">
        <v>66.099999999999994</v>
      </c>
      <c r="O142">
        <v>4.7619047620000003</v>
      </c>
      <c r="P142">
        <v>3.3050000000000002</v>
      </c>
      <c r="Q142">
        <v>4.3</v>
      </c>
    </row>
    <row r="143" spans="1:17" x14ac:dyDescent="0.3">
      <c r="A143" t="s">
        <v>71</v>
      </c>
      <c r="B143" t="s">
        <v>23</v>
      </c>
      <c r="C143" t="s">
        <v>24</v>
      </c>
      <c r="D143" t="s">
        <v>25</v>
      </c>
      <c r="E143" t="s">
        <v>28</v>
      </c>
      <c r="F143" t="s">
        <v>21</v>
      </c>
      <c r="G143">
        <v>17.41</v>
      </c>
      <c r="H143">
        <v>5</v>
      </c>
      <c r="I143">
        <v>4.3525</v>
      </c>
      <c r="J143">
        <v>91.402500000000003</v>
      </c>
      <c r="K143" s="1">
        <v>43493</v>
      </c>
      <c r="L143" s="23">
        <v>0.63611111111111118</v>
      </c>
      <c r="M143" t="s">
        <v>30</v>
      </c>
      <c r="N143">
        <v>87.05</v>
      </c>
      <c r="O143">
        <v>4.7619047620000003</v>
      </c>
      <c r="P143">
        <v>4.3525</v>
      </c>
      <c r="Q143">
        <v>4.9000000000000004</v>
      </c>
    </row>
    <row r="144" spans="1:17" x14ac:dyDescent="0.3">
      <c r="A144" t="s">
        <v>70</v>
      </c>
      <c r="B144" t="s">
        <v>17</v>
      </c>
      <c r="C144" t="s">
        <v>18</v>
      </c>
      <c r="D144" t="s">
        <v>25</v>
      </c>
      <c r="E144" t="s">
        <v>20</v>
      </c>
      <c r="F144" t="s">
        <v>31</v>
      </c>
      <c r="G144">
        <v>93.14</v>
      </c>
      <c r="H144">
        <v>2</v>
      </c>
      <c r="I144">
        <v>9.3140000000000001</v>
      </c>
      <c r="J144">
        <v>195.59399999999999</v>
      </c>
      <c r="K144" s="1">
        <v>43485</v>
      </c>
      <c r="L144" s="23">
        <v>0.75624999999999998</v>
      </c>
      <c r="M144" t="s">
        <v>22</v>
      </c>
      <c r="N144">
        <v>186.28</v>
      </c>
      <c r="O144">
        <v>4.7619047620000003</v>
      </c>
      <c r="P144">
        <v>9.3140000000000001</v>
      </c>
      <c r="Q144">
        <v>4.0999999999999996</v>
      </c>
    </row>
    <row r="145" spans="1:17" x14ac:dyDescent="0.3">
      <c r="A145" t="s">
        <v>69</v>
      </c>
      <c r="B145" t="s">
        <v>33</v>
      </c>
      <c r="C145" t="s">
        <v>34</v>
      </c>
      <c r="D145" t="s">
        <v>19</v>
      </c>
      <c r="E145" t="s">
        <v>28</v>
      </c>
      <c r="F145" t="s">
        <v>21</v>
      </c>
      <c r="G145">
        <v>69.37</v>
      </c>
      <c r="H145">
        <v>9</v>
      </c>
      <c r="I145">
        <v>31.2165</v>
      </c>
      <c r="J145">
        <v>655.54650000000004</v>
      </c>
      <c r="K145" s="1">
        <v>43491</v>
      </c>
      <c r="L145" s="23">
        <v>0.80138888888888893</v>
      </c>
      <c r="M145" t="s">
        <v>22</v>
      </c>
      <c r="N145">
        <v>624.33000000000004</v>
      </c>
      <c r="O145">
        <v>4.7619047620000003</v>
      </c>
      <c r="P145">
        <v>31.2165</v>
      </c>
      <c r="Q145">
        <v>4</v>
      </c>
    </row>
    <row r="146" spans="1:17" x14ac:dyDescent="0.3">
      <c r="A146" t="s">
        <v>68</v>
      </c>
      <c r="B146" t="s">
        <v>33</v>
      </c>
      <c r="C146" t="s">
        <v>34</v>
      </c>
      <c r="D146" t="s">
        <v>25</v>
      </c>
      <c r="E146" t="s">
        <v>28</v>
      </c>
      <c r="F146" t="s">
        <v>31</v>
      </c>
      <c r="G146">
        <v>46.42</v>
      </c>
      <c r="H146">
        <v>3</v>
      </c>
      <c r="I146">
        <v>6.9630000000000001</v>
      </c>
      <c r="J146">
        <v>146.22300000000001</v>
      </c>
      <c r="K146" s="1">
        <v>43469</v>
      </c>
      <c r="L146" s="23">
        <v>0.55833333333333335</v>
      </c>
      <c r="M146" t="s">
        <v>30</v>
      </c>
      <c r="N146">
        <v>139.26</v>
      </c>
      <c r="O146">
        <v>4.7619047620000003</v>
      </c>
      <c r="P146">
        <v>6.9630000000000001</v>
      </c>
      <c r="Q146">
        <v>4.4000000000000004</v>
      </c>
    </row>
    <row r="147" spans="1:17" x14ac:dyDescent="0.3">
      <c r="A147" t="s">
        <v>67</v>
      </c>
      <c r="B147" t="s">
        <v>33</v>
      </c>
      <c r="C147" t="s">
        <v>34</v>
      </c>
      <c r="D147" t="s">
        <v>25</v>
      </c>
      <c r="E147" t="s">
        <v>28</v>
      </c>
      <c r="F147" t="s">
        <v>29</v>
      </c>
      <c r="G147">
        <v>92.36</v>
      </c>
      <c r="H147">
        <v>5</v>
      </c>
      <c r="I147">
        <v>23.09</v>
      </c>
      <c r="J147">
        <v>484.89</v>
      </c>
      <c r="K147" s="1">
        <v>43544</v>
      </c>
      <c r="L147" s="23">
        <v>0.80347222222222225</v>
      </c>
      <c r="M147" t="s">
        <v>22</v>
      </c>
      <c r="N147">
        <v>461.8</v>
      </c>
      <c r="O147">
        <v>4.7619047620000003</v>
      </c>
      <c r="P147">
        <v>23.09</v>
      </c>
      <c r="Q147">
        <v>4.9000000000000004</v>
      </c>
    </row>
    <row r="148" spans="1:17" x14ac:dyDescent="0.3">
      <c r="A148" t="s">
        <v>66</v>
      </c>
      <c r="B148" t="s">
        <v>23</v>
      </c>
      <c r="C148" t="s">
        <v>24</v>
      </c>
      <c r="D148" t="s">
        <v>19</v>
      </c>
      <c r="E148" t="s">
        <v>28</v>
      </c>
      <c r="F148" t="s">
        <v>21</v>
      </c>
      <c r="G148">
        <v>43.7</v>
      </c>
      <c r="H148">
        <v>2</v>
      </c>
      <c r="I148">
        <v>4.37</v>
      </c>
      <c r="J148">
        <v>91.77</v>
      </c>
      <c r="K148" s="1">
        <v>43550</v>
      </c>
      <c r="L148" s="23">
        <v>0.75208333333333333</v>
      </c>
      <c r="M148" t="s">
        <v>27</v>
      </c>
      <c r="N148">
        <v>87.4</v>
      </c>
      <c r="O148">
        <v>4.7619047620000003</v>
      </c>
      <c r="P148">
        <v>4.37</v>
      </c>
      <c r="Q148">
        <v>4.9000000000000004</v>
      </c>
    </row>
    <row r="149" spans="1:17" x14ac:dyDescent="0.3">
      <c r="A149" t="s">
        <v>65</v>
      </c>
      <c r="B149" t="s">
        <v>33</v>
      </c>
      <c r="C149" t="s">
        <v>34</v>
      </c>
      <c r="D149" t="s">
        <v>25</v>
      </c>
      <c r="E149" t="s">
        <v>20</v>
      </c>
      <c r="F149" t="s">
        <v>37</v>
      </c>
      <c r="G149">
        <v>73.52</v>
      </c>
      <c r="H149">
        <v>2</v>
      </c>
      <c r="I149">
        <v>7.3520000000000003</v>
      </c>
      <c r="J149">
        <v>154.392</v>
      </c>
      <c r="K149" s="1">
        <v>43480</v>
      </c>
      <c r="L149" s="23">
        <v>0.57013888888888886</v>
      </c>
      <c r="M149" t="s">
        <v>22</v>
      </c>
      <c r="N149">
        <v>147.04</v>
      </c>
      <c r="O149">
        <v>4.7619047620000003</v>
      </c>
      <c r="P149">
        <v>7.3520000000000003</v>
      </c>
      <c r="Q149">
        <v>4.5999999999999996</v>
      </c>
    </row>
    <row r="150" spans="1:17" x14ac:dyDescent="0.3">
      <c r="A150" t="s">
        <v>64</v>
      </c>
      <c r="B150" t="s">
        <v>17</v>
      </c>
      <c r="C150" t="s">
        <v>18</v>
      </c>
      <c r="D150" t="s">
        <v>25</v>
      </c>
      <c r="E150" t="s">
        <v>28</v>
      </c>
      <c r="F150" t="s">
        <v>35</v>
      </c>
      <c r="G150">
        <v>73.88</v>
      </c>
      <c r="H150">
        <v>6</v>
      </c>
      <c r="I150">
        <v>22.164000000000001</v>
      </c>
      <c r="J150">
        <v>465.44400000000002</v>
      </c>
      <c r="K150" s="1">
        <v>43547</v>
      </c>
      <c r="L150" s="23">
        <v>0.8027777777777777</v>
      </c>
      <c r="M150" t="s">
        <v>22</v>
      </c>
      <c r="N150">
        <v>443.28</v>
      </c>
      <c r="O150">
        <v>4.7619047620000003</v>
      </c>
      <c r="P150">
        <v>22.164000000000001</v>
      </c>
      <c r="Q150">
        <v>4.4000000000000004</v>
      </c>
    </row>
    <row r="151" spans="1:17" x14ac:dyDescent="0.3">
      <c r="A151" t="s">
        <v>60</v>
      </c>
      <c r="B151" t="s">
        <v>17</v>
      </c>
      <c r="C151" t="s">
        <v>18</v>
      </c>
      <c r="D151" t="s">
        <v>25</v>
      </c>
      <c r="E151" t="s">
        <v>28</v>
      </c>
      <c r="F151" t="s">
        <v>21</v>
      </c>
      <c r="G151">
        <v>32.46</v>
      </c>
      <c r="H151">
        <v>8</v>
      </c>
      <c r="I151">
        <v>12.984</v>
      </c>
      <c r="J151">
        <v>272.66399999999999</v>
      </c>
      <c r="K151" s="1">
        <v>43551</v>
      </c>
      <c r="L151" s="23">
        <v>0.57500000000000007</v>
      </c>
      <c r="M151" t="s">
        <v>30</v>
      </c>
      <c r="N151">
        <v>259.68</v>
      </c>
      <c r="O151">
        <v>4.7619047620000003</v>
      </c>
      <c r="P151">
        <v>12.984</v>
      </c>
      <c r="Q151">
        <v>4.9000000000000004</v>
      </c>
    </row>
    <row r="152" spans="1:17" x14ac:dyDescent="0.3">
      <c r="A152" t="s">
        <v>61</v>
      </c>
      <c r="B152" t="s">
        <v>33</v>
      </c>
      <c r="C152" t="s">
        <v>34</v>
      </c>
      <c r="D152" t="s">
        <v>19</v>
      </c>
      <c r="E152" t="s">
        <v>20</v>
      </c>
      <c r="F152" t="s">
        <v>37</v>
      </c>
      <c r="G152">
        <v>91.54</v>
      </c>
      <c r="H152">
        <v>4</v>
      </c>
      <c r="I152">
        <v>18.308</v>
      </c>
      <c r="J152">
        <v>384.46800000000002</v>
      </c>
      <c r="K152" s="1">
        <v>43547</v>
      </c>
      <c r="L152" s="23">
        <v>0.80555555555555547</v>
      </c>
      <c r="M152" t="s">
        <v>30</v>
      </c>
      <c r="N152">
        <v>366.16</v>
      </c>
      <c r="O152">
        <v>4.7619047620000003</v>
      </c>
      <c r="P152">
        <v>18.308</v>
      </c>
      <c r="Q152">
        <v>4.8</v>
      </c>
    </row>
    <row r="153" spans="1:17" x14ac:dyDescent="0.3">
      <c r="A153" t="s">
        <v>63</v>
      </c>
      <c r="B153" t="s">
        <v>23</v>
      </c>
      <c r="C153" t="s">
        <v>24</v>
      </c>
      <c r="D153" t="s">
        <v>25</v>
      </c>
      <c r="E153" t="s">
        <v>20</v>
      </c>
      <c r="F153" t="s">
        <v>37</v>
      </c>
      <c r="G153">
        <v>22.51</v>
      </c>
      <c r="H153">
        <v>7</v>
      </c>
      <c r="I153">
        <v>7.8784999999999998</v>
      </c>
      <c r="J153">
        <v>165.4485</v>
      </c>
      <c r="K153" s="1">
        <v>43509</v>
      </c>
      <c r="L153" s="23">
        <v>0.4513888888888889</v>
      </c>
      <c r="M153" t="s">
        <v>30</v>
      </c>
      <c r="N153">
        <v>157.57</v>
      </c>
      <c r="O153">
        <v>4.7619047620000003</v>
      </c>
      <c r="P153">
        <v>7.8784999999999998</v>
      </c>
      <c r="Q153">
        <v>4.8</v>
      </c>
    </row>
    <row r="154" spans="1:17" x14ac:dyDescent="0.3">
      <c r="A154" t="s">
        <v>62</v>
      </c>
      <c r="B154" t="s">
        <v>23</v>
      </c>
      <c r="C154" t="s">
        <v>24</v>
      </c>
      <c r="D154" t="s">
        <v>25</v>
      </c>
      <c r="E154" t="s">
        <v>28</v>
      </c>
      <c r="F154" t="s">
        <v>29</v>
      </c>
      <c r="G154">
        <v>95.58</v>
      </c>
      <c r="H154">
        <v>10</v>
      </c>
      <c r="I154">
        <v>47.79</v>
      </c>
      <c r="J154">
        <v>1003.59</v>
      </c>
      <c r="K154" s="1">
        <v>43481</v>
      </c>
      <c r="L154" s="23">
        <v>0.56388888888888888</v>
      </c>
      <c r="M154" t="s">
        <v>27</v>
      </c>
      <c r="N154">
        <v>955.8</v>
      </c>
      <c r="O154">
        <v>4.7619047620000003</v>
      </c>
      <c r="P154">
        <v>47.79</v>
      </c>
      <c r="Q154">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3"/>
  <sheetViews>
    <sheetView workbookViewId="0">
      <selection activeCell="J22" sqref="J22"/>
    </sheetView>
  </sheetViews>
  <sheetFormatPr defaultRowHeight="14.4" x14ac:dyDescent="0.3"/>
  <cols>
    <col min="1" max="1" width="12.33203125" bestFit="1" customWidth="1"/>
    <col min="2" max="2" width="16.77734375" bestFit="1" customWidth="1"/>
    <col min="3" max="3" width="15.21875" bestFit="1" customWidth="1"/>
    <col min="4" max="4" width="12.33203125" bestFit="1" customWidth="1"/>
    <col min="5" max="5" width="14.77734375" bestFit="1" customWidth="1"/>
    <col min="7" max="7" width="12.33203125" bestFit="1" customWidth="1"/>
    <col min="8" max="8" width="11.77734375" bestFit="1" customWidth="1"/>
    <col min="9" max="9" width="10.77734375" bestFit="1" customWidth="1"/>
    <col min="11" max="11" width="12.33203125" bestFit="1" customWidth="1"/>
    <col min="12" max="12" width="14.5546875" bestFit="1" customWidth="1"/>
    <col min="13" max="14" width="4.77734375" bestFit="1" customWidth="1"/>
    <col min="15" max="15" width="10.77734375" bestFit="1" customWidth="1"/>
  </cols>
  <sheetData>
    <row r="3" spans="1:12" x14ac:dyDescent="0.3">
      <c r="A3" s="3" t="s">
        <v>189</v>
      </c>
      <c r="B3" t="s">
        <v>271</v>
      </c>
      <c r="G3" s="3" t="s">
        <v>189</v>
      </c>
      <c r="H3" t="s">
        <v>192</v>
      </c>
      <c r="K3" s="3" t="s">
        <v>189</v>
      </c>
      <c r="L3" t="s">
        <v>194</v>
      </c>
    </row>
    <row r="4" spans="1:12" x14ac:dyDescent="0.3">
      <c r="A4" s="4" t="s">
        <v>34</v>
      </c>
      <c r="B4" s="5">
        <v>332</v>
      </c>
      <c r="G4" s="4" t="s">
        <v>18</v>
      </c>
      <c r="H4" s="5">
        <v>340</v>
      </c>
      <c r="K4" s="4" t="s">
        <v>17</v>
      </c>
      <c r="L4" s="5">
        <v>1859</v>
      </c>
    </row>
    <row r="5" spans="1:12" x14ac:dyDescent="0.3">
      <c r="A5" s="4" t="s">
        <v>24</v>
      </c>
      <c r="B5" s="5">
        <v>328</v>
      </c>
      <c r="G5" s="4" t="s">
        <v>24</v>
      </c>
      <c r="H5" s="5">
        <v>328</v>
      </c>
      <c r="K5" s="4" t="s">
        <v>23</v>
      </c>
      <c r="L5" s="5">
        <v>1831</v>
      </c>
    </row>
    <row r="6" spans="1:12" x14ac:dyDescent="0.3">
      <c r="A6" s="4" t="s">
        <v>18</v>
      </c>
      <c r="B6" s="5">
        <v>340</v>
      </c>
      <c r="G6" s="4" t="s">
        <v>34</v>
      </c>
      <c r="H6" s="5">
        <v>332</v>
      </c>
      <c r="K6" s="4" t="s">
        <v>33</v>
      </c>
      <c r="L6" s="5">
        <v>1820</v>
      </c>
    </row>
    <row r="7" spans="1:12" x14ac:dyDescent="0.3">
      <c r="A7" s="4" t="s">
        <v>190</v>
      </c>
      <c r="B7" s="5">
        <v>1000</v>
      </c>
      <c r="G7" s="4" t="s">
        <v>190</v>
      </c>
      <c r="H7" s="5">
        <v>1000</v>
      </c>
      <c r="K7" s="4" t="s">
        <v>190</v>
      </c>
      <c r="L7" s="5">
        <v>5510</v>
      </c>
    </row>
    <row r="10" spans="1:12" x14ac:dyDescent="0.3">
      <c r="D10" s="4"/>
      <c r="G10" s="10" t="s">
        <v>18</v>
      </c>
      <c r="H10" s="11">
        <f>VLOOKUP(G10,G3:H8,2,)</f>
        <v>340</v>
      </c>
      <c r="I10" s="12">
        <f>(H10/H13)</f>
        <v>0.34</v>
      </c>
    </row>
    <row r="11" spans="1:12" x14ac:dyDescent="0.3">
      <c r="D11" s="4"/>
      <c r="G11" s="10" t="s">
        <v>24</v>
      </c>
      <c r="H11" s="11">
        <f>VLOOKUP(G11,G3:H7,2,)</f>
        <v>328</v>
      </c>
      <c r="I11" s="12">
        <f>(H11/H13)</f>
        <v>0.32800000000000001</v>
      </c>
    </row>
    <row r="12" spans="1:12" x14ac:dyDescent="0.3">
      <c r="G12" s="10" t="s">
        <v>34</v>
      </c>
      <c r="H12" s="11">
        <f>VLOOKUP(G12,G3:H8,2,)</f>
        <v>332</v>
      </c>
      <c r="I12" s="12">
        <f>(H12/H13)</f>
        <v>0.33200000000000002</v>
      </c>
    </row>
    <row r="13" spans="1:12" x14ac:dyDescent="0.3">
      <c r="G13" s="10" t="s">
        <v>190</v>
      </c>
      <c r="H13">
        <f>VLOOKUP(G13,G3:H8,2,)</f>
        <v>1000</v>
      </c>
      <c r="I13" s="12">
        <f>(H13/H13)</f>
        <v>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L8"/>
  <sheetViews>
    <sheetView workbookViewId="0">
      <selection activeCell="F5" sqref="F5"/>
    </sheetView>
  </sheetViews>
  <sheetFormatPr defaultRowHeight="14.4" x14ac:dyDescent="0.3"/>
  <cols>
    <col min="4" max="4" width="12.33203125" bestFit="1" customWidth="1"/>
    <col min="5" max="5" width="14.77734375" bestFit="1" customWidth="1"/>
    <col min="8" max="8" width="12.33203125" bestFit="1" customWidth="1"/>
    <col min="9" max="9" width="11.33203125" bestFit="1" customWidth="1"/>
    <col min="11" max="11" width="12.33203125" bestFit="1" customWidth="1"/>
    <col min="12" max="12" width="21.21875" bestFit="1" customWidth="1"/>
  </cols>
  <sheetData>
    <row r="1" spans="4:12" x14ac:dyDescent="0.3">
      <c r="D1" s="3" t="s">
        <v>189</v>
      </c>
      <c r="E1" t="s">
        <v>191</v>
      </c>
      <c r="K1" s="3" t="s">
        <v>189</v>
      </c>
      <c r="L1" t="s">
        <v>261</v>
      </c>
    </row>
    <row r="2" spans="4:12" x14ac:dyDescent="0.3">
      <c r="D2" s="4" t="s">
        <v>20</v>
      </c>
      <c r="E2" s="9">
        <v>0.501</v>
      </c>
      <c r="K2" s="4" t="s">
        <v>19</v>
      </c>
      <c r="L2" s="5">
        <v>501</v>
      </c>
    </row>
    <row r="3" spans="4:12" x14ac:dyDescent="0.3">
      <c r="D3" s="4" t="s">
        <v>28</v>
      </c>
      <c r="E3" s="9">
        <v>0.499</v>
      </c>
      <c r="K3" s="4" t="s">
        <v>25</v>
      </c>
      <c r="L3" s="5">
        <v>499</v>
      </c>
    </row>
    <row r="4" spans="4:12" x14ac:dyDescent="0.3">
      <c r="D4" s="4" t="s">
        <v>190</v>
      </c>
      <c r="E4" s="8">
        <v>1</v>
      </c>
      <c r="K4" s="4" t="s">
        <v>190</v>
      </c>
      <c r="L4" s="5">
        <v>1000</v>
      </c>
    </row>
    <row r="7" spans="4:12" x14ac:dyDescent="0.3">
      <c r="D7" s="4" t="s">
        <v>20</v>
      </c>
      <c r="E7" s="8">
        <f>VLOOKUP(D7,Sheet2!D1:E4,2,)</f>
        <v>0.501</v>
      </c>
    </row>
    <row r="8" spans="4:12" x14ac:dyDescent="0.3">
      <c r="D8" s="4" t="s">
        <v>28</v>
      </c>
      <c r="E8" s="8">
        <f>VLOOKUP(D8,Sheet2!D2:E5,2,)</f>
        <v>0.499</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workbookViewId="0">
      <selection activeCell="I2" sqref="I2"/>
    </sheetView>
  </sheetViews>
  <sheetFormatPr defaultRowHeight="14.4" x14ac:dyDescent="0.3"/>
  <cols>
    <col min="2" max="2" width="18.88671875" bestFit="1" customWidth="1"/>
    <col min="3" max="3" width="18.77734375" bestFit="1" customWidth="1"/>
    <col min="4" max="5" width="12.33203125" bestFit="1" customWidth="1"/>
    <col min="6" max="6" width="21.21875" bestFit="1" customWidth="1"/>
    <col min="7" max="7" width="10.88671875" customWidth="1"/>
    <col min="8" max="8" width="12.33203125" bestFit="1" customWidth="1"/>
    <col min="9" max="9" width="13.88671875" bestFit="1" customWidth="1"/>
    <col min="11" max="11" width="12.33203125" bestFit="1" customWidth="1"/>
    <col min="12" max="12" width="21.21875" bestFit="1" customWidth="1"/>
  </cols>
  <sheetData>
    <row r="1" spans="2:9" x14ac:dyDescent="0.3">
      <c r="B1" s="3" t="s">
        <v>189</v>
      </c>
      <c r="C1" t="s">
        <v>263</v>
      </c>
      <c r="E1" s="3" t="s">
        <v>189</v>
      </c>
      <c r="F1" t="s">
        <v>261</v>
      </c>
      <c r="H1" s="3" t="s">
        <v>189</v>
      </c>
      <c r="I1" t="s">
        <v>298</v>
      </c>
    </row>
    <row r="2" spans="2:9" x14ac:dyDescent="0.3">
      <c r="B2" s="4" t="s">
        <v>26</v>
      </c>
      <c r="C2" s="5">
        <v>170</v>
      </c>
      <c r="E2" s="4" t="s">
        <v>19</v>
      </c>
      <c r="F2" s="5">
        <v>501</v>
      </c>
      <c r="H2" s="4" t="s">
        <v>265</v>
      </c>
      <c r="I2" s="5">
        <v>153</v>
      </c>
    </row>
    <row r="3" spans="2:9" x14ac:dyDescent="0.3">
      <c r="B3" s="4" t="s">
        <v>37</v>
      </c>
      <c r="C3" s="5">
        <v>178</v>
      </c>
      <c r="E3" s="4" t="s">
        <v>25</v>
      </c>
      <c r="F3" s="5">
        <v>499</v>
      </c>
      <c r="H3" s="4" t="s">
        <v>266</v>
      </c>
      <c r="I3" s="5">
        <v>162</v>
      </c>
    </row>
    <row r="4" spans="2:9" x14ac:dyDescent="0.3">
      <c r="B4" s="4" t="s">
        <v>35</v>
      </c>
      <c r="C4" s="5">
        <v>174</v>
      </c>
      <c r="E4" s="4" t="s">
        <v>190</v>
      </c>
      <c r="F4" s="5">
        <v>1000</v>
      </c>
      <c r="H4" s="4" t="s">
        <v>267</v>
      </c>
      <c r="I4" s="5">
        <v>184</v>
      </c>
    </row>
    <row r="5" spans="2:9" x14ac:dyDescent="0.3">
      <c r="B5" s="4" t="s">
        <v>21</v>
      </c>
      <c r="C5" s="5">
        <v>152</v>
      </c>
      <c r="H5" s="4" t="s">
        <v>268</v>
      </c>
      <c r="I5" s="5">
        <v>172</v>
      </c>
    </row>
    <row r="6" spans="2:9" x14ac:dyDescent="0.3">
      <c r="B6" s="4" t="s">
        <v>29</v>
      </c>
      <c r="C6" s="5">
        <v>160</v>
      </c>
      <c r="H6" s="4" t="s">
        <v>269</v>
      </c>
      <c r="I6" s="5">
        <v>163</v>
      </c>
    </row>
    <row r="7" spans="2:9" x14ac:dyDescent="0.3">
      <c r="B7" s="4" t="s">
        <v>31</v>
      </c>
      <c r="C7" s="5">
        <v>166</v>
      </c>
      <c r="E7" s="8"/>
      <c r="H7" s="4" t="s">
        <v>270</v>
      </c>
      <c r="I7" s="5">
        <v>166</v>
      </c>
    </row>
    <row r="8" spans="2:9" x14ac:dyDescent="0.3">
      <c r="B8" s="4" t="s">
        <v>190</v>
      </c>
      <c r="C8" s="5">
        <v>1000</v>
      </c>
      <c r="E8" s="8"/>
      <c r="H8" s="4" t="s">
        <v>190</v>
      </c>
      <c r="I8" s="5">
        <v>1000</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7"/>
  <sheetViews>
    <sheetView topLeftCell="F1" workbookViewId="0">
      <selection activeCell="M11" sqref="M11"/>
    </sheetView>
  </sheetViews>
  <sheetFormatPr defaultRowHeight="14.4" x14ac:dyDescent="0.3"/>
  <cols>
    <col min="1" max="1" width="11.33203125" bestFit="1" customWidth="1"/>
    <col min="2" max="3" width="13" bestFit="1" customWidth="1"/>
    <col min="5" max="5" width="12.33203125" bestFit="1" customWidth="1"/>
    <col min="6" max="6" width="16.109375" bestFit="1" customWidth="1"/>
    <col min="7" max="7" width="11.33203125" bestFit="1" customWidth="1"/>
    <col min="8" max="8" width="10.77734375" bestFit="1" customWidth="1"/>
    <col min="9" max="9" width="13" bestFit="1" customWidth="1"/>
    <col min="10" max="10" width="11.33203125" bestFit="1" customWidth="1"/>
    <col min="11" max="11" width="14.5546875" bestFit="1" customWidth="1"/>
    <col min="12" max="12" width="8.77734375" customWidth="1"/>
    <col min="13" max="13" width="12.5546875" customWidth="1"/>
  </cols>
  <sheetData>
    <row r="3" spans="1:13" x14ac:dyDescent="0.3">
      <c r="A3" t="s">
        <v>195</v>
      </c>
      <c r="B3" t="s">
        <v>196</v>
      </c>
      <c r="E3" s="3" t="s">
        <v>189</v>
      </c>
      <c r="F3" t="s">
        <v>197</v>
      </c>
      <c r="H3" t="s">
        <v>262</v>
      </c>
      <c r="I3" t="s">
        <v>196</v>
      </c>
      <c r="J3" t="s">
        <v>195</v>
      </c>
      <c r="K3" t="s">
        <v>194</v>
      </c>
      <c r="M3" s="18"/>
    </row>
    <row r="4" spans="1:13" x14ac:dyDescent="0.3">
      <c r="A4" s="5">
        <v>322966.74900000007</v>
      </c>
      <c r="B4" s="5">
        <v>15379.369000000002</v>
      </c>
      <c r="E4" s="4" t="s">
        <v>27</v>
      </c>
      <c r="F4" s="5">
        <v>344</v>
      </c>
      <c r="H4" s="17">
        <v>307587.38000000035</v>
      </c>
      <c r="I4" s="17">
        <v>15379.369000000002</v>
      </c>
      <c r="J4" s="17">
        <v>322966.74900000007</v>
      </c>
      <c r="K4" s="22">
        <v>5510</v>
      </c>
      <c r="M4" s="19"/>
    </row>
    <row r="5" spans="1:13" x14ac:dyDescent="0.3">
      <c r="E5" s="4" t="s">
        <v>30</v>
      </c>
      <c r="F5" s="5">
        <v>311</v>
      </c>
      <c r="M5" s="19"/>
    </row>
    <row r="6" spans="1:13" x14ac:dyDescent="0.3">
      <c r="E6" s="4" t="s">
        <v>22</v>
      </c>
      <c r="F6" s="5">
        <v>345</v>
      </c>
      <c r="M6" s="19"/>
    </row>
    <row r="7" spans="1:13" x14ac:dyDescent="0.3">
      <c r="E7" s="4" t="s">
        <v>190</v>
      </c>
      <c r="F7" s="5">
        <v>1000</v>
      </c>
      <c r="M7" s="20"/>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M93"/>
  <sheetViews>
    <sheetView workbookViewId="0">
      <selection activeCell="I9" sqref="I9"/>
    </sheetView>
  </sheetViews>
  <sheetFormatPr defaultRowHeight="14.4" x14ac:dyDescent="0.3"/>
  <cols>
    <col min="1" max="1" width="11.33203125" bestFit="1" customWidth="1"/>
    <col min="2" max="3" width="13" bestFit="1" customWidth="1"/>
    <col min="5" max="5" width="12.33203125" bestFit="1" customWidth="1"/>
    <col min="6" max="7" width="11.33203125" bestFit="1" customWidth="1"/>
    <col min="8" max="8" width="10.77734375" bestFit="1" customWidth="1"/>
    <col min="9" max="9" width="13" bestFit="1" customWidth="1"/>
    <col min="10" max="10" width="11.33203125" bestFit="1" customWidth="1"/>
    <col min="12" max="12" width="8.77734375" customWidth="1"/>
    <col min="13" max="13" width="12.5546875" customWidth="1"/>
  </cols>
  <sheetData>
    <row r="3" spans="5:13" x14ac:dyDescent="0.3">
      <c r="E3" s="3" t="s">
        <v>189</v>
      </c>
      <c r="F3" t="s">
        <v>195</v>
      </c>
      <c r="M3" s="18"/>
    </row>
    <row r="4" spans="5:13" x14ac:dyDescent="0.3">
      <c r="E4" s="16" t="s">
        <v>287</v>
      </c>
      <c r="F4" s="5">
        <v>4745.1810000000005</v>
      </c>
      <c r="M4" s="19"/>
    </row>
    <row r="5" spans="5:13" x14ac:dyDescent="0.3">
      <c r="E5" s="16" t="s">
        <v>281</v>
      </c>
      <c r="F5" s="5">
        <v>1945.5030000000002</v>
      </c>
      <c r="M5" s="19"/>
    </row>
    <row r="6" spans="5:13" x14ac:dyDescent="0.3">
      <c r="E6" s="16" t="s">
        <v>198</v>
      </c>
      <c r="F6" s="5">
        <v>2078.1284999999998</v>
      </c>
      <c r="M6" s="19"/>
    </row>
    <row r="7" spans="5:13" x14ac:dyDescent="0.3">
      <c r="E7" s="16" t="s">
        <v>288</v>
      </c>
      <c r="F7" s="5">
        <v>1623.6885</v>
      </c>
      <c r="M7" s="20"/>
    </row>
    <row r="8" spans="5:13" x14ac:dyDescent="0.3">
      <c r="E8" s="16" t="s">
        <v>272</v>
      </c>
      <c r="F8" s="5">
        <v>3536.6834999999996</v>
      </c>
    </row>
    <row r="9" spans="5:13" x14ac:dyDescent="0.3">
      <c r="E9" s="16" t="s">
        <v>199</v>
      </c>
      <c r="F9" s="5">
        <v>3614.2049999999999</v>
      </c>
    </row>
    <row r="10" spans="5:13" x14ac:dyDescent="0.3">
      <c r="E10" s="16" t="s">
        <v>200</v>
      </c>
      <c r="F10" s="5">
        <v>2834.2439999999997</v>
      </c>
    </row>
    <row r="11" spans="5:13" x14ac:dyDescent="0.3">
      <c r="E11" s="16" t="s">
        <v>201</v>
      </c>
      <c r="F11" s="5">
        <v>5293.732500000001</v>
      </c>
    </row>
    <row r="12" spans="5:13" x14ac:dyDescent="0.3">
      <c r="E12" s="16" t="s">
        <v>202</v>
      </c>
      <c r="F12" s="5">
        <v>3021.3435000000004</v>
      </c>
    </row>
    <row r="13" spans="5:13" x14ac:dyDescent="0.3">
      <c r="E13" s="16" t="s">
        <v>203</v>
      </c>
      <c r="F13" s="5">
        <v>3560.9490000000005</v>
      </c>
    </row>
    <row r="14" spans="5:13" x14ac:dyDescent="0.3">
      <c r="E14" s="16" t="s">
        <v>289</v>
      </c>
      <c r="F14" s="5">
        <v>2114.9625000000001</v>
      </c>
    </row>
    <row r="15" spans="5:13" x14ac:dyDescent="0.3">
      <c r="E15" s="16" t="s">
        <v>204</v>
      </c>
      <c r="F15" s="5">
        <v>5184.7635</v>
      </c>
    </row>
    <row r="16" spans="5:13" x14ac:dyDescent="0.3">
      <c r="E16" s="16" t="s">
        <v>205</v>
      </c>
      <c r="F16" s="5">
        <v>2451.2040000000002</v>
      </c>
    </row>
    <row r="17" spans="5:6" x14ac:dyDescent="0.3">
      <c r="E17" s="16" t="s">
        <v>282</v>
      </c>
      <c r="F17" s="5">
        <v>3966.6164999999996</v>
      </c>
    </row>
    <row r="18" spans="5:6" x14ac:dyDescent="0.3">
      <c r="E18" s="16" t="s">
        <v>206</v>
      </c>
      <c r="F18" s="5">
        <v>5944.26</v>
      </c>
    </row>
    <row r="19" spans="5:6" x14ac:dyDescent="0.3">
      <c r="E19" s="16" t="s">
        <v>207</v>
      </c>
      <c r="F19" s="5">
        <v>4289.0820000000003</v>
      </c>
    </row>
    <row r="20" spans="5:6" x14ac:dyDescent="0.3">
      <c r="E20" s="16" t="s">
        <v>208</v>
      </c>
      <c r="F20" s="5">
        <v>3142.7550000000001</v>
      </c>
    </row>
    <row r="21" spans="5:6" x14ac:dyDescent="0.3">
      <c r="E21" s="16" t="s">
        <v>209</v>
      </c>
      <c r="F21" s="5">
        <v>2780.4734999999996</v>
      </c>
    </row>
    <row r="22" spans="5:6" x14ac:dyDescent="0.3">
      <c r="E22" s="16" t="s">
        <v>210</v>
      </c>
      <c r="F22" s="5">
        <v>4914.7245000000003</v>
      </c>
    </row>
    <row r="23" spans="5:6" x14ac:dyDescent="0.3">
      <c r="E23" s="16" t="s">
        <v>211</v>
      </c>
      <c r="F23" s="5">
        <v>3655.4489999999996</v>
      </c>
    </row>
    <row r="24" spans="5:6" x14ac:dyDescent="0.3">
      <c r="E24" s="16" t="s">
        <v>290</v>
      </c>
      <c r="F24" s="5">
        <v>2392.0995000000003</v>
      </c>
    </row>
    <row r="25" spans="5:6" x14ac:dyDescent="0.3">
      <c r="E25" s="16" t="s">
        <v>275</v>
      </c>
      <c r="F25" s="5">
        <v>1704.7695000000003</v>
      </c>
    </row>
    <row r="26" spans="5:6" x14ac:dyDescent="0.3">
      <c r="E26" s="16" t="s">
        <v>273</v>
      </c>
      <c r="F26" s="5">
        <v>5994.1875</v>
      </c>
    </row>
    <row r="27" spans="5:6" x14ac:dyDescent="0.3">
      <c r="E27" s="16" t="s">
        <v>212</v>
      </c>
      <c r="F27" s="5">
        <v>5402.0505000000003</v>
      </c>
    </row>
    <row r="28" spans="5:6" x14ac:dyDescent="0.3">
      <c r="E28" s="16" t="s">
        <v>213</v>
      </c>
      <c r="F28" s="5">
        <v>4700.3670000000002</v>
      </c>
    </row>
    <row r="29" spans="5:6" x14ac:dyDescent="0.3">
      <c r="E29" s="16" t="s">
        <v>214</v>
      </c>
      <c r="F29" s="5">
        <v>4457.5124999999998</v>
      </c>
    </row>
    <row r="30" spans="5:6" x14ac:dyDescent="0.3">
      <c r="E30" s="16" t="s">
        <v>291</v>
      </c>
      <c r="F30" s="5">
        <v>4635.8970000000008</v>
      </c>
    </row>
    <row r="31" spans="5:6" x14ac:dyDescent="0.3">
      <c r="E31" s="16" t="s">
        <v>280</v>
      </c>
      <c r="F31" s="5">
        <v>4999.7115000000003</v>
      </c>
    </row>
    <row r="32" spans="5:6" x14ac:dyDescent="0.3">
      <c r="E32" s="16" t="s">
        <v>292</v>
      </c>
      <c r="F32" s="5">
        <v>3516.5655000000002</v>
      </c>
    </row>
    <row r="33" spans="5:6" x14ac:dyDescent="0.3">
      <c r="E33" s="16" t="s">
        <v>215</v>
      </c>
      <c r="F33" s="5">
        <v>2558.2619999999997</v>
      </c>
    </row>
    <row r="34" spans="5:6" x14ac:dyDescent="0.3">
      <c r="E34" s="16" t="s">
        <v>216</v>
      </c>
      <c r="F34" s="5">
        <v>5232.4965000000011</v>
      </c>
    </row>
    <row r="35" spans="5:6" x14ac:dyDescent="0.3">
      <c r="E35" s="16" t="s">
        <v>293</v>
      </c>
      <c r="F35" s="5">
        <v>2444.5364999999997</v>
      </c>
    </row>
    <row r="36" spans="5:6" x14ac:dyDescent="0.3">
      <c r="E36" s="16" t="s">
        <v>217</v>
      </c>
      <c r="F36" s="5">
        <v>4140.9480000000003</v>
      </c>
    </row>
    <row r="37" spans="5:6" x14ac:dyDescent="0.3">
      <c r="E37" s="16" t="s">
        <v>218</v>
      </c>
      <c r="F37" s="5">
        <v>5467.9275000000016</v>
      </c>
    </row>
    <row r="38" spans="5:6" x14ac:dyDescent="0.3">
      <c r="E38" s="16" t="s">
        <v>219</v>
      </c>
      <c r="F38" s="5">
        <v>2439.4965000000002</v>
      </c>
    </row>
    <row r="39" spans="5:6" x14ac:dyDescent="0.3">
      <c r="E39" s="16" t="s">
        <v>220</v>
      </c>
      <c r="F39" s="5">
        <v>3031.1295</v>
      </c>
    </row>
    <row r="40" spans="5:6" x14ac:dyDescent="0.3">
      <c r="E40" s="16" t="s">
        <v>221</v>
      </c>
      <c r="F40" s="5">
        <v>2905.4235000000003</v>
      </c>
    </row>
    <row r="41" spans="5:6" x14ac:dyDescent="0.3">
      <c r="E41" s="16" t="s">
        <v>222</v>
      </c>
      <c r="F41" s="5">
        <v>7228.210500000001</v>
      </c>
    </row>
    <row r="42" spans="5:6" x14ac:dyDescent="0.3">
      <c r="E42" s="16" t="s">
        <v>223</v>
      </c>
      <c r="F42" s="5">
        <v>5084.656500000001</v>
      </c>
    </row>
    <row r="43" spans="5:6" x14ac:dyDescent="0.3">
      <c r="E43" s="16" t="s">
        <v>224</v>
      </c>
      <c r="F43" s="5">
        <v>3271.8944999999999</v>
      </c>
    </row>
    <row r="44" spans="5:6" x14ac:dyDescent="0.3">
      <c r="E44" s="16" t="s">
        <v>225</v>
      </c>
      <c r="F44" s="5">
        <v>3141.0225</v>
      </c>
    </row>
    <row r="45" spans="5:6" x14ac:dyDescent="0.3">
      <c r="E45" s="16" t="s">
        <v>283</v>
      </c>
      <c r="F45" s="5">
        <v>4542.1530000000002</v>
      </c>
    </row>
    <row r="46" spans="5:6" x14ac:dyDescent="0.3">
      <c r="E46" s="16" t="s">
        <v>226</v>
      </c>
      <c r="F46" s="5">
        <v>2998.9890000000009</v>
      </c>
    </row>
    <row r="47" spans="5:6" x14ac:dyDescent="0.3">
      <c r="E47" s="16" t="s">
        <v>294</v>
      </c>
      <c r="F47" s="5">
        <v>934.23749999999995</v>
      </c>
    </row>
    <row r="48" spans="5:6" x14ac:dyDescent="0.3">
      <c r="E48" s="16" t="s">
        <v>276</v>
      </c>
      <c r="F48" s="5">
        <v>2454.0915</v>
      </c>
    </row>
    <row r="49" spans="5:6" x14ac:dyDescent="0.3">
      <c r="E49" s="16" t="s">
        <v>284</v>
      </c>
      <c r="F49" s="5">
        <v>6830.785499999999</v>
      </c>
    </row>
    <row r="50" spans="5:6" x14ac:dyDescent="0.3">
      <c r="E50" s="16" t="s">
        <v>277</v>
      </c>
      <c r="F50" s="5">
        <v>2503.7669999999998</v>
      </c>
    </row>
    <row r="51" spans="5:6" x14ac:dyDescent="0.3">
      <c r="E51" s="16" t="s">
        <v>227</v>
      </c>
      <c r="F51" s="5">
        <v>5299.5704999999998</v>
      </c>
    </row>
    <row r="52" spans="5:6" x14ac:dyDescent="0.3">
      <c r="E52" s="16" t="s">
        <v>228</v>
      </c>
      <c r="F52" s="5">
        <v>1496.0295000000001</v>
      </c>
    </row>
    <row r="53" spans="5:6" x14ac:dyDescent="0.3">
      <c r="E53" s="16" t="s">
        <v>295</v>
      </c>
      <c r="F53" s="5">
        <v>4228.1190000000006</v>
      </c>
    </row>
    <row r="54" spans="5:6" x14ac:dyDescent="0.3">
      <c r="E54" s="16" t="s">
        <v>229</v>
      </c>
      <c r="F54" s="5">
        <v>2706.4169999999999</v>
      </c>
    </row>
    <row r="55" spans="5:6" x14ac:dyDescent="0.3">
      <c r="E55" s="16" t="s">
        <v>230</v>
      </c>
      <c r="F55" s="5">
        <v>1393.7384999999999</v>
      </c>
    </row>
    <row r="56" spans="5:6" x14ac:dyDescent="0.3">
      <c r="E56" s="16" t="s">
        <v>231</v>
      </c>
      <c r="F56" s="5">
        <v>2442.3105</v>
      </c>
    </row>
    <row r="57" spans="5:6" x14ac:dyDescent="0.3">
      <c r="E57" s="16" t="s">
        <v>232</v>
      </c>
      <c r="F57" s="5">
        <v>2339.5889999999999</v>
      </c>
    </row>
    <row r="58" spans="5:6" x14ac:dyDescent="0.3">
      <c r="E58" s="16" t="s">
        <v>233</v>
      </c>
      <c r="F58" s="5">
        <v>2722.4610000000002</v>
      </c>
    </row>
    <row r="59" spans="5:6" x14ac:dyDescent="0.3">
      <c r="E59" s="16" t="s">
        <v>234</v>
      </c>
      <c r="F59" s="5">
        <v>4807.2359999999999</v>
      </c>
    </row>
    <row r="60" spans="5:6" x14ac:dyDescent="0.3">
      <c r="E60" s="16" t="s">
        <v>235</v>
      </c>
      <c r="F60" s="5">
        <v>2408.1644999999999</v>
      </c>
    </row>
    <row r="61" spans="5:6" x14ac:dyDescent="0.3">
      <c r="E61" s="16" t="s">
        <v>236</v>
      </c>
      <c r="F61" s="5">
        <v>5859.4515000000001</v>
      </c>
    </row>
    <row r="62" spans="5:6" x14ac:dyDescent="0.3">
      <c r="E62" s="16" t="s">
        <v>296</v>
      </c>
      <c r="F62" s="5">
        <v>2097.018</v>
      </c>
    </row>
    <row r="63" spans="5:6" x14ac:dyDescent="0.3">
      <c r="E63" s="16" t="s">
        <v>237</v>
      </c>
      <c r="F63" s="5">
        <v>2634.3660000000004</v>
      </c>
    </row>
    <row r="64" spans="5:6" x14ac:dyDescent="0.3">
      <c r="E64" s="16" t="s">
        <v>238</v>
      </c>
      <c r="F64" s="5">
        <v>6560.3055000000004</v>
      </c>
    </row>
    <row r="65" spans="5:6" x14ac:dyDescent="0.3">
      <c r="E65" s="16" t="s">
        <v>239</v>
      </c>
      <c r="F65" s="5">
        <v>4853.1734999999999</v>
      </c>
    </row>
    <row r="66" spans="5:6" x14ac:dyDescent="0.3">
      <c r="E66" s="16" t="s">
        <v>285</v>
      </c>
      <c r="F66" s="5">
        <v>3894.4394999999995</v>
      </c>
    </row>
    <row r="67" spans="5:6" x14ac:dyDescent="0.3">
      <c r="E67" s="16" t="s">
        <v>240</v>
      </c>
      <c r="F67" s="5">
        <v>6230.8784999999989</v>
      </c>
    </row>
    <row r="68" spans="5:6" x14ac:dyDescent="0.3">
      <c r="E68" s="16" t="s">
        <v>241</v>
      </c>
      <c r="F68" s="5">
        <v>3092.5964999999997</v>
      </c>
    </row>
    <row r="69" spans="5:6" x14ac:dyDescent="0.3">
      <c r="E69" s="16" t="s">
        <v>242</v>
      </c>
      <c r="F69" s="5">
        <v>1438.2584999999999</v>
      </c>
    </row>
    <row r="70" spans="5:6" x14ac:dyDescent="0.3">
      <c r="E70" s="16" t="s">
        <v>278</v>
      </c>
      <c r="F70" s="5">
        <v>3125.3880000000004</v>
      </c>
    </row>
    <row r="71" spans="5:6" x14ac:dyDescent="0.3">
      <c r="E71" s="16" t="s">
        <v>243</v>
      </c>
      <c r="F71" s="5">
        <v>7474.0470000000005</v>
      </c>
    </row>
    <row r="72" spans="5:6" x14ac:dyDescent="0.3">
      <c r="E72" s="16" t="s">
        <v>286</v>
      </c>
      <c r="F72" s="5">
        <v>3163.2299999999991</v>
      </c>
    </row>
    <row r="73" spans="5:6" x14ac:dyDescent="0.3">
      <c r="E73" s="16" t="s">
        <v>244</v>
      </c>
      <c r="F73" s="5">
        <v>2961.2519999999995</v>
      </c>
    </row>
    <row r="74" spans="5:6" x14ac:dyDescent="0.3">
      <c r="E74" s="16" t="s">
        <v>245</v>
      </c>
      <c r="F74" s="5">
        <v>3677.5514999999991</v>
      </c>
    </row>
    <row r="75" spans="5:6" x14ac:dyDescent="0.3">
      <c r="E75" s="16" t="s">
        <v>246</v>
      </c>
      <c r="F75" s="5">
        <v>2063.6070000000004</v>
      </c>
    </row>
    <row r="76" spans="5:6" x14ac:dyDescent="0.3">
      <c r="E76" s="16" t="s">
        <v>247</v>
      </c>
      <c r="F76" s="5">
        <v>7214.634</v>
      </c>
    </row>
    <row r="77" spans="5:6" x14ac:dyDescent="0.3">
      <c r="E77" s="16" t="s">
        <v>248</v>
      </c>
      <c r="F77" s="5">
        <v>2942.415</v>
      </c>
    </row>
    <row r="78" spans="5:6" x14ac:dyDescent="0.3">
      <c r="E78" s="16" t="s">
        <v>249</v>
      </c>
      <c r="F78" s="5">
        <v>3154.473</v>
      </c>
    </row>
    <row r="79" spans="5:6" x14ac:dyDescent="0.3">
      <c r="E79" s="16" t="s">
        <v>250</v>
      </c>
      <c r="F79" s="5">
        <v>1976.2889999999998</v>
      </c>
    </row>
    <row r="80" spans="5:6" x14ac:dyDescent="0.3">
      <c r="E80" s="16" t="s">
        <v>251</v>
      </c>
      <c r="F80" s="5">
        <v>1292.8335</v>
      </c>
    </row>
    <row r="81" spans="5:6" x14ac:dyDescent="0.3">
      <c r="E81" s="16" t="s">
        <v>252</v>
      </c>
      <c r="F81" s="5">
        <v>5740.3919999999998</v>
      </c>
    </row>
    <row r="82" spans="5:6" x14ac:dyDescent="0.3">
      <c r="E82" s="16" t="s">
        <v>253</v>
      </c>
      <c r="F82" s="5">
        <v>5458.2044999999998</v>
      </c>
    </row>
    <row r="83" spans="5:6" x14ac:dyDescent="0.3">
      <c r="E83" s="16" t="s">
        <v>264</v>
      </c>
      <c r="F83" s="5">
        <v>1877.5155</v>
      </c>
    </row>
    <row r="84" spans="5:6" x14ac:dyDescent="0.3">
      <c r="E84" s="16" t="s">
        <v>254</v>
      </c>
      <c r="F84" s="5">
        <v>3179.1480000000001</v>
      </c>
    </row>
    <row r="85" spans="5:6" x14ac:dyDescent="0.3">
      <c r="E85" s="16" t="s">
        <v>279</v>
      </c>
      <c r="F85" s="5">
        <v>4095.0419999999995</v>
      </c>
    </row>
    <row r="86" spans="5:6" x14ac:dyDescent="0.3">
      <c r="E86" s="16" t="s">
        <v>255</v>
      </c>
      <c r="F86" s="5">
        <v>3477.4634999999998</v>
      </c>
    </row>
    <row r="87" spans="5:6" x14ac:dyDescent="0.3">
      <c r="E87" s="16" t="s">
        <v>256</v>
      </c>
      <c r="F87" s="5">
        <v>2272.9665</v>
      </c>
    </row>
    <row r="88" spans="5:6" x14ac:dyDescent="0.3">
      <c r="E88" s="16" t="s">
        <v>274</v>
      </c>
      <c r="F88" s="5">
        <v>1962.5129999999997</v>
      </c>
    </row>
    <row r="89" spans="5:6" x14ac:dyDescent="0.3">
      <c r="E89" s="16" t="s">
        <v>257</v>
      </c>
      <c r="F89" s="5">
        <v>2902.8194999999996</v>
      </c>
    </row>
    <row r="90" spans="5:6" x14ac:dyDescent="0.3">
      <c r="E90" s="16" t="s">
        <v>258</v>
      </c>
      <c r="F90" s="5">
        <v>2229.402</v>
      </c>
    </row>
    <row r="91" spans="5:6" x14ac:dyDescent="0.3">
      <c r="E91" s="16" t="s">
        <v>259</v>
      </c>
      <c r="F91" s="5">
        <v>4023.2429999999999</v>
      </c>
    </row>
    <row r="92" spans="5:6" x14ac:dyDescent="0.3">
      <c r="E92" s="16" t="s">
        <v>260</v>
      </c>
      <c r="F92" s="5">
        <v>4487.0595000000003</v>
      </c>
    </row>
    <row r="93" spans="5:6" x14ac:dyDescent="0.3">
      <c r="E93" s="16" t="s">
        <v>190</v>
      </c>
      <c r="F93" s="5">
        <v>322966.74899999995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5"/>
  <sheetViews>
    <sheetView tabSelected="1" zoomScale="70" zoomScaleNormal="70" zoomScaleSheetLayoutView="50" workbookViewId="0">
      <selection activeCell="AB13" sqref="AB13"/>
    </sheetView>
  </sheetViews>
  <sheetFormatPr defaultRowHeight="14.4" x14ac:dyDescent="0.3"/>
  <cols>
    <col min="23" max="23" width="8.77734375" customWidth="1"/>
  </cols>
  <sheetData>
    <row r="1" spans="2:35" x14ac:dyDescent="0.3">
      <c r="C1" s="7"/>
      <c r="D1" s="7"/>
      <c r="E1" s="7"/>
      <c r="F1" s="7"/>
      <c r="G1" s="7"/>
      <c r="H1" s="7"/>
      <c r="I1" s="7"/>
      <c r="J1" s="7"/>
      <c r="K1" s="7"/>
      <c r="L1" s="7"/>
      <c r="M1" s="7"/>
      <c r="N1" s="7"/>
      <c r="O1" s="7"/>
      <c r="P1" s="7"/>
      <c r="Q1" s="7"/>
      <c r="R1" s="7"/>
      <c r="S1" s="7"/>
      <c r="T1" s="7"/>
      <c r="U1" s="7"/>
      <c r="V1" s="7"/>
      <c r="W1" s="7"/>
      <c r="X1" s="7"/>
    </row>
    <row r="2" spans="2:35" ht="14.55" customHeight="1" x14ac:dyDescent="0.3">
      <c r="C2" s="7"/>
      <c r="D2" s="28" t="s">
        <v>299</v>
      </c>
      <c r="E2" s="28"/>
      <c r="F2" s="28"/>
      <c r="G2" s="28"/>
      <c r="H2" s="28"/>
      <c r="I2" s="28"/>
      <c r="J2" s="28"/>
      <c r="K2" s="28"/>
      <c r="L2" s="28"/>
      <c r="M2" s="28"/>
      <c r="N2" s="28"/>
      <c r="O2" s="28"/>
      <c r="P2" s="28"/>
      <c r="Q2" s="28"/>
      <c r="R2" s="28"/>
      <c r="S2" s="28"/>
      <c r="T2" s="28"/>
      <c r="U2" s="28"/>
      <c r="V2" s="28"/>
      <c r="W2" s="28"/>
      <c r="X2" s="7"/>
    </row>
    <row r="3" spans="2:35" ht="14.55" customHeight="1" x14ac:dyDescent="0.3">
      <c r="C3" s="7"/>
      <c r="D3" s="28"/>
      <c r="E3" s="28"/>
      <c r="F3" s="28"/>
      <c r="G3" s="28"/>
      <c r="H3" s="28"/>
      <c r="I3" s="28"/>
      <c r="J3" s="28"/>
      <c r="K3" s="28"/>
      <c r="L3" s="28"/>
      <c r="M3" s="28"/>
      <c r="N3" s="28"/>
      <c r="O3" s="28"/>
      <c r="P3" s="28"/>
      <c r="Q3" s="28"/>
      <c r="R3" s="28"/>
      <c r="S3" s="28"/>
      <c r="T3" s="28"/>
      <c r="U3" s="28"/>
      <c r="V3" s="28"/>
      <c r="W3" s="28"/>
      <c r="X3" s="7"/>
      <c r="Z3" s="14"/>
      <c r="AA3" s="14"/>
      <c r="AB3" s="14"/>
      <c r="AC3" s="14"/>
      <c r="AD3" s="14"/>
      <c r="AE3" s="14"/>
      <c r="AF3" s="14"/>
      <c r="AG3" s="14"/>
      <c r="AH3" s="14"/>
    </row>
    <row r="4" spans="2:35" ht="14.55" customHeight="1" x14ac:dyDescent="0.3">
      <c r="C4" s="7"/>
      <c r="D4" s="28"/>
      <c r="E4" s="28"/>
      <c r="F4" s="28"/>
      <c r="G4" s="28"/>
      <c r="H4" s="28"/>
      <c r="I4" s="28"/>
      <c r="J4" s="28"/>
      <c r="K4" s="28"/>
      <c r="L4" s="28"/>
      <c r="M4" s="28"/>
      <c r="N4" s="28"/>
      <c r="O4" s="28"/>
      <c r="P4" s="28"/>
      <c r="Q4" s="28"/>
      <c r="R4" s="28"/>
      <c r="S4" s="28"/>
      <c r="T4" s="28"/>
      <c r="U4" s="28"/>
      <c r="V4" s="28"/>
      <c r="W4" s="28"/>
      <c r="X4" s="7"/>
      <c r="Z4" s="14"/>
      <c r="AA4" s="14"/>
      <c r="AB4" s="14"/>
      <c r="AC4" s="14"/>
      <c r="AD4" s="14"/>
      <c r="AE4" s="14"/>
      <c r="AF4" s="14"/>
      <c r="AG4" s="14"/>
      <c r="AH4" s="14"/>
      <c r="AI4" s="6"/>
    </row>
    <row r="5" spans="2:35" ht="14.55" customHeight="1" x14ac:dyDescent="0.3">
      <c r="C5" s="7"/>
      <c r="D5" s="21"/>
      <c r="E5" s="21"/>
      <c r="F5" s="21"/>
      <c r="G5" s="21"/>
      <c r="H5" s="21"/>
      <c r="I5" s="21"/>
      <c r="J5" s="21"/>
      <c r="K5" s="21"/>
      <c r="L5" s="21"/>
      <c r="M5" s="21"/>
      <c r="N5" s="21"/>
      <c r="O5" s="21"/>
      <c r="P5" s="21"/>
      <c r="Q5" s="21"/>
      <c r="R5" s="21"/>
      <c r="S5" s="21"/>
      <c r="T5" s="21"/>
      <c r="U5" s="21"/>
      <c r="V5" s="21"/>
      <c r="W5" s="21"/>
      <c r="X5" s="7"/>
      <c r="Z5" s="14"/>
      <c r="AA5" s="26"/>
      <c r="AB5" s="26"/>
      <c r="AC5" s="26"/>
      <c r="AD5" s="26"/>
      <c r="AE5" s="26"/>
      <c r="AF5" s="26"/>
      <c r="AG5" s="14"/>
      <c r="AH5" s="14"/>
      <c r="AI5" s="6"/>
    </row>
    <row r="6" spans="2:35" ht="14.55" customHeight="1" x14ac:dyDescent="0.3">
      <c r="C6" s="7"/>
      <c r="D6" s="7"/>
      <c r="E6" s="7"/>
      <c r="F6" s="7"/>
      <c r="G6" s="7"/>
      <c r="H6" s="7"/>
      <c r="I6" s="7"/>
      <c r="J6" s="7"/>
      <c r="K6" s="7"/>
      <c r="L6" s="7"/>
      <c r="M6" s="7"/>
      <c r="N6" s="7"/>
      <c r="O6" s="7"/>
      <c r="P6" s="7"/>
      <c r="Q6" s="7"/>
      <c r="R6" s="7"/>
      <c r="S6" s="7"/>
      <c r="T6" s="7"/>
      <c r="U6" s="7"/>
      <c r="V6" s="7"/>
      <c r="W6" s="7"/>
      <c r="X6" s="7"/>
      <c r="Y6" s="6"/>
      <c r="Z6" s="14"/>
      <c r="AA6" s="26"/>
      <c r="AB6" s="26"/>
      <c r="AC6" s="26"/>
      <c r="AD6" s="26"/>
      <c r="AE6" s="26"/>
      <c r="AF6" s="26"/>
      <c r="AG6" s="14"/>
      <c r="AH6" s="14"/>
      <c r="AI6" s="6"/>
    </row>
    <row r="7" spans="2:35" ht="14.55" customHeight="1" x14ac:dyDescent="0.3">
      <c r="B7" s="2"/>
      <c r="C7" s="7"/>
      <c r="D7" s="7"/>
      <c r="E7" s="7"/>
      <c r="F7" s="7"/>
      <c r="G7" s="7"/>
      <c r="H7" s="7"/>
      <c r="I7" s="7"/>
      <c r="J7" s="7"/>
      <c r="K7" s="7"/>
      <c r="L7" s="7"/>
      <c r="M7" s="7"/>
      <c r="N7" s="7"/>
      <c r="O7" s="7"/>
      <c r="P7" s="7"/>
      <c r="Q7" s="7"/>
      <c r="R7" s="7"/>
      <c r="S7" s="7"/>
      <c r="T7" s="7"/>
      <c r="U7" s="7"/>
      <c r="V7" s="7"/>
      <c r="W7" s="7"/>
      <c r="X7" s="7"/>
      <c r="Y7" s="6"/>
      <c r="Z7" s="14"/>
      <c r="AA7" s="26"/>
      <c r="AB7" s="26"/>
      <c r="AC7" s="26"/>
      <c r="AD7" s="26"/>
      <c r="AE7" s="26"/>
      <c r="AF7" s="26"/>
      <c r="AG7" s="14"/>
      <c r="AH7" s="14"/>
      <c r="AI7" s="6"/>
    </row>
    <row r="8" spans="2:35" ht="14.55" customHeight="1" x14ac:dyDescent="0.3">
      <c r="C8" s="7"/>
      <c r="D8" s="7"/>
      <c r="E8" s="7"/>
      <c r="F8" s="7"/>
      <c r="G8" s="7"/>
      <c r="H8" s="7"/>
      <c r="I8" s="7"/>
      <c r="J8" s="7"/>
      <c r="K8" s="7"/>
      <c r="L8" s="7"/>
      <c r="M8" s="7"/>
      <c r="N8" s="7"/>
      <c r="O8" s="7"/>
      <c r="P8" s="7"/>
      <c r="Q8" s="7"/>
      <c r="R8" s="7"/>
      <c r="S8" s="7"/>
      <c r="T8" s="7"/>
      <c r="U8" s="7"/>
      <c r="V8" s="7"/>
      <c r="W8" s="7"/>
      <c r="X8" s="7"/>
      <c r="Y8" s="6"/>
      <c r="Z8" s="14"/>
      <c r="AA8" s="14"/>
      <c r="AB8" s="27"/>
      <c r="AC8" s="27"/>
      <c r="AD8" s="27"/>
      <c r="AE8" s="27"/>
      <c r="AF8" s="14"/>
      <c r="AG8" s="14"/>
      <c r="AH8" s="14"/>
      <c r="AI8" s="6"/>
    </row>
    <row r="9" spans="2:35" ht="14.55" customHeight="1" x14ac:dyDescent="0.3">
      <c r="C9" s="7"/>
      <c r="D9" s="7"/>
      <c r="E9" s="7"/>
      <c r="F9" s="7"/>
      <c r="G9" s="7"/>
      <c r="H9" s="7"/>
      <c r="I9" s="7"/>
      <c r="J9" s="7"/>
      <c r="K9" s="7"/>
      <c r="L9" s="7"/>
      <c r="M9" s="7"/>
      <c r="N9" s="7"/>
      <c r="O9" s="7"/>
      <c r="P9" s="7"/>
      <c r="Q9" s="7"/>
      <c r="R9" s="7"/>
      <c r="S9" s="7"/>
      <c r="T9" s="7"/>
      <c r="U9" s="7"/>
      <c r="V9" s="7"/>
      <c r="W9" s="7"/>
      <c r="X9" s="7"/>
      <c r="Y9" s="6"/>
      <c r="Z9" s="14"/>
      <c r="AA9" s="14"/>
      <c r="AB9" s="27"/>
      <c r="AC9" s="27"/>
      <c r="AD9" s="27"/>
      <c r="AE9" s="27"/>
      <c r="AF9" s="14"/>
      <c r="AG9" s="14"/>
      <c r="AH9" s="14"/>
      <c r="AI9" s="6"/>
    </row>
    <row r="10" spans="2:35" x14ac:dyDescent="0.3">
      <c r="C10" s="7"/>
      <c r="D10" s="7"/>
      <c r="E10" s="7"/>
      <c r="F10" s="7"/>
      <c r="G10" s="7"/>
      <c r="H10" s="7"/>
      <c r="I10" s="7"/>
      <c r="J10" s="7"/>
      <c r="K10" s="7"/>
      <c r="L10" s="7"/>
      <c r="M10" s="7"/>
      <c r="N10" s="7"/>
      <c r="O10" s="7"/>
      <c r="P10" s="7"/>
      <c r="Q10" s="7"/>
      <c r="R10" s="7"/>
      <c r="S10" s="7"/>
      <c r="T10" s="7"/>
      <c r="U10" s="7"/>
      <c r="V10" s="7"/>
      <c r="W10" s="7"/>
      <c r="X10" s="7"/>
      <c r="Y10" s="6"/>
      <c r="Z10" s="14"/>
      <c r="AA10" s="14"/>
      <c r="AB10" s="25"/>
      <c r="AC10" s="25"/>
      <c r="AD10" s="25"/>
      <c r="AE10" s="14"/>
      <c r="AF10" s="14"/>
      <c r="AG10" s="14"/>
      <c r="AH10" s="14"/>
      <c r="AI10" s="6"/>
    </row>
    <row r="11" spans="2:35" x14ac:dyDescent="0.3">
      <c r="C11" s="7"/>
      <c r="D11" s="7"/>
      <c r="E11" s="7"/>
      <c r="F11" s="7"/>
      <c r="G11" s="7"/>
      <c r="H11" s="7"/>
      <c r="I11" s="7"/>
      <c r="J11" s="7"/>
      <c r="K11" s="7"/>
      <c r="L11" s="7"/>
      <c r="M11" s="7"/>
      <c r="N11" s="7"/>
      <c r="O11" s="7"/>
      <c r="P11" s="7"/>
      <c r="Q11" s="7"/>
      <c r="R11" s="7"/>
      <c r="S11" s="7"/>
      <c r="T11" s="7"/>
      <c r="U11" s="7"/>
      <c r="V11" s="7"/>
      <c r="W11" s="7"/>
      <c r="X11" s="7"/>
      <c r="Y11" s="6"/>
      <c r="Z11" s="15"/>
      <c r="AA11" s="14"/>
      <c r="AB11" s="25"/>
      <c r="AC11" s="25"/>
      <c r="AD11" s="25"/>
      <c r="AE11" s="25"/>
      <c r="AF11" s="25"/>
      <c r="AG11" s="14"/>
      <c r="AH11" s="14"/>
      <c r="AI11" s="6"/>
    </row>
    <row r="12" spans="2:35" x14ac:dyDescent="0.3">
      <c r="C12" s="7"/>
      <c r="D12" s="7"/>
      <c r="E12" s="7"/>
      <c r="F12" s="7"/>
      <c r="G12" s="7"/>
      <c r="H12" s="7"/>
      <c r="I12" s="7"/>
      <c r="J12" s="7"/>
      <c r="K12" s="7"/>
      <c r="L12" s="7"/>
      <c r="M12" s="7"/>
      <c r="N12" s="7"/>
      <c r="O12" s="7"/>
      <c r="P12" s="7"/>
      <c r="Q12" s="7"/>
      <c r="R12" s="7"/>
      <c r="S12" s="7"/>
      <c r="T12" s="7"/>
      <c r="U12" s="7"/>
      <c r="V12" s="7"/>
      <c r="W12" s="7"/>
      <c r="X12" s="7"/>
      <c r="Y12" s="6"/>
      <c r="Z12" s="14"/>
      <c r="AA12" s="14"/>
      <c r="AB12" s="25"/>
      <c r="AC12" s="25"/>
      <c r="AD12" s="25"/>
      <c r="AE12" s="25"/>
      <c r="AF12" s="25"/>
      <c r="AG12" s="14"/>
      <c r="AH12" s="14"/>
      <c r="AI12" s="6"/>
    </row>
    <row r="13" spans="2:35" x14ac:dyDescent="0.3">
      <c r="C13" s="7"/>
      <c r="D13" s="7"/>
      <c r="E13" s="7"/>
      <c r="F13" s="7"/>
      <c r="G13" s="7"/>
      <c r="H13" s="7"/>
      <c r="I13" s="7"/>
      <c r="J13" s="7"/>
      <c r="K13" s="7"/>
      <c r="L13" s="7"/>
      <c r="M13" s="7"/>
      <c r="N13" s="7"/>
      <c r="O13" s="7"/>
      <c r="P13" s="7"/>
      <c r="Q13" s="7"/>
      <c r="R13" s="7"/>
      <c r="S13" s="7"/>
      <c r="T13" s="7"/>
      <c r="U13" s="7"/>
      <c r="V13" s="7"/>
      <c r="W13" s="7"/>
      <c r="X13" s="7"/>
      <c r="Y13" s="6"/>
      <c r="Z13" s="14"/>
      <c r="AA13" s="14"/>
      <c r="AB13" s="14"/>
      <c r="AC13" s="14"/>
      <c r="AD13" s="14"/>
      <c r="AE13" s="14"/>
      <c r="AF13" s="14"/>
      <c r="AG13" s="14"/>
      <c r="AH13" s="14"/>
      <c r="AI13" s="6"/>
    </row>
    <row r="14" spans="2:35" x14ac:dyDescent="0.3">
      <c r="C14" s="7"/>
      <c r="D14" s="7"/>
      <c r="E14" s="7"/>
      <c r="F14" s="7"/>
      <c r="G14" s="7"/>
      <c r="H14" s="7"/>
      <c r="I14" s="7"/>
      <c r="J14" s="7"/>
      <c r="K14" s="7"/>
      <c r="L14" s="7"/>
      <c r="M14" s="7"/>
      <c r="N14" s="7"/>
      <c r="O14" s="7"/>
      <c r="P14" s="7"/>
      <c r="Q14" s="7"/>
      <c r="R14" s="7"/>
      <c r="S14" s="7"/>
      <c r="T14" s="7"/>
      <c r="U14" s="7"/>
      <c r="V14" s="7"/>
      <c r="W14" s="7"/>
      <c r="X14" s="7"/>
      <c r="Y14" s="6"/>
      <c r="Z14" s="14"/>
      <c r="AA14" s="14"/>
      <c r="AB14" s="14"/>
      <c r="AC14" s="14"/>
      <c r="AD14" s="14"/>
      <c r="AE14" s="14"/>
      <c r="AF14" s="14"/>
      <c r="AG14" s="14"/>
      <c r="AH14" s="14"/>
      <c r="AI14" s="6"/>
    </row>
    <row r="15" spans="2:35" x14ac:dyDescent="0.3">
      <c r="C15" s="7"/>
      <c r="D15" s="7"/>
      <c r="E15" s="7"/>
      <c r="F15" s="7"/>
      <c r="G15" s="7"/>
      <c r="H15" s="7"/>
      <c r="I15" s="7"/>
      <c r="J15" s="7"/>
      <c r="K15" s="7"/>
      <c r="L15" s="7"/>
      <c r="M15" s="7"/>
      <c r="N15" s="7"/>
      <c r="O15" s="7"/>
      <c r="P15" s="7"/>
      <c r="Q15" s="7"/>
      <c r="R15" s="7"/>
      <c r="S15" s="7"/>
      <c r="T15" s="7"/>
      <c r="U15" s="7"/>
      <c r="V15" s="7"/>
      <c r="W15" s="7"/>
      <c r="X15" s="7"/>
      <c r="Y15" s="6"/>
      <c r="Z15" s="29"/>
      <c r="AA15" s="29"/>
      <c r="AB15" s="14"/>
      <c r="AC15" s="14"/>
      <c r="AD15" s="14"/>
      <c r="AE15" s="14"/>
      <c r="AF15" s="14"/>
      <c r="AG15" s="14"/>
      <c r="AH15" s="14"/>
      <c r="AI15" s="6"/>
    </row>
    <row r="16" spans="2:35" x14ac:dyDescent="0.3">
      <c r="C16" s="7"/>
      <c r="D16" s="7"/>
      <c r="E16" s="7"/>
      <c r="F16" s="7"/>
      <c r="G16" s="7"/>
      <c r="H16" s="7"/>
      <c r="I16" s="7"/>
      <c r="J16" s="7"/>
      <c r="K16" s="7"/>
      <c r="L16" s="7"/>
      <c r="M16" s="7"/>
      <c r="N16" s="7"/>
      <c r="O16" s="7"/>
      <c r="P16" s="7"/>
      <c r="Q16" s="7"/>
      <c r="R16" s="7"/>
      <c r="S16" s="7"/>
      <c r="T16" s="7"/>
      <c r="U16" s="7"/>
      <c r="V16" s="7"/>
      <c r="W16" s="7"/>
      <c r="X16" s="7"/>
      <c r="Y16" s="6"/>
      <c r="Z16" s="13"/>
      <c r="AA16" s="14"/>
      <c r="AB16" s="14"/>
      <c r="AC16" s="14"/>
      <c r="AD16" s="14"/>
      <c r="AE16" s="14"/>
      <c r="AF16" s="14"/>
      <c r="AG16" s="14"/>
      <c r="AH16" s="14"/>
      <c r="AI16" s="6"/>
    </row>
    <row r="17" spans="1:35" x14ac:dyDescent="0.3">
      <c r="C17" s="7"/>
      <c r="D17" s="7"/>
      <c r="E17" s="7"/>
      <c r="F17" s="7"/>
      <c r="G17" s="7"/>
      <c r="H17" s="7"/>
      <c r="I17" s="7"/>
      <c r="J17" s="7"/>
      <c r="K17" s="7"/>
      <c r="L17" s="7"/>
      <c r="M17" s="7"/>
      <c r="N17" s="7"/>
      <c r="O17" s="7"/>
      <c r="P17" s="7"/>
      <c r="Q17" s="7"/>
      <c r="R17" s="7"/>
      <c r="S17" s="7"/>
      <c r="T17" s="7"/>
      <c r="U17" s="7"/>
      <c r="V17" s="7"/>
      <c r="W17" s="7"/>
      <c r="X17" s="7"/>
      <c r="Y17" s="6"/>
      <c r="Z17" s="13"/>
      <c r="AA17" s="14"/>
      <c r="AB17" s="14"/>
      <c r="AC17" s="14"/>
      <c r="AD17" s="14"/>
      <c r="AE17" s="14"/>
      <c r="AF17" s="14"/>
      <c r="AG17" s="14"/>
      <c r="AH17" s="14"/>
      <c r="AI17" s="6"/>
    </row>
    <row r="18" spans="1:35" x14ac:dyDescent="0.3">
      <c r="C18" s="7"/>
      <c r="D18" s="7"/>
      <c r="E18" s="7"/>
      <c r="F18" s="7"/>
      <c r="G18" s="7"/>
      <c r="H18" s="7"/>
      <c r="I18" s="7"/>
      <c r="J18" s="7"/>
      <c r="K18" s="7"/>
      <c r="L18" s="7"/>
      <c r="M18" s="7"/>
      <c r="N18" s="7"/>
      <c r="O18" s="7"/>
      <c r="P18" s="7"/>
      <c r="Q18" s="7"/>
      <c r="R18" s="7"/>
      <c r="S18" s="7"/>
      <c r="T18" s="7"/>
      <c r="U18" s="7"/>
      <c r="V18" s="7"/>
      <c r="W18" s="7"/>
      <c r="X18" s="7"/>
      <c r="Y18" s="6"/>
      <c r="Z18" s="13"/>
      <c r="AA18" s="14"/>
      <c r="AB18" s="14"/>
      <c r="AC18" s="14"/>
      <c r="AD18" s="14"/>
      <c r="AE18" s="14"/>
      <c r="AF18" s="14"/>
      <c r="AG18" s="14"/>
      <c r="AH18" s="14"/>
    </row>
    <row r="19" spans="1:35" x14ac:dyDescent="0.3">
      <c r="C19" s="7"/>
      <c r="D19" s="7"/>
      <c r="E19" s="7"/>
      <c r="F19" s="7"/>
      <c r="G19" s="7"/>
      <c r="H19" s="7"/>
      <c r="I19" s="7"/>
      <c r="J19" s="7"/>
      <c r="K19" s="7"/>
      <c r="L19" s="7"/>
      <c r="M19" s="7"/>
      <c r="N19" s="7"/>
      <c r="O19" s="7"/>
      <c r="P19" s="7"/>
      <c r="Q19" s="7"/>
      <c r="R19" s="7"/>
      <c r="S19" s="7"/>
      <c r="T19" s="7"/>
      <c r="U19" s="7"/>
      <c r="V19" s="7"/>
      <c r="W19" s="7"/>
      <c r="X19" s="7"/>
      <c r="Y19" s="6"/>
      <c r="Z19" s="13"/>
      <c r="AA19" s="14"/>
      <c r="AB19" s="14"/>
      <c r="AC19" s="14"/>
      <c r="AD19" s="14"/>
      <c r="AE19" s="14"/>
      <c r="AF19" s="14"/>
      <c r="AG19" s="14"/>
      <c r="AH19" s="14"/>
    </row>
    <row r="20" spans="1:35" x14ac:dyDescent="0.3">
      <c r="C20" s="7"/>
      <c r="D20" s="7"/>
      <c r="E20" s="7"/>
      <c r="F20" s="7"/>
      <c r="G20" s="7"/>
      <c r="H20" s="7"/>
      <c r="I20" s="7"/>
      <c r="J20" s="7"/>
      <c r="K20" s="7"/>
      <c r="L20" s="7"/>
      <c r="M20" s="7"/>
      <c r="N20" s="7"/>
      <c r="O20" s="7"/>
      <c r="P20" s="7"/>
      <c r="Q20" s="7"/>
      <c r="R20" s="7"/>
      <c r="S20" s="7"/>
      <c r="T20" s="7"/>
      <c r="U20" s="7"/>
      <c r="V20" s="7"/>
      <c r="W20" s="7"/>
      <c r="X20" s="7"/>
      <c r="Y20" s="6"/>
      <c r="Z20" s="13"/>
      <c r="AA20" s="14"/>
    </row>
    <row r="21" spans="1:35" x14ac:dyDescent="0.3">
      <c r="C21" s="7"/>
      <c r="D21" s="7"/>
      <c r="E21" s="7"/>
      <c r="F21" s="7"/>
      <c r="G21" s="7"/>
      <c r="H21" s="7"/>
      <c r="I21" s="7"/>
      <c r="J21" s="7"/>
      <c r="K21" s="7"/>
      <c r="L21" s="7"/>
      <c r="M21" s="7"/>
      <c r="N21" s="7"/>
      <c r="O21" s="7"/>
      <c r="P21" s="7"/>
      <c r="Q21" s="7"/>
      <c r="R21" s="7"/>
      <c r="S21" s="7"/>
      <c r="T21" s="7"/>
      <c r="U21" s="7"/>
      <c r="V21" s="7"/>
      <c r="W21" s="7"/>
      <c r="X21" s="7"/>
      <c r="Y21" s="6"/>
      <c r="Z21" s="13"/>
      <c r="AA21" s="14"/>
    </row>
    <row r="22" spans="1:35" x14ac:dyDescent="0.3">
      <c r="C22" s="7"/>
      <c r="D22" s="7"/>
      <c r="E22" s="7"/>
      <c r="F22" s="7"/>
      <c r="G22" s="7"/>
      <c r="H22" s="7"/>
      <c r="I22" s="7"/>
      <c r="J22" s="7"/>
      <c r="K22" s="7"/>
      <c r="L22" s="7"/>
      <c r="M22" s="7"/>
      <c r="N22" s="7"/>
      <c r="O22" s="7"/>
      <c r="P22" s="7"/>
      <c r="Q22" s="7"/>
      <c r="R22" s="7"/>
      <c r="S22" s="7"/>
      <c r="T22" s="7"/>
      <c r="U22" s="7"/>
      <c r="V22" s="7"/>
      <c r="W22" s="7"/>
      <c r="X22" s="7"/>
      <c r="Y22" s="6"/>
      <c r="Z22" s="13"/>
      <c r="AA22" s="14"/>
    </row>
    <row r="23" spans="1:35" x14ac:dyDescent="0.3">
      <c r="C23" s="7"/>
      <c r="D23" s="7"/>
      <c r="E23" s="7"/>
      <c r="F23" s="7"/>
      <c r="G23" s="7"/>
      <c r="H23" s="7"/>
      <c r="I23" s="7"/>
      <c r="J23" s="7"/>
      <c r="K23" s="7"/>
      <c r="L23" s="7"/>
      <c r="M23" s="7"/>
      <c r="N23" s="7"/>
      <c r="O23" s="7"/>
      <c r="P23" s="7"/>
      <c r="Q23" s="7"/>
      <c r="R23" s="7"/>
      <c r="S23" s="7"/>
      <c r="T23" s="7"/>
      <c r="U23" s="7"/>
      <c r="V23" s="7"/>
      <c r="W23" s="7"/>
      <c r="X23" s="7"/>
      <c r="Y23" s="6"/>
      <c r="Z23" s="13"/>
      <c r="AA23" s="14"/>
    </row>
    <row r="24" spans="1:35" x14ac:dyDescent="0.3">
      <c r="A24" s="6"/>
      <c r="C24" s="7"/>
      <c r="D24" s="7"/>
      <c r="E24" s="7"/>
      <c r="F24" s="7"/>
      <c r="G24" s="7"/>
      <c r="H24" s="7"/>
      <c r="I24" s="7"/>
      <c r="J24" s="7"/>
      <c r="K24" s="7"/>
      <c r="L24" s="7"/>
      <c r="M24" s="7"/>
      <c r="N24" s="7"/>
      <c r="O24" s="7"/>
      <c r="P24" s="7"/>
      <c r="Q24" s="7"/>
      <c r="R24" s="7"/>
      <c r="S24" s="7"/>
      <c r="T24" s="7"/>
      <c r="U24" s="7"/>
      <c r="V24" s="7"/>
      <c r="W24" s="7"/>
      <c r="X24" s="7"/>
      <c r="Y24" s="6"/>
      <c r="Z24" s="13"/>
      <c r="AA24" s="14"/>
    </row>
    <row r="25" spans="1:35" x14ac:dyDescent="0.3">
      <c r="C25" s="7"/>
      <c r="D25" s="7"/>
      <c r="E25" s="7"/>
      <c r="F25" s="7"/>
      <c r="G25" s="7"/>
      <c r="H25" s="7"/>
      <c r="I25" s="7"/>
      <c r="J25" s="7"/>
      <c r="K25" s="7"/>
      <c r="L25" s="7"/>
      <c r="M25" s="7"/>
      <c r="N25" s="7"/>
      <c r="O25" s="7"/>
      <c r="P25" s="7"/>
      <c r="Q25" s="7"/>
      <c r="R25" s="7"/>
      <c r="S25" s="7"/>
      <c r="T25" s="7"/>
      <c r="U25" s="7"/>
      <c r="V25" s="7"/>
      <c r="W25" s="7"/>
      <c r="X25" s="7"/>
      <c r="Y25" s="6"/>
      <c r="Z25" s="13"/>
      <c r="AA25" s="14"/>
    </row>
    <row r="26" spans="1:35" x14ac:dyDescent="0.3">
      <c r="C26" s="7"/>
      <c r="D26" s="7"/>
      <c r="E26" s="7"/>
      <c r="F26" s="7"/>
      <c r="G26" s="7"/>
      <c r="H26" s="7"/>
      <c r="I26" s="7"/>
      <c r="J26" s="7"/>
      <c r="K26" s="7"/>
      <c r="L26" s="7"/>
      <c r="M26" s="7"/>
      <c r="N26" s="7"/>
      <c r="O26" s="7"/>
      <c r="P26" s="7"/>
      <c r="Q26" s="7"/>
      <c r="R26" s="7"/>
      <c r="S26" s="7"/>
      <c r="T26" s="7"/>
      <c r="U26" s="7"/>
      <c r="V26" s="7"/>
      <c r="W26" s="7"/>
      <c r="X26" s="7"/>
      <c r="Y26" s="6"/>
      <c r="Z26" s="13"/>
      <c r="AA26" s="14"/>
    </row>
    <row r="27" spans="1:35" x14ac:dyDescent="0.3">
      <c r="C27" s="7"/>
      <c r="D27" s="7"/>
      <c r="E27" s="7"/>
      <c r="F27" s="7"/>
      <c r="G27" s="7"/>
      <c r="H27" s="7"/>
      <c r="I27" s="7"/>
      <c r="J27" s="7"/>
      <c r="K27" s="7"/>
      <c r="L27" s="7"/>
      <c r="M27" s="7"/>
      <c r="N27" s="7"/>
      <c r="O27" s="7"/>
      <c r="P27" s="7"/>
      <c r="Q27" s="7"/>
      <c r="R27" s="7"/>
      <c r="S27" s="7"/>
      <c r="T27" s="7"/>
      <c r="U27" s="7"/>
      <c r="V27" s="7"/>
      <c r="W27" s="7"/>
      <c r="X27" s="7"/>
      <c r="Y27" s="6"/>
      <c r="Z27" s="13"/>
      <c r="AA27" s="14"/>
    </row>
    <row r="28" spans="1:35" x14ac:dyDescent="0.3">
      <c r="C28" s="7"/>
      <c r="D28" s="7"/>
      <c r="E28" s="7"/>
      <c r="F28" s="7"/>
      <c r="G28" s="7"/>
      <c r="H28" s="7"/>
      <c r="I28" s="7"/>
      <c r="J28" s="7"/>
      <c r="K28" s="7"/>
      <c r="L28" s="7"/>
      <c r="M28" s="7"/>
      <c r="N28" s="7"/>
      <c r="O28" s="7"/>
      <c r="P28" s="7"/>
      <c r="Q28" s="7"/>
      <c r="R28" s="7"/>
      <c r="S28" s="7"/>
      <c r="T28" s="7"/>
      <c r="U28" s="7"/>
      <c r="V28" s="7"/>
      <c r="W28" s="7"/>
      <c r="X28" s="7"/>
      <c r="Y28" s="6"/>
      <c r="Z28" s="13"/>
      <c r="AA28" s="14"/>
    </row>
    <row r="29" spans="1:35" x14ac:dyDescent="0.3">
      <c r="C29" s="7"/>
      <c r="D29" s="7"/>
      <c r="E29" s="7"/>
      <c r="F29" s="7"/>
      <c r="G29" s="7"/>
      <c r="H29" s="7"/>
      <c r="I29" s="7"/>
      <c r="J29" s="7"/>
      <c r="K29" s="7"/>
      <c r="L29" s="7"/>
      <c r="M29" s="7"/>
      <c r="N29" s="7"/>
      <c r="O29" s="7"/>
      <c r="P29" s="7"/>
      <c r="Q29" s="7"/>
      <c r="R29" s="7"/>
      <c r="S29" s="7"/>
      <c r="T29" s="7"/>
      <c r="U29" s="7"/>
      <c r="V29" s="7"/>
      <c r="W29" s="7"/>
      <c r="X29" s="7"/>
      <c r="Y29" s="6"/>
      <c r="Z29" s="13"/>
      <c r="AA29" s="14"/>
    </row>
    <row r="30" spans="1:35" x14ac:dyDescent="0.3">
      <c r="C30" s="7"/>
      <c r="D30" s="7"/>
      <c r="E30" s="7"/>
      <c r="F30" s="7"/>
      <c r="G30" s="7"/>
      <c r="H30" s="7"/>
      <c r="I30" s="7"/>
      <c r="J30" s="7"/>
      <c r="K30" s="7"/>
      <c r="L30" s="7"/>
      <c r="M30" s="7"/>
      <c r="N30" s="7"/>
      <c r="O30" s="7"/>
      <c r="P30" s="7"/>
      <c r="Q30" s="7"/>
      <c r="R30" s="7"/>
      <c r="S30" s="7"/>
      <c r="T30" s="7"/>
      <c r="U30" s="7"/>
      <c r="V30" s="7"/>
      <c r="W30" s="7"/>
      <c r="X30" s="7"/>
      <c r="Y30" s="6"/>
      <c r="Z30" s="13"/>
      <c r="AA30" s="14"/>
    </row>
    <row r="31" spans="1:35" x14ac:dyDescent="0.3">
      <c r="C31" s="7"/>
      <c r="D31" s="7"/>
      <c r="E31" s="7"/>
      <c r="F31" s="7"/>
      <c r="G31" s="7"/>
      <c r="H31" s="7"/>
      <c r="I31" s="7"/>
      <c r="J31" s="7"/>
      <c r="K31" s="7"/>
      <c r="L31" s="7"/>
      <c r="M31" s="7"/>
      <c r="N31" s="7"/>
      <c r="O31" s="7"/>
      <c r="P31" s="7"/>
      <c r="Q31" s="7"/>
      <c r="R31" s="7"/>
      <c r="S31" s="7"/>
      <c r="T31" s="7"/>
      <c r="U31" s="7"/>
      <c r="V31" s="7"/>
      <c r="W31" s="7"/>
      <c r="X31" s="7"/>
      <c r="Y31" s="6"/>
      <c r="Z31" s="13"/>
    </row>
    <row r="32" spans="1:35" x14ac:dyDescent="0.3">
      <c r="C32" s="7"/>
      <c r="D32" s="7"/>
      <c r="E32" s="7"/>
      <c r="F32" s="7"/>
      <c r="G32" s="7"/>
      <c r="H32" s="7"/>
      <c r="I32" s="7"/>
      <c r="J32" s="7"/>
      <c r="K32" s="7"/>
      <c r="L32" s="7"/>
      <c r="M32" s="7"/>
      <c r="N32" s="7"/>
      <c r="O32" s="7"/>
      <c r="P32" s="7"/>
      <c r="Q32" s="7"/>
      <c r="R32" s="7"/>
      <c r="S32" s="7"/>
      <c r="T32" s="7"/>
      <c r="U32" s="7"/>
      <c r="V32" s="7"/>
      <c r="W32" s="7"/>
      <c r="X32" s="7"/>
      <c r="Y32" s="6"/>
      <c r="Z32" s="6"/>
    </row>
    <row r="33" spans="3:26" x14ac:dyDescent="0.3">
      <c r="C33" s="7"/>
      <c r="D33" s="7"/>
      <c r="E33" s="7"/>
      <c r="F33" s="7"/>
      <c r="G33" s="7"/>
      <c r="H33" s="7"/>
      <c r="I33" s="7"/>
      <c r="J33" s="7"/>
      <c r="K33" s="7"/>
      <c r="L33" s="7" t="s">
        <v>193</v>
      </c>
      <c r="M33" s="7"/>
      <c r="N33" s="7"/>
      <c r="O33" s="7"/>
      <c r="P33" s="7"/>
      <c r="Q33" s="7"/>
      <c r="R33" s="7"/>
      <c r="S33" s="7"/>
      <c r="T33" s="7"/>
      <c r="U33" s="7"/>
      <c r="V33" s="7"/>
      <c r="W33" s="7"/>
      <c r="X33" s="7"/>
      <c r="Y33" s="6"/>
      <c r="Z33" s="6"/>
    </row>
    <row r="34" spans="3:26" x14ac:dyDescent="0.3">
      <c r="C34" s="7"/>
      <c r="D34" s="7"/>
      <c r="E34" s="7"/>
      <c r="F34" s="7"/>
      <c r="G34" s="7"/>
      <c r="H34" s="7"/>
      <c r="I34" s="7"/>
      <c r="J34" s="7"/>
      <c r="K34" s="7"/>
      <c r="L34" s="7"/>
      <c r="M34" s="7"/>
      <c r="N34" s="7"/>
      <c r="O34" s="7"/>
      <c r="P34" s="7"/>
      <c r="Q34" s="7"/>
      <c r="R34" s="7"/>
      <c r="S34" s="7"/>
      <c r="T34" s="7"/>
      <c r="U34" s="7"/>
      <c r="V34" s="7"/>
      <c r="W34" s="7"/>
      <c r="X34" s="7"/>
      <c r="Y34" s="6"/>
      <c r="Z34" s="6"/>
    </row>
    <row r="35" spans="3:26" x14ac:dyDescent="0.3">
      <c r="C35" s="7"/>
      <c r="D35" s="7"/>
      <c r="E35" s="7"/>
      <c r="F35" s="7"/>
      <c r="G35" s="7"/>
      <c r="H35" s="7"/>
      <c r="I35" s="7"/>
      <c r="J35" s="7"/>
      <c r="K35" s="7"/>
      <c r="L35" s="7"/>
      <c r="M35" s="7"/>
      <c r="N35" s="7"/>
      <c r="O35" s="7"/>
      <c r="P35" s="7"/>
      <c r="Q35" s="7"/>
      <c r="R35" s="7"/>
      <c r="S35" s="7"/>
      <c r="T35" s="7"/>
      <c r="U35" s="7"/>
      <c r="V35" s="7"/>
      <c r="W35" s="7"/>
      <c r="X35" s="7"/>
      <c r="Y35" s="6"/>
      <c r="Z35" s="6"/>
    </row>
    <row r="36" spans="3:26" x14ac:dyDescent="0.3">
      <c r="C36" s="7"/>
      <c r="D36" s="7"/>
      <c r="E36" s="7"/>
      <c r="F36" s="7"/>
      <c r="G36" s="7"/>
      <c r="H36" s="7"/>
      <c r="I36" s="7"/>
      <c r="J36" s="7"/>
      <c r="K36" s="7"/>
      <c r="L36" s="7"/>
      <c r="M36" s="7"/>
      <c r="N36" s="7"/>
      <c r="O36" s="7"/>
      <c r="P36" s="7"/>
      <c r="Q36" s="7"/>
      <c r="R36" s="7"/>
      <c r="S36" s="7"/>
      <c r="T36" s="7"/>
      <c r="U36" s="7"/>
      <c r="V36" s="7"/>
      <c r="W36" s="7"/>
      <c r="X36" s="7"/>
      <c r="Y36" s="6"/>
      <c r="Z36" s="6"/>
    </row>
    <row r="37" spans="3:26" x14ac:dyDescent="0.3">
      <c r="C37" s="7"/>
      <c r="D37" s="7"/>
      <c r="E37" s="7"/>
      <c r="F37" s="7"/>
      <c r="G37" s="7"/>
      <c r="H37" s="7"/>
      <c r="I37" s="7"/>
      <c r="J37" s="7"/>
      <c r="K37" s="7"/>
      <c r="L37" s="7"/>
      <c r="M37" s="7"/>
      <c r="N37" s="7"/>
      <c r="O37" s="7"/>
      <c r="P37" s="7"/>
      <c r="Q37" s="7"/>
      <c r="R37" s="7"/>
      <c r="S37" s="7"/>
      <c r="T37" s="7"/>
      <c r="U37" s="7"/>
      <c r="V37" s="7"/>
      <c r="W37" s="7"/>
      <c r="X37" s="7"/>
      <c r="Y37" s="6"/>
      <c r="Z37" s="6"/>
    </row>
    <row r="38" spans="3:26" x14ac:dyDescent="0.3">
      <c r="C38" s="7"/>
      <c r="D38" s="7"/>
      <c r="E38" s="7"/>
      <c r="F38" s="7"/>
      <c r="G38" s="7"/>
      <c r="H38" s="7"/>
      <c r="I38" s="7"/>
      <c r="J38" s="7"/>
      <c r="K38" s="7"/>
      <c r="L38" s="7"/>
      <c r="M38" s="7"/>
      <c r="N38" s="7"/>
      <c r="O38" s="7"/>
      <c r="P38" s="7"/>
      <c r="Q38" s="7"/>
      <c r="R38" s="7"/>
      <c r="S38" s="7"/>
      <c r="T38" s="7"/>
      <c r="U38" s="7"/>
      <c r="V38" s="7"/>
      <c r="W38" s="7"/>
      <c r="X38" s="7"/>
      <c r="Y38" s="6"/>
      <c r="Z38" s="6"/>
    </row>
    <row r="39" spans="3:26" x14ac:dyDescent="0.3">
      <c r="C39" s="7"/>
      <c r="D39" s="7"/>
      <c r="E39" s="7"/>
      <c r="F39" s="7"/>
      <c r="G39" s="7"/>
      <c r="H39" s="7"/>
      <c r="I39" s="7"/>
      <c r="J39" s="7"/>
      <c r="K39" s="7"/>
      <c r="L39" s="7"/>
      <c r="M39" s="7"/>
      <c r="N39" s="7"/>
      <c r="O39" s="7"/>
      <c r="P39" s="7"/>
      <c r="Q39" s="7"/>
      <c r="R39" s="7"/>
      <c r="S39" s="7"/>
      <c r="T39" s="7"/>
      <c r="U39" s="7"/>
      <c r="V39" s="7"/>
      <c r="W39" s="7"/>
      <c r="X39" s="7"/>
      <c r="Y39" s="6"/>
      <c r="Z39" s="6"/>
    </row>
    <row r="40" spans="3:26" x14ac:dyDescent="0.3">
      <c r="C40" s="7"/>
      <c r="D40" s="7"/>
      <c r="E40" s="7"/>
      <c r="F40" s="7"/>
      <c r="G40" s="7"/>
      <c r="H40" s="7"/>
      <c r="I40" s="7"/>
      <c r="J40" s="7"/>
      <c r="K40" s="7"/>
      <c r="L40" s="7"/>
      <c r="M40" s="7"/>
      <c r="N40" s="7"/>
      <c r="O40" s="7"/>
      <c r="P40" s="7"/>
      <c r="Q40" s="7"/>
      <c r="R40" s="7"/>
      <c r="S40" s="7"/>
      <c r="T40" s="7"/>
      <c r="U40" s="7"/>
      <c r="V40" s="7"/>
      <c r="W40" s="7"/>
      <c r="X40" s="7"/>
      <c r="Y40" s="6"/>
      <c r="Z40" s="6"/>
    </row>
    <row r="41" spans="3:26" x14ac:dyDescent="0.3">
      <c r="C41" s="7"/>
      <c r="D41" s="7"/>
      <c r="E41" s="7"/>
      <c r="F41" s="7"/>
      <c r="G41" s="7"/>
      <c r="H41" s="7"/>
      <c r="I41" s="7"/>
      <c r="J41" s="7"/>
      <c r="K41" s="7"/>
      <c r="L41" s="7"/>
      <c r="M41" s="7"/>
      <c r="N41" s="7"/>
      <c r="O41" s="7"/>
      <c r="P41" s="7"/>
      <c r="Q41" s="7"/>
      <c r="R41" s="7"/>
      <c r="S41" s="7"/>
      <c r="T41" s="7"/>
      <c r="U41" s="7"/>
      <c r="V41" s="7"/>
      <c r="W41" s="7"/>
      <c r="X41" s="7"/>
      <c r="Y41" s="6"/>
      <c r="Z41" s="6"/>
    </row>
    <row r="42" spans="3:26" x14ac:dyDescent="0.3">
      <c r="C42" s="7"/>
      <c r="D42" s="7"/>
      <c r="E42" s="7"/>
      <c r="F42" s="7"/>
      <c r="G42" s="7"/>
      <c r="H42" s="7"/>
      <c r="I42" s="7"/>
      <c r="J42" s="7"/>
      <c r="K42" s="7"/>
      <c r="L42" s="7"/>
      <c r="M42" s="7"/>
      <c r="N42" s="7"/>
      <c r="O42" s="7"/>
      <c r="P42" s="7"/>
      <c r="Q42" s="7"/>
      <c r="R42" s="7"/>
      <c r="S42" s="7"/>
      <c r="T42" s="7"/>
      <c r="U42" s="7"/>
      <c r="V42" s="7"/>
      <c r="W42" s="7"/>
      <c r="X42" s="7"/>
      <c r="Y42" s="6"/>
      <c r="Z42" s="6"/>
    </row>
    <row r="43" spans="3:26" x14ac:dyDescent="0.3">
      <c r="C43" s="7"/>
      <c r="D43" s="7"/>
      <c r="E43" s="7"/>
      <c r="F43" s="7"/>
      <c r="G43" s="7"/>
      <c r="H43" s="7"/>
      <c r="I43" s="7"/>
      <c r="J43" s="7"/>
      <c r="K43" s="7"/>
      <c r="L43" s="7"/>
      <c r="M43" s="7"/>
      <c r="N43" s="7"/>
      <c r="O43" s="7"/>
      <c r="P43" s="7"/>
      <c r="Q43" s="7"/>
      <c r="R43" s="7"/>
      <c r="S43" s="7"/>
      <c r="T43" s="7"/>
      <c r="U43" s="7"/>
      <c r="V43" s="7"/>
      <c r="W43" s="7"/>
      <c r="X43" s="7"/>
      <c r="Y43" s="6"/>
      <c r="Z43" s="6"/>
    </row>
    <row r="44" spans="3:26" x14ac:dyDescent="0.3">
      <c r="C44" s="7"/>
      <c r="D44" s="7"/>
      <c r="E44" s="7"/>
      <c r="F44" s="7"/>
      <c r="G44" s="7"/>
      <c r="H44" s="7"/>
      <c r="I44" s="7"/>
      <c r="J44" s="7"/>
      <c r="K44" s="7"/>
      <c r="L44" s="7"/>
      <c r="M44" s="7"/>
      <c r="N44" s="7"/>
      <c r="O44" s="7"/>
      <c r="P44" s="7"/>
      <c r="Q44" s="7"/>
      <c r="R44" s="7"/>
      <c r="S44" s="7"/>
      <c r="T44" s="7"/>
      <c r="U44" s="7"/>
      <c r="V44" s="7"/>
      <c r="W44" s="7"/>
      <c r="X44" s="7"/>
      <c r="Y44" s="6"/>
      <c r="Z44" s="6"/>
    </row>
    <row r="45" spans="3:26" x14ac:dyDescent="0.3">
      <c r="C45" s="7"/>
      <c r="D45" s="7"/>
      <c r="E45" s="7"/>
      <c r="F45" s="7"/>
      <c r="G45" s="7"/>
      <c r="H45" s="7"/>
      <c r="I45" s="7"/>
      <c r="J45" s="7"/>
      <c r="K45" s="7"/>
      <c r="L45" s="7"/>
      <c r="M45" s="7"/>
      <c r="N45" s="7"/>
      <c r="O45" s="7"/>
      <c r="P45" s="7"/>
      <c r="Q45" s="7"/>
      <c r="R45" s="7"/>
      <c r="S45" s="7"/>
      <c r="T45" s="7"/>
      <c r="U45" s="7"/>
      <c r="V45" s="7"/>
      <c r="W45" s="7"/>
      <c r="X45" s="7"/>
      <c r="Y45" s="6"/>
      <c r="Z45" s="6"/>
    </row>
    <row r="46" spans="3:26" x14ac:dyDescent="0.3">
      <c r="C46" s="7"/>
      <c r="D46" s="7"/>
      <c r="E46" s="7"/>
      <c r="F46" s="7"/>
      <c r="G46" s="7"/>
      <c r="H46" s="7"/>
      <c r="I46" s="7"/>
      <c r="J46" s="7"/>
      <c r="K46" s="7"/>
      <c r="L46" s="7"/>
      <c r="M46" s="7"/>
      <c r="N46" s="7"/>
      <c r="O46" s="7"/>
      <c r="P46" s="7"/>
      <c r="Q46" s="7"/>
      <c r="R46" s="7"/>
      <c r="S46" s="7"/>
      <c r="T46" s="7"/>
      <c r="U46" s="7"/>
      <c r="V46" s="7"/>
      <c r="W46" s="7"/>
      <c r="X46" s="7"/>
    </row>
    <row r="47" spans="3:26" x14ac:dyDescent="0.3">
      <c r="C47" s="7"/>
      <c r="D47" s="7"/>
      <c r="E47" s="7"/>
      <c r="F47" s="7"/>
      <c r="G47" s="7"/>
      <c r="H47" s="7"/>
      <c r="I47" s="7"/>
      <c r="J47" s="7"/>
      <c r="K47" s="7"/>
      <c r="L47" s="7"/>
      <c r="M47" s="7"/>
      <c r="N47" s="7"/>
      <c r="O47" s="7"/>
      <c r="P47" s="7"/>
      <c r="Q47" s="7"/>
      <c r="R47" s="7"/>
      <c r="S47" s="7"/>
      <c r="T47" s="7"/>
      <c r="U47" s="7"/>
      <c r="V47" s="7"/>
      <c r="W47" s="7"/>
      <c r="X47" s="7"/>
    </row>
    <row r="48" spans="3:26" x14ac:dyDescent="0.3">
      <c r="C48" s="7"/>
      <c r="D48" s="7"/>
      <c r="E48" s="7"/>
      <c r="F48" s="7"/>
      <c r="G48" s="7"/>
      <c r="H48" s="7"/>
      <c r="I48" s="7"/>
      <c r="J48" s="7"/>
      <c r="K48" s="7"/>
      <c r="L48" s="7"/>
      <c r="M48" s="7"/>
      <c r="N48" s="7"/>
      <c r="O48" s="7"/>
      <c r="P48" s="7"/>
      <c r="Q48" s="7"/>
      <c r="R48" s="7"/>
      <c r="S48" s="7"/>
      <c r="T48" s="7"/>
      <c r="U48" s="7"/>
      <c r="V48" s="7"/>
      <c r="W48" s="7"/>
      <c r="X48" s="7"/>
    </row>
    <row r="49" spans="3:24" x14ac:dyDescent="0.3">
      <c r="C49" s="7"/>
      <c r="D49" s="7"/>
      <c r="E49" s="7"/>
      <c r="F49" s="7"/>
      <c r="G49" s="7"/>
      <c r="H49" s="7"/>
      <c r="I49" s="7"/>
      <c r="J49" s="7"/>
      <c r="K49" s="7"/>
      <c r="L49" s="7"/>
      <c r="M49" s="7"/>
      <c r="N49" s="7"/>
      <c r="O49" s="7"/>
      <c r="P49" s="7"/>
      <c r="Q49" s="7"/>
      <c r="R49" s="7"/>
      <c r="S49" s="7"/>
      <c r="T49" s="7"/>
      <c r="U49" s="7"/>
      <c r="V49" s="7"/>
      <c r="W49" s="7"/>
      <c r="X49" s="7"/>
    </row>
    <row r="50" spans="3:24" x14ac:dyDescent="0.3">
      <c r="C50" s="7"/>
      <c r="D50" s="7"/>
      <c r="E50" s="7"/>
      <c r="F50" s="7"/>
      <c r="G50" s="7"/>
      <c r="H50" s="7"/>
      <c r="I50" s="7"/>
      <c r="J50" s="7"/>
      <c r="K50" s="7"/>
      <c r="L50" s="7"/>
      <c r="M50" s="7"/>
      <c r="N50" s="7"/>
      <c r="O50" s="7"/>
      <c r="P50" s="7"/>
      <c r="Q50" s="7"/>
      <c r="R50" s="7"/>
      <c r="S50" s="7"/>
      <c r="T50" s="7"/>
      <c r="U50" s="7"/>
      <c r="V50" s="7"/>
      <c r="W50" s="7"/>
      <c r="X50" s="7"/>
    </row>
    <row r="51" spans="3:24" x14ac:dyDescent="0.3">
      <c r="C51" s="7"/>
      <c r="D51" s="7"/>
      <c r="E51" s="7"/>
      <c r="F51" s="7"/>
      <c r="G51" s="7"/>
      <c r="H51" s="7"/>
      <c r="I51" s="7"/>
      <c r="J51" s="7"/>
      <c r="K51" s="7"/>
      <c r="L51" s="7"/>
      <c r="M51" s="7"/>
      <c r="N51" s="7"/>
      <c r="O51" s="7"/>
      <c r="P51" s="7"/>
      <c r="Q51" s="7"/>
      <c r="R51" s="7"/>
      <c r="S51" s="7"/>
      <c r="T51" s="7"/>
      <c r="U51" s="7"/>
      <c r="V51" s="7"/>
      <c r="W51" s="7"/>
      <c r="X51" s="7"/>
    </row>
    <row r="52" spans="3:24" x14ac:dyDescent="0.3">
      <c r="C52" s="7"/>
      <c r="D52" s="7"/>
      <c r="E52" s="7"/>
      <c r="F52" s="7"/>
      <c r="G52" s="7"/>
      <c r="H52" s="7"/>
      <c r="I52" s="7"/>
      <c r="J52" s="7"/>
      <c r="K52" s="7"/>
      <c r="L52" s="7"/>
      <c r="M52" s="7"/>
      <c r="N52" s="7"/>
      <c r="O52" s="7"/>
      <c r="P52" s="7"/>
      <c r="Q52" s="7"/>
      <c r="R52" s="7"/>
      <c r="S52" s="7"/>
      <c r="T52" s="7"/>
      <c r="U52" s="7"/>
      <c r="V52" s="7"/>
      <c r="W52" s="7"/>
      <c r="X52" s="7"/>
    </row>
    <row r="53" spans="3:24" x14ac:dyDescent="0.3">
      <c r="C53" s="7"/>
      <c r="D53" s="7"/>
      <c r="E53" s="7"/>
      <c r="F53" s="7"/>
      <c r="G53" s="7"/>
      <c r="H53" s="7"/>
      <c r="I53" s="7"/>
      <c r="J53" s="7"/>
      <c r="K53" s="7"/>
      <c r="L53" s="7"/>
      <c r="M53" s="7"/>
      <c r="N53" s="7"/>
      <c r="O53" s="7"/>
      <c r="P53" s="7"/>
      <c r="Q53" s="7"/>
      <c r="R53" s="7"/>
      <c r="S53" s="7"/>
      <c r="T53" s="7"/>
      <c r="U53" s="7"/>
      <c r="V53" s="7"/>
      <c r="W53" s="7"/>
      <c r="X53" s="7"/>
    </row>
    <row r="54" spans="3:24" x14ac:dyDescent="0.3">
      <c r="C54" s="7"/>
      <c r="D54" s="7"/>
      <c r="E54" s="7"/>
      <c r="F54" s="7"/>
      <c r="G54" s="7"/>
      <c r="H54" s="7"/>
      <c r="I54" s="7"/>
      <c r="J54" s="7"/>
      <c r="K54" s="7"/>
      <c r="L54" s="7"/>
      <c r="M54" s="7"/>
      <c r="N54" s="7"/>
      <c r="O54" s="7"/>
      <c r="P54" s="7"/>
      <c r="Q54" s="7"/>
      <c r="R54" s="7"/>
      <c r="S54" s="7"/>
      <c r="T54" s="7"/>
      <c r="U54" s="7"/>
      <c r="V54" s="7"/>
      <c r="W54" s="7"/>
      <c r="X54" s="7"/>
    </row>
    <row r="55" spans="3:24" x14ac:dyDescent="0.3">
      <c r="C55" s="7"/>
      <c r="D55" s="7"/>
      <c r="E55" s="7"/>
      <c r="F55" s="7"/>
      <c r="G55" s="7"/>
      <c r="H55" s="7"/>
      <c r="I55" s="7"/>
      <c r="J55" s="7"/>
      <c r="K55" s="7"/>
      <c r="L55" s="7"/>
      <c r="M55" s="7"/>
      <c r="N55" s="7"/>
      <c r="O55" s="7"/>
      <c r="P55" s="7"/>
      <c r="Q55" s="7"/>
      <c r="R55" s="7"/>
      <c r="S55" s="7"/>
      <c r="T55" s="7"/>
      <c r="U55" s="7"/>
      <c r="V55" s="7"/>
      <c r="W55" s="7"/>
      <c r="X55" s="7"/>
    </row>
    <row r="56" spans="3:24" x14ac:dyDescent="0.3">
      <c r="C56" s="7"/>
      <c r="D56" s="7"/>
      <c r="E56" s="7"/>
      <c r="F56" s="7"/>
      <c r="G56" s="7"/>
      <c r="H56" s="7"/>
      <c r="I56" s="7"/>
      <c r="J56" s="7"/>
      <c r="K56" s="7"/>
      <c r="L56" s="7"/>
      <c r="M56" s="7"/>
      <c r="N56" s="7"/>
      <c r="O56" s="7"/>
      <c r="P56" s="7"/>
      <c r="Q56" s="7"/>
      <c r="R56" s="7"/>
      <c r="S56" s="7"/>
      <c r="T56" s="7"/>
      <c r="U56" s="7"/>
      <c r="V56" s="7"/>
      <c r="W56" s="7"/>
      <c r="X56" s="7"/>
    </row>
    <row r="57" spans="3:24" x14ac:dyDescent="0.3">
      <c r="C57" s="7"/>
      <c r="D57" s="7"/>
      <c r="E57" s="7"/>
      <c r="F57" s="7"/>
      <c r="G57" s="7"/>
      <c r="H57" s="7"/>
      <c r="I57" s="7"/>
      <c r="J57" s="7"/>
      <c r="K57" s="7"/>
      <c r="L57" s="7"/>
      <c r="M57" s="7"/>
      <c r="N57" s="7"/>
      <c r="O57" s="7"/>
      <c r="P57" s="7"/>
      <c r="Q57" s="7"/>
      <c r="R57" s="7"/>
      <c r="S57" s="7"/>
      <c r="T57" s="7"/>
      <c r="U57" s="7"/>
      <c r="V57" s="7"/>
      <c r="W57" s="7"/>
      <c r="X57" s="7"/>
    </row>
    <row r="58" spans="3:24" x14ac:dyDescent="0.3">
      <c r="C58" s="7"/>
      <c r="D58" s="7"/>
      <c r="E58" s="7"/>
      <c r="F58" s="7"/>
      <c r="G58" s="7"/>
      <c r="H58" s="7"/>
      <c r="I58" s="7"/>
      <c r="J58" s="7"/>
      <c r="K58" s="7"/>
      <c r="L58" s="7"/>
      <c r="M58" s="7"/>
      <c r="N58" s="7"/>
      <c r="O58" s="7"/>
      <c r="P58" s="7"/>
      <c r="Q58" s="7"/>
      <c r="R58" s="7"/>
      <c r="S58" s="7"/>
      <c r="T58" s="7"/>
      <c r="U58" s="7"/>
      <c r="V58" s="7"/>
      <c r="W58" s="7"/>
      <c r="X58" s="7"/>
    </row>
    <row r="59" spans="3:24" x14ac:dyDescent="0.3">
      <c r="C59" s="7"/>
      <c r="D59" s="7"/>
      <c r="E59" s="7"/>
      <c r="F59" s="7"/>
      <c r="G59" s="7"/>
      <c r="H59" s="7"/>
      <c r="I59" s="7"/>
      <c r="J59" s="7"/>
      <c r="K59" s="7"/>
      <c r="L59" s="7"/>
      <c r="M59" s="7"/>
      <c r="N59" s="7"/>
      <c r="O59" s="7"/>
      <c r="P59" s="7"/>
      <c r="Q59" s="7"/>
      <c r="R59" s="7"/>
      <c r="S59" s="7"/>
      <c r="T59" s="7"/>
      <c r="U59" s="7"/>
      <c r="V59" s="7"/>
      <c r="W59" s="7"/>
      <c r="X59" s="7"/>
    </row>
    <row r="60" spans="3:24" x14ac:dyDescent="0.3">
      <c r="C60" s="7"/>
      <c r="D60" s="7"/>
      <c r="E60" s="7"/>
      <c r="F60" s="7"/>
      <c r="G60" s="7"/>
      <c r="H60" s="7"/>
      <c r="I60" s="7"/>
      <c r="J60" s="7"/>
      <c r="K60" s="7"/>
      <c r="L60" s="7"/>
      <c r="M60" s="7"/>
      <c r="N60" s="7"/>
      <c r="O60" s="7"/>
      <c r="P60" s="7"/>
      <c r="Q60" s="7"/>
      <c r="R60" s="7"/>
      <c r="S60" s="7"/>
      <c r="T60" s="7"/>
      <c r="U60" s="7"/>
      <c r="V60" s="7"/>
      <c r="W60" s="7"/>
      <c r="X60" s="7"/>
    </row>
    <row r="61" spans="3:24" x14ac:dyDescent="0.3">
      <c r="C61" s="7"/>
      <c r="D61" s="7"/>
      <c r="E61" s="7"/>
      <c r="F61" s="7"/>
      <c r="G61" s="7"/>
      <c r="H61" s="7"/>
      <c r="I61" s="7"/>
      <c r="J61" s="7"/>
      <c r="K61" s="7"/>
      <c r="L61" s="7"/>
      <c r="M61" s="7"/>
      <c r="N61" s="7"/>
      <c r="O61" s="7"/>
      <c r="P61" s="7"/>
      <c r="Q61" s="7"/>
      <c r="R61" s="7"/>
      <c r="S61" s="7"/>
      <c r="T61" s="7"/>
      <c r="U61" s="7"/>
      <c r="V61" s="7"/>
      <c r="W61" s="7"/>
      <c r="X61" s="7"/>
    </row>
    <row r="62" spans="3:24" x14ac:dyDescent="0.3">
      <c r="C62" s="7"/>
      <c r="D62" s="7"/>
      <c r="E62" s="7"/>
      <c r="F62" s="7"/>
      <c r="G62" s="7"/>
      <c r="H62" s="7"/>
      <c r="I62" s="7"/>
      <c r="J62" s="7"/>
      <c r="K62" s="7"/>
      <c r="L62" s="7"/>
      <c r="M62" s="7"/>
      <c r="N62" s="7"/>
      <c r="O62" s="7"/>
      <c r="P62" s="7"/>
      <c r="Q62" s="7"/>
      <c r="R62" s="7"/>
      <c r="S62" s="7"/>
      <c r="T62" s="7"/>
      <c r="U62" s="7"/>
      <c r="V62" s="7"/>
      <c r="W62" s="7"/>
      <c r="X62" s="7"/>
    </row>
    <row r="63" spans="3:24" x14ac:dyDescent="0.3">
      <c r="C63" s="7"/>
      <c r="D63" s="7"/>
      <c r="E63" s="7"/>
      <c r="F63" s="7"/>
      <c r="G63" s="7"/>
      <c r="H63" s="7"/>
      <c r="I63" s="7"/>
      <c r="J63" s="7"/>
      <c r="K63" s="7"/>
      <c r="L63" s="7"/>
      <c r="M63" s="7"/>
      <c r="N63" s="7"/>
      <c r="O63" s="7"/>
      <c r="P63" s="7"/>
      <c r="Q63" s="7"/>
      <c r="R63" s="7"/>
      <c r="S63" s="7"/>
      <c r="T63" s="7"/>
      <c r="U63" s="7"/>
      <c r="V63" s="7"/>
      <c r="W63" s="7"/>
      <c r="X63" s="7"/>
    </row>
    <row r="64" spans="3:24" x14ac:dyDescent="0.3">
      <c r="C64" s="7"/>
      <c r="D64" s="7"/>
      <c r="E64" s="7"/>
      <c r="F64" s="7"/>
      <c r="G64" s="7"/>
      <c r="H64" s="7"/>
      <c r="I64" s="7"/>
      <c r="J64" s="7"/>
      <c r="K64" s="7"/>
      <c r="L64" s="7"/>
      <c r="M64" s="7"/>
      <c r="N64" s="7"/>
      <c r="O64" s="7"/>
      <c r="P64" s="7"/>
      <c r="Q64" s="7"/>
      <c r="R64" s="7"/>
      <c r="S64" s="7"/>
      <c r="T64" s="7"/>
      <c r="U64" s="7"/>
      <c r="V64" s="7"/>
      <c r="W64" s="7"/>
      <c r="X64" s="7"/>
    </row>
    <row r="65" spans="3:24" x14ac:dyDescent="0.3">
      <c r="C65" s="7"/>
      <c r="D65" s="7"/>
      <c r="E65" s="7"/>
      <c r="F65" s="7"/>
      <c r="G65" s="7"/>
      <c r="H65" s="7"/>
      <c r="I65" s="7"/>
      <c r="J65" s="7"/>
      <c r="K65" s="7"/>
      <c r="L65" s="7"/>
      <c r="M65" s="7"/>
      <c r="N65" s="7"/>
      <c r="O65" s="7"/>
      <c r="P65" s="7"/>
      <c r="Q65" s="7"/>
      <c r="R65" s="24" t="s">
        <v>297</v>
      </c>
      <c r="S65" s="7"/>
      <c r="T65" s="7"/>
      <c r="U65" s="7"/>
      <c r="V65" s="7"/>
      <c r="W65" s="7"/>
      <c r="X65" s="7"/>
    </row>
  </sheetData>
  <mergeCells count="2">
    <mergeCell ref="D2:W4"/>
    <mergeCell ref="Z15:AA15"/>
  </mergeCells>
  <printOptions horizontalCentered="1" verticalCentered="1"/>
  <pageMargins left="0.25" right="0.25" top="0.75" bottom="0.75" header="0.3" footer="0.3"/>
  <pageSetup scale="5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supermarket_sales - Sheet 1</vt:lpstr>
      <vt:lpstr>Sheet1</vt:lpstr>
      <vt:lpstr>Sheet2</vt:lpstr>
      <vt:lpstr>Sheet2 (2)</vt:lpstr>
      <vt:lpstr>Sheet1 (2)</vt:lpstr>
      <vt:lpstr>Sheet1 (3)</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hassan alikhan</cp:lastModifiedBy>
  <cp:lastPrinted>2023-08-18T12:22:42Z</cp:lastPrinted>
  <dcterms:created xsi:type="dcterms:W3CDTF">2023-07-28T15:50:16Z</dcterms:created>
  <dcterms:modified xsi:type="dcterms:W3CDTF">2023-08-19T00:19:26Z</dcterms:modified>
</cp:coreProperties>
</file>