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120" windowHeight="7440"/>
  </bookViews>
  <sheets>
    <sheet name="RefactoringItem" sheetId="2" r:id="rId1"/>
    <sheet name="Sheet1" sheetId="3" r:id="rId2"/>
  </sheets>
  <externalReferences>
    <externalReference r:id="rId3"/>
  </externalReferences>
  <definedNames>
    <definedName name="_xlnm._FilterDatabase" localSheetId="0" hidden="1">RefactoringItem!$B$6:$P$44</definedName>
    <definedName name="_xlnm._FilterDatabase" localSheetId="1" hidden="1">Sheet1!$C$6:$I$44</definedName>
    <definedName name="Baseline" localSheetId="1">#REF!</definedName>
    <definedName name="Baseline">#REF!</definedName>
    <definedName name="oops" localSheetId="1">#REF!</definedName>
    <definedName name="oops">#REF!</definedName>
    <definedName name="Phase_RMC">[1]List_Data!$B$2:$B$10</definedName>
    <definedName name="Phase_Task">[1]List_Data!$A$2:$A$8</definedName>
    <definedName name="Role">[1]List_Data!$D$2:$D$27</definedName>
    <definedName name="項目">[1]List_Data!$C$2:$C$4</definedName>
    <definedName name="作成形態">[1]List_Data!$H$2:$H$3</definedName>
    <definedName name="作成主担当">[1]List_Data!$I$2:$I$3</definedName>
    <definedName name="参照形態">[1]List_Data!$G$2:$G$4</definedName>
    <definedName name="進捗">[1]List_Data!$F$2:$F$5</definedName>
    <definedName name="成果物形態">[1]List_Data!$J$2:$J$4</definedName>
    <definedName name="担当Level">[1]List_Data!$E$2:$E$3</definedName>
  </definedNames>
  <calcPr calcId="145621"/>
</workbook>
</file>

<file path=xl/calcChain.xml><?xml version="1.0" encoding="utf-8"?>
<calcChain xmlns="http://schemas.openxmlformats.org/spreadsheetml/2006/main">
  <c r="N12" i="2" l="1"/>
  <c r="M27" i="2"/>
  <c r="M10" i="2"/>
  <c r="M9" i="2"/>
  <c r="M8" i="2"/>
  <c r="K27" i="2"/>
  <c r="K8" i="2"/>
  <c r="N8" i="2" s="1"/>
  <c r="K9" i="2"/>
  <c r="K10" i="2"/>
  <c r="N10" i="2" s="1"/>
  <c r="K7" i="2"/>
  <c r="N7" i="2" s="1"/>
  <c r="N9" i="2" l="1"/>
  <c r="N27" i="2"/>
  <c r="I18" i="2"/>
  <c r="I19" i="2"/>
  <c r="I20" i="2"/>
  <c r="I21" i="2"/>
  <c r="I22" i="2"/>
  <c r="I23" i="2"/>
  <c r="I44" i="2"/>
  <c r="N46" i="2" l="1"/>
  <c r="I7" i="2"/>
  <c r="I12" i="2"/>
  <c r="I8" i="2"/>
  <c r="I9" i="2"/>
  <c r="I10" i="2"/>
  <c r="I13" i="2"/>
  <c r="I14" i="2"/>
  <c r="I15" i="2"/>
  <c r="I16" i="2"/>
  <c r="I17" i="2"/>
  <c r="I24" i="2"/>
  <c r="I25" i="2"/>
  <c r="I26" i="2"/>
  <c r="I27" i="2"/>
  <c r="I28" i="2"/>
  <c r="I29" i="2"/>
  <c r="I30" i="2"/>
  <c r="I31" i="2"/>
  <c r="I32" i="2"/>
  <c r="I33" i="2"/>
  <c r="I34" i="2"/>
  <c r="I35" i="2"/>
  <c r="I36" i="2"/>
  <c r="I37" i="2"/>
  <c r="I38" i="2"/>
  <c r="I39" i="2"/>
  <c r="I40" i="2"/>
  <c r="I41" i="2"/>
  <c r="I42" i="2"/>
  <c r="I43" i="2"/>
  <c r="I11" i="2"/>
  <c r="I46" i="2" l="1"/>
</calcChain>
</file>

<file path=xl/sharedStrings.xml><?xml version="1.0" encoding="utf-8"?>
<sst xmlns="http://schemas.openxmlformats.org/spreadsheetml/2006/main" count="411" uniqueCount="163">
  <si>
    <t>Refactoring Item</t>
    <phoneticPr fontId="3"/>
  </si>
  <si>
    <t>#</t>
    <phoneticPr fontId="3"/>
  </si>
  <si>
    <t>Type</t>
    <phoneticPr fontId="3"/>
  </si>
  <si>
    <t>Rule</t>
    <phoneticPr fontId="3"/>
  </si>
  <si>
    <t>Bug</t>
    <phoneticPr fontId="3"/>
  </si>
  <si>
    <t>Count</t>
    <phoneticPr fontId="3"/>
  </si>
  <si>
    <t>Identical expressions should not be used on both sides of a binary operator</t>
  </si>
  <si>
    <t>Severity</t>
    <phoneticPr fontId="3"/>
  </si>
  <si>
    <t>Critical</t>
    <phoneticPr fontId="3"/>
  </si>
  <si>
    <t>Blocker</t>
    <phoneticPr fontId="3"/>
  </si>
  <si>
    <t>Generic exceptions should never be thrown</t>
  </si>
  <si>
    <t>IP addresses should not be hardcoded</t>
  </si>
  <si>
    <t>Throwable.printStackTrace(...) should not be called</t>
  </si>
  <si>
    <t>Vulnerability</t>
    <phoneticPr fontId="3"/>
  </si>
  <si>
    <t>Basic Unit
(min)</t>
    <phoneticPr fontId="3"/>
  </si>
  <si>
    <t>Effort
(min)</t>
    <phoneticPr fontId="3"/>
  </si>
  <si>
    <t>Code Smell</t>
    <phoneticPr fontId="3"/>
  </si>
  <si>
    <t>Exception handlers should preserve the original exceptions</t>
    <phoneticPr fontId="3"/>
  </si>
  <si>
    <t>Sections of code should not be "commented out"</t>
  </si>
  <si>
    <t>Only static class initializers should be used</t>
  </si>
  <si>
    <t>Nested code blocks should not be used</t>
  </si>
  <si>
    <t>Branches should have sufficient coverage by unit tests</t>
  </si>
  <si>
    <t>Source files should not have any duplicated blocks</t>
  </si>
  <si>
    <t>Standard outputs should not be used directly to log anything</t>
  </si>
  <si>
    <t>Strings literals should be placed on the left side when checking for equality</t>
  </si>
  <si>
    <t>The diamond operator ("&lt;&gt;") should be used</t>
  </si>
  <si>
    <t>Methods should not be empty</t>
  </si>
  <si>
    <t>Dead stores should be removed</t>
  </si>
  <si>
    <t>Major</t>
    <phoneticPr fontId="3"/>
  </si>
  <si>
    <t>Local variable and method parameter names should comply with a naming convention</t>
  </si>
  <si>
    <t>The members of an interface declaration or class should appear in a pre-defined order</t>
  </si>
  <si>
    <t>Local Variables should not be declared and then immediately returned or thrown</t>
  </si>
  <si>
    <t>Class names should comply with a naming convention</t>
  </si>
  <si>
    <t>Throws declarations should not be superfluous</t>
  </si>
  <si>
    <t>Redundant casts should not be used</t>
  </si>
  <si>
    <t>Modifiers should be declared in the correct order</t>
  </si>
  <si>
    <t>Minor</t>
    <phoneticPr fontId="3"/>
  </si>
  <si>
    <t>Static non-final field names should comply with a naming convention</t>
    <phoneticPr fontId="3"/>
  </si>
  <si>
    <t>File Tab Character</t>
  </si>
  <si>
    <t>Methods should not be too complex</t>
  </si>
  <si>
    <t>Line Length</t>
  </si>
  <si>
    <t>Nested blocks of code should not be left empty</t>
  </si>
  <si>
    <t>Field names should comply with a naming convention</t>
  </si>
  <si>
    <t>Method names should comply with a naming convention</t>
  </si>
  <si>
    <t>String literals should not be duplicated(*)</t>
    <phoneticPr fontId="3"/>
  </si>
  <si>
    <t>Useless imports should be removed</t>
    <phoneticPr fontId="3"/>
  </si>
  <si>
    <t>"TODO" tags should be handled</t>
    <phoneticPr fontId="3"/>
  </si>
  <si>
    <t>Info</t>
    <phoneticPr fontId="3"/>
  </si>
  <si>
    <t>Target</t>
    <phoneticPr fontId="3"/>
  </si>
  <si>
    <t>○</t>
    <phoneticPr fontId="3"/>
  </si>
  <si>
    <t>×</t>
    <phoneticPr fontId="3"/>
  </si>
  <si>
    <t>○</t>
    <phoneticPr fontId="3"/>
  </si>
  <si>
    <t>設計作業が必要</t>
    <rPh sb="0" eb="4">
      <t>セッケイサギョウ</t>
    </rPh>
    <rPh sb="5" eb="7">
      <t>ヒツヨウ</t>
    </rPh>
    <phoneticPr fontId="3"/>
  </si>
  <si>
    <t>自動生成により上書きされる。自動コンバージョンツールエンハンスを踏まえ、現段階での対処を見送る。</t>
    <rPh sb="0" eb="4">
      <t>ジドウセイセイ</t>
    </rPh>
    <rPh sb="7" eb="9">
      <t>ウワガ</t>
    </rPh>
    <rPh sb="14" eb="16">
      <t>ジドウ</t>
    </rPh>
    <rPh sb="32" eb="33">
      <t>フ</t>
    </rPh>
    <rPh sb="36" eb="39">
      <t>ゲンダンカイ</t>
    </rPh>
    <rPh sb="41" eb="43">
      <t>タイショ</t>
    </rPh>
    <rPh sb="44" eb="46">
      <t>ミオク</t>
    </rPh>
    <phoneticPr fontId="3"/>
  </si>
  <si>
    <t>対応方針</t>
    <rPh sb="0" eb="2">
      <t>タイオウ</t>
    </rPh>
    <rPh sb="2" eb="4">
      <t>ホウシン</t>
    </rPh>
    <phoneticPr fontId="3"/>
  </si>
  <si>
    <t>書式の問題のため本質的でない。</t>
    <rPh sb="0" eb="2">
      <t>ショシキ</t>
    </rPh>
    <rPh sb="3" eb="5">
      <t>モンダイ</t>
    </rPh>
    <rPh sb="8" eb="11">
      <t>ホンシツテキ</t>
    </rPh>
    <phoneticPr fontId="3"/>
  </si>
  <si>
    <t>本質的に直すにはエラーメッセージの定義など設計作業が必要となる。</t>
    <rPh sb="0" eb="3">
      <t>ホンシツテキ</t>
    </rPh>
    <rPh sb="4" eb="5">
      <t>ナオ</t>
    </rPh>
    <rPh sb="17" eb="19">
      <t>テイギ</t>
    </rPh>
    <rPh sb="21" eb="25">
      <t>セッケイサギョウ</t>
    </rPh>
    <rPh sb="26" eb="28">
      <t>ヒツヨウ</t>
    </rPh>
    <phoneticPr fontId="3"/>
  </si>
  <si>
    <t>プラントコードなどハードコーディングに対処しConfigurableにしなければならない他の変数と同様のレベルで対処する必要あり。
IPだけ直すのはあまり意味が無いため見送る。</t>
    <rPh sb="19" eb="21">
      <t>タイショ</t>
    </rPh>
    <rPh sb="44" eb="45">
      <t>ホカ</t>
    </rPh>
    <rPh sb="46" eb="48">
      <t>ヘンスウ</t>
    </rPh>
    <rPh sb="49" eb="51">
      <t>ドウヨウ</t>
    </rPh>
    <rPh sb="56" eb="58">
      <t>タイショ</t>
    </rPh>
    <rPh sb="60" eb="62">
      <t>ヒツヨウ</t>
    </rPh>
    <rPh sb="70" eb="71">
      <t>ナオ</t>
    </rPh>
    <rPh sb="77" eb="79">
      <t>イミ</t>
    </rPh>
    <rPh sb="80" eb="81">
      <t>ナ</t>
    </rPh>
    <rPh sb="84" eb="86">
      <t>ミオク</t>
    </rPh>
    <phoneticPr fontId="3"/>
  </si>
  <si>
    <t>#8同様設計作業が必要</t>
    <rPh sb="2" eb="4">
      <t>ドウヨウ</t>
    </rPh>
    <rPh sb="4" eb="8">
      <t>セッケイサギョウ</t>
    </rPh>
    <rPh sb="9" eb="11">
      <t>ヒツヨウ</t>
    </rPh>
    <phoneticPr fontId="3"/>
  </si>
  <si>
    <t>○</t>
    <phoneticPr fontId="3"/>
  </si>
  <si>
    <t>SonarQubeによる
見積工数</t>
    <rPh sb="13" eb="15">
      <t>ミツモリ</t>
    </rPh>
    <rPh sb="15" eb="17">
      <t>コウスウ</t>
    </rPh>
    <phoneticPr fontId="3"/>
  </si>
  <si>
    <t>判断工数原単位(min)</t>
    <rPh sb="0" eb="2">
      <t>ハンダン</t>
    </rPh>
    <rPh sb="2" eb="4">
      <t>コウスウ</t>
    </rPh>
    <rPh sb="4" eb="7">
      <t>ゲンタンイ</t>
    </rPh>
    <phoneticPr fontId="3"/>
  </si>
  <si>
    <t>作業工数
原単位
(min)</t>
    <rPh sb="0" eb="4">
      <t>サギョウコウスウ</t>
    </rPh>
    <rPh sb="5" eb="8">
      <t>ゲンタンイ</t>
    </rPh>
    <phoneticPr fontId="3"/>
  </si>
  <si>
    <t>-</t>
    <phoneticPr fontId="3"/>
  </si>
  <si>
    <t>3 or 10</t>
    <phoneticPr fontId="3"/>
  </si>
  <si>
    <t>工数合計
(min)</t>
    <rPh sb="0" eb="4">
      <t>コウスウゴウケイ</t>
    </rPh>
    <phoneticPr fontId="3"/>
  </si>
  <si>
    <t>Trial 実績工数</t>
    <rPh sb="6" eb="10">
      <t>ジッセキコウスウ</t>
    </rPh>
    <phoneticPr fontId="3"/>
  </si>
  <si>
    <t>総計</t>
    <rPh sb="0" eb="2">
      <t>ソウケイ</t>
    </rPh>
    <phoneticPr fontId="3"/>
  </si>
  <si>
    <t>FWに自動でCloseしてくれる機能あり。
全てが該当するかどうかチェックする。</t>
    <rPh sb="3" eb="5">
      <t>ジドウ</t>
    </rPh>
    <rPh sb="16" eb="18">
      <t>キノウ</t>
    </rPh>
    <rPh sb="22" eb="23">
      <t>スベ</t>
    </rPh>
    <rPh sb="25" eb="27">
      <t>ガイトウ</t>
    </rPh>
    <phoneticPr fontId="3"/>
  </si>
  <si>
    <t>各々について対応是非の判断が必要。
→4件対応、2件非対応(Won't fix)</t>
    <rPh sb="0" eb="2">
      <t>オノオノ</t>
    </rPh>
    <rPh sb="6" eb="10">
      <t>タイオウゼヒ</t>
    </rPh>
    <rPh sb="11" eb="13">
      <t>ハンダン</t>
    </rPh>
    <rPh sb="14" eb="16">
      <t>ヒツヨウ</t>
    </rPh>
    <rPh sb="20" eb="21">
      <t>ケン</t>
    </rPh>
    <rPh sb="21" eb="23">
      <t>タイオウ</t>
    </rPh>
    <rPh sb="25" eb="26">
      <t>ケン</t>
    </rPh>
    <rPh sb="26" eb="29">
      <t>ヒタイオウ</t>
    </rPh>
    <phoneticPr fontId="3"/>
  </si>
  <si>
    <t>判断工数
合計
(min)</t>
    <rPh sb="0" eb="2">
      <t>ハンダン</t>
    </rPh>
    <rPh sb="5" eb="7">
      <t>ゴウケイ</t>
    </rPh>
    <phoneticPr fontId="3"/>
  </si>
  <si>
    <t>作業工数合計
(min)</t>
    <rPh sb="0" eb="2">
      <t>サギョウ</t>
    </rPh>
    <rPh sb="2" eb="4">
      <t>コウスウ</t>
    </rPh>
    <rPh sb="4" eb="6">
      <t>ゴウケイ</t>
    </rPh>
    <phoneticPr fontId="3"/>
  </si>
  <si>
    <t>equals(Object obj) and "hashCode()" should be overridden in pairs</t>
    <phoneticPr fontId="3"/>
  </si>
  <si>
    <t>The value returned from a stream read should be checked</t>
    <phoneticPr fontId="3"/>
  </si>
  <si>
    <t>Resources should be closed</t>
    <phoneticPr fontId="3"/>
  </si>
  <si>
    <t>Conditions should not unconditionally evaluate to "TRUE" or to "FALSE"</t>
    <phoneticPr fontId="3"/>
  </si>
  <si>
    <t>Instance methods should not write to "static" fields</t>
    <phoneticPr fontId="3"/>
  </si>
  <si>
    <t>Empty Block</t>
    <phoneticPr fontId="3"/>
  </si>
  <si>
    <t>・当初リファクタリング実施は全てオフショアに任せる事を想定していたが、日本側メンバで実施要否判断・コードレビューが必要だった。
　</t>
    <rPh sb="1" eb="3">
      <t>トウショ</t>
    </rPh>
    <rPh sb="11" eb="13">
      <t>ジッシ</t>
    </rPh>
    <rPh sb="14" eb="15">
      <t>スベ</t>
    </rPh>
    <rPh sb="22" eb="23">
      <t>マカ</t>
    </rPh>
    <rPh sb="25" eb="26">
      <t>コト</t>
    </rPh>
    <rPh sb="27" eb="29">
      <t>ソウテイ</t>
    </rPh>
    <rPh sb="35" eb="37">
      <t>ニホン</t>
    </rPh>
    <rPh sb="37" eb="38">
      <t>ガワ</t>
    </rPh>
    <rPh sb="42" eb="44">
      <t>ジッシ</t>
    </rPh>
    <rPh sb="44" eb="46">
      <t>ヨウヒ</t>
    </rPh>
    <rPh sb="46" eb="48">
      <t>ハンダン</t>
    </rPh>
    <rPh sb="57" eb="59">
      <t>ヒツヨウ</t>
    </rPh>
    <phoneticPr fontId="3"/>
  </si>
  <si>
    <t>→詳細なバックログ作成など、日本側がハンドルする必要あり。</t>
    <rPh sb="14" eb="17">
      <t>ニホンガワ</t>
    </rPh>
    <rPh sb="24" eb="26">
      <t>ヒツヨウ</t>
    </rPh>
    <phoneticPr fontId="3"/>
  </si>
  <si>
    <t>Findings</t>
    <phoneticPr fontId="3"/>
  </si>
  <si>
    <t>　Itemによっては日本側で全て対処した方が良い物もあり。</t>
    <rPh sb="10" eb="13">
      <t>ニホンガワ</t>
    </rPh>
    <rPh sb="14" eb="15">
      <t>スベ</t>
    </rPh>
    <rPh sb="16" eb="18">
      <t>タイショ</t>
    </rPh>
    <rPh sb="20" eb="21">
      <t>ホウ</t>
    </rPh>
    <rPh sb="22" eb="23">
      <t>ヨ</t>
    </rPh>
    <rPh sb="24" eb="25">
      <t>モノ</t>
    </rPh>
    <phoneticPr fontId="3"/>
  </si>
  <si>
    <t>Description</t>
    <phoneticPr fontId="3"/>
  </si>
  <si>
    <t>Programmers should not comment out code as it bloats programs and reduces readability.
Unused code should be deleted and can be retrieved from source control history if required.</t>
    <phoneticPr fontId="3"/>
  </si>
  <si>
    <t>Java's garbage collection cannot be relied on to clean up everything. Specifically, connections, streams, files and other classes that implement the Closeable interface or it's super-interface, AutoCloseable, must be manually closed after creation. Further, that close call must be made in a finally block, otherwise an exception could keep the call from being made.
Failure to properly close resources will result in a resource leak which could bring first the application and then perhaps the box it's on to their knees.</t>
    <phoneticPr fontId="3"/>
  </si>
  <si>
    <t>You cannot assume that any given stream reading call will fill the byte[] passed in to the method. Instead, you must check the value returned by the read method to see how many bytes were read. Fail to do so, and you introduce bug that is both harmful and difficult to reproduce.
Similarly, you cannot assume that InputStream.skip will actually skip the requested number of bytes, but must check the value returned from the method.
This rule raises an issue when an InputStream.read method that accepts a byte[] is called, but the return value is not checked, and when the return value of InputStream.skip is not checked. The rule also applies to InputStream child classes.</t>
    <phoneticPr fontId="3"/>
  </si>
  <si>
    <t>According to the Java Language Specification, there is a contract between equals(Object) and hashCode():
    If two objects are equal according to the equals(Object) method, then calling the hashCode method on each of the two objects must produce the same integer result.
    It is not required that if two objects are unequal according to the equals(java.lang.Object) method, then calling the hashCode method on each of the two objects must produce distinct integer results.
    However, the programmer should be aware that producing distinct integer results for unequal objects may improve the performance of hashtables.
In order to comply with this contract, those methods should be either both inherited, or both overridden.</t>
    <phoneticPr fontId="3"/>
  </si>
  <si>
    <t>Conditional statements using a condition which cannot be anything but FALSE have the effect of making blocks of code non-functional. If the condition cannot evaluate to anything but TRUE, the conditional statement is completely redundant, and makes the code less readable.
It is quite likely that the code does not match the programmer's intent.
Either the condition should be removed or it should be updated so that it does not always evaluate to TRUE or FALSE.</t>
    <phoneticPr fontId="3"/>
  </si>
  <si>
    <t xml:space="preserve">Using the same value on either side of a binary operator is almost always a mistake. In the case of logical operators, it is either a copy/paste error and therefore a bug, or it is simply wasted code, and should be simplified. In the case of bitwise operators and most binary mathematical operators, having the same value on both sides of an operator yields predictable results, and should be simplified.
This rule ignores *, +, and =. </t>
    <phoneticPr fontId="3"/>
  </si>
  <si>
    <t>Correctly updating a static field from a non-static method is tricky to get right and could easily lead to bugs if there are multiple class instances and/or multiple threads in play. Ideally, static fields are only updated from synchronized static methods.
This rule raises an issue each time a static field is updated from a non-static method.</t>
    <phoneticPr fontId="3"/>
  </si>
  <si>
    <t xml:space="preserve">Using such generic exceptions as Error, RuntimeException, Throwable, and Exception prevents calling methods from handling true, system-generated exceptions differently than application-generated errors. </t>
    <phoneticPr fontId="3"/>
  </si>
  <si>
    <t xml:space="preserve">Hardcoding an IP address into source code is a bad idea for several reasons:
    a recompile is required if the address changes
    it forces the same address to be used in every environment (dev, sys, qa, prod)
    it places the responsibility of setting the value to use in production on the shoulders of the developer
    it allows attackers to decompile the code and thereby discover a potentially sensitive address </t>
    <phoneticPr fontId="3"/>
  </si>
  <si>
    <t xml:space="preserve">Throwable.printStackTrace(...) prints a throwable and its stack trace to some stream.
Loggers should be used instead to print throwables, as they have many advantages:
    Users are able to easily retrieve the logs.
    The format of log messages is uniform and allow users to browse the logs easily. </t>
    <phoneticPr fontId="3"/>
  </si>
  <si>
    <t>When handling a caught exception, the original exception's message and stack trace should be logged or passed forward.</t>
    <phoneticPr fontId="3"/>
  </si>
  <si>
    <t>補足</t>
    <rPh sb="0" eb="2">
      <t>ホソク</t>
    </rPh>
    <phoneticPr fontId="3"/>
  </si>
  <si>
    <t>Non-static initializers are rarely used, and can be confusing for most developers.
When possible, they should be refactored into standard constructors or field initializers.</t>
    <phoneticPr fontId="3"/>
  </si>
  <si>
    <t>？</t>
    <phoneticPr fontId="3"/>
  </si>
  <si>
    <t>Nested code blocks can be used to create a new scope and restrict the visibility of the variables defined inside it. Using this feature in a method typically indicates that the method has too many responsibilities, and should be refactored into smaller methods.</t>
    <phoneticPr fontId="3"/>
  </si>
  <si>
    <t>{}の中に長々と書くのではなく、メソッドとして書けと言っている。</t>
    <rPh sb="3" eb="4">
      <t>ナカ</t>
    </rPh>
    <rPh sb="5" eb="7">
      <t>ナガナガ</t>
    </rPh>
    <rPh sb="8" eb="9">
      <t>カ</t>
    </rPh>
    <rPh sb="23" eb="24">
      <t>カ</t>
    </rPh>
    <rPh sb="26" eb="27">
      <t>イ</t>
    </rPh>
    <phoneticPr fontId="3"/>
  </si>
  <si>
    <t>プログラムコードがコメントアウトされている。
サブステップ：
参考用に書いてあるReform前のシェルのコードが引っかかっている。
元COBOLに関しては該当するものもあり。</t>
    <rPh sb="32" eb="35">
      <t>サンコウヨウ</t>
    </rPh>
    <rPh sb="36" eb="37">
      <t>カ</t>
    </rPh>
    <rPh sb="47" eb="48">
      <t>マエ</t>
    </rPh>
    <rPh sb="57" eb="58">
      <t>ヒ</t>
    </rPh>
    <rPh sb="67" eb="68">
      <t>モト</t>
    </rPh>
    <rPh sb="74" eb="75">
      <t>カン</t>
    </rPh>
    <rPh sb="78" eb="80">
      <t>ガイトウ</t>
    </rPh>
    <phoneticPr fontId="3"/>
  </si>
  <si>
    <t>An issue is created on a file as soon as the branch coverage on this file is less than the required threshold.It gives the number of branches to be covered in order to reach the required threshold.</t>
    <phoneticPr fontId="3"/>
  </si>
  <si>
    <t>ユニットテストのカバレージの話。
テストデータによるためしょうがない。</t>
    <rPh sb="14" eb="15">
      <t>ハナシ</t>
    </rPh>
    <phoneticPr fontId="3"/>
  </si>
  <si>
    <t>An issue is created on a file as soon as there is at least one block of duplicated code on this file</t>
    <phoneticPr fontId="3"/>
  </si>
  <si>
    <t xml:space="preserve">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t>
    <phoneticPr fontId="3"/>
  </si>
  <si>
    <t>タブ使わないほうがよい。</t>
    <rPh sb="2" eb="3">
      <t>ツカ</t>
    </rPh>
    <phoneticPr fontId="3"/>
  </si>
  <si>
    <t>重複するブロックがある。
(e.g. メインステップ)</t>
    <rPh sb="0" eb="2">
      <t>チョウフク</t>
    </rPh>
    <phoneticPr fontId="3"/>
  </si>
  <si>
    <t>The cyclomatic complexity of methods should not exceed a defined threshold.
Complex code can perform poorly and will in any case be difficult to understand and therefore to maintain.</t>
    <phoneticPr fontId="3"/>
  </si>
  <si>
    <t>循環的複雑度が大きい</t>
    <rPh sb="0" eb="3">
      <t>ジュンカンテキ</t>
    </rPh>
    <rPh sb="3" eb="6">
      <t>フクザツド</t>
    </rPh>
    <rPh sb="7" eb="8">
      <t>オオ</t>
    </rPh>
    <phoneticPr fontId="3"/>
  </si>
  <si>
    <t>When logging a message there are several important requirements which must be fulfilled:
    The user must be able to easily retrieve the logs
    The format of all logged message must be uniform to allow the user to easily read the log
    Logged data must actually be recorded
    Sensitive data must only be logged securely 
If a program directly writes to the standard outputs, there is absolutely no way to comply with those requirements. That's why defining and using a dedicated logger is highly recommended.</t>
    <phoneticPr fontId="3"/>
  </si>
  <si>
    <t>標準出力を使わずにloggerを使えと言っている。</t>
    <rPh sb="0" eb="4">
      <t>ヒョウジュンシュツリョク</t>
    </rPh>
    <rPh sb="5" eb="6">
      <t>ツカ</t>
    </rPh>
    <rPh sb="16" eb="17">
      <t>ツカ</t>
    </rPh>
    <rPh sb="19" eb="20">
      <t>イ</t>
    </rPh>
    <phoneticPr fontId="3"/>
  </si>
  <si>
    <t>It is preferable to place string literals on the left-hand side of an equals() or equalsIgnoreCase() method call.
This prevents null pointer exceptions from being raised, as a string literal can never be null by definition.</t>
    <phoneticPr fontId="3"/>
  </si>
  <si>
    <t xml:space="preserve">Checks for long lines. </t>
    <phoneticPr fontId="3"/>
  </si>
  <si>
    <t>1行が160文字を超えている。</t>
    <rPh sb="1" eb="2">
      <t>ギョウ</t>
    </rPh>
    <rPh sb="6" eb="8">
      <t>モジ</t>
    </rPh>
    <rPh sb="9" eb="10">
      <t>コ</t>
    </rPh>
    <phoneticPr fontId="3"/>
  </si>
  <si>
    <t>Java 7 introduced the diamond operator (&lt;&gt;) to reduce the verbosity of generics code. For instance, instead of having to declare a List's type in both its declaration and its constructor, you can now simplify the constructor declaration with &lt;&gt;, and the compiler will infer the type.
Note that this rule is automatically disabled when the project's sonar.java.source is lower than 7.</t>
    <phoneticPr fontId="3"/>
  </si>
  <si>
    <t>Java 7ではコンパイラが&lt;&gt;の中身無しでもタイプを判定してくれるから不要。</t>
    <rPh sb="17" eb="19">
      <t>ナカミ</t>
    </rPh>
    <rPh sb="19" eb="20">
      <t>ナ</t>
    </rPh>
    <rPh sb="27" eb="29">
      <t>ハンテイ</t>
    </rPh>
    <rPh sb="36" eb="38">
      <t>フヨウ</t>
    </rPh>
    <phoneticPr fontId="3"/>
  </si>
  <si>
    <t xml:space="preserve">There are several reasons for a method not to have a method body:
    It is an unintentional omission, and should be fixed to prevent an unexpected behavior in production.
    It is not yet, or never will be, supported. In this case an UnsupportedOperationException should be thrown.
    The method is an intentionally-blank override. In this case a nested comment should explain the reason for the blank override.
    There is a desire to provide a public, no-args constructor. In this case, it can simply be omitted from the code; a default constructor will automatically be generated. </t>
    <phoneticPr fontId="3"/>
  </si>
  <si>
    <t>基本的にはOverrideされるためのものなので必要。</t>
    <rPh sb="0" eb="3">
      <t>キホンテキ</t>
    </rPh>
    <rPh sb="24" eb="26">
      <t>ヒツヨウ</t>
    </rPh>
    <phoneticPr fontId="3"/>
  </si>
  <si>
    <t>A dead store happens when a local variable is assigned a value, including null, that is not read by any subsequent instruction. Calculating or retrieving a value only to then overwrite it or throw it away, could indicate a serious error in the code. Even if it's not an error, it is at best a waste of resources.
Even assigning null to a variable is a dead store if the variable is not subsequently used. Assigning null as a hint to the garbage collector used to be common practice, but is no longer needed and such code should be eliminated.</t>
    <phoneticPr fontId="3"/>
  </si>
  <si>
    <t>ローカル変数に値が入れられているのに後で使われていない。
誤検出？</t>
    <rPh sb="4" eb="6">
      <t>ヘンスウ</t>
    </rPh>
    <rPh sb="7" eb="8">
      <t>アタイ</t>
    </rPh>
    <rPh sb="9" eb="10">
      <t>イ</t>
    </rPh>
    <rPh sb="18" eb="19">
      <t>アト</t>
    </rPh>
    <rPh sb="20" eb="21">
      <t>ツカ</t>
    </rPh>
    <rPh sb="29" eb="30">
      <t>ゴ</t>
    </rPh>
    <rPh sb="30" eb="32">
      <t>ケンシュツ</t>
    </rPh>
    <phoneticPr fontId="3"/>
  </si>
  <si>
    <t xml:space="preserve">Checks for empty blocks. </t>
    <phoneticPr fontId="3"/>
  </si>
  <si>
    <t>Nested blocks of code should not be left empty</t>
    <phoneticPr fontId="3"/>
  </si>
  <si>
    <t>Most of the time a block of code is empty when a piece of code is really missing. So such empty block must be either filled or removed.</t>
    <phoneticPr fontId="3"/>
  </si>
  <si>
    <t>{}の中がからなのは良くないと。
On-goinｇのソースに対して誤検知した？</t>
    <rPh sb="3" eb="4">
      <t>ジュウ</t>
    </rPh>
    <rPh sb="10" eb="11">
      <t>ヨ</t>
    </rPh>
    <rPh sb="30" eb="31">
      <t>タイ</t>
    </rPh>
    <rPh sb="33" eb="36">
      <t>ゴケンチ</t>
    </rPh>
    <phoneticPr fontId="3"/>
  </si>
  <si>
    <t>Sharing some naming conventions is a key point to make it possible for a team to efficiently collaborate. This rule allows to check that all local variable and function parameter names match a provided regular expression.</t>
    <phoneticPr fontId="3"/>
  </si>
  <si>
    <t>空のif, elseブロックがある。Next sentenceに起因。</t>
    <rPh sb="0" eb="1">
      <t>カラ</t>
    </rPh>
    <rPh sb="32" eb="34">
      <t>キイン</t>
    </rPh>
    <phoneticPr fontId="3"/>
  </si>
  <si>
    <t xml:space="preserve">According to the Java Code Conventions as defined by Oracle, the members of a class or interface declaration should appear in the following order in the source files:
    Class and instance variables
    Constructors
    Methods </t>
    <phoneticPr fontId="3"/>
  </si>
  <si>
    <t>Javaコード規約に従い、順番で定義しなさい。</t>
    <rPh sb="7" eb="9">
      <t>キヤク</t>
    </rPh>
    <rPh sb="10" eb="11">
      <t>シタガ</t>
    </rPh>
    <rPh sb="13" eb="15">
      <t>ジュンバン</t>
    </rPh>
    <rPh sb="16" eb="18">
      <t>テイギ</t>
    </rPh>
    <phoneticPr fontId="3"/>
  </si>
  <si>
    <t>Sharing some naming conventions is a key point to make it possible for a team to efficiently collaborate. This rule allows to check that field names match a provided regular expression.</t>
    <phoneticPr fontId="3"/>
  </si>
  <si>
    <t>^[a-z][a-zA-Z0-9]*$</t>
    <phoneticPr fontId="3"/>
  </si>
  <si>
    <t>ローカル変数とメソッドのパラメータについて、^[a-z][a-zA-Z0-9]*$のネーミングルールに従えとのこと。アンダースコアが主に引っかかっている。</t>
    <rPh sb="4" eb="6">
      <t>ヘンスウ</t>
    </rPh>
    <rPh sb="51" eb="52">
      <t>シタガ</t>
    </rPh>
    <rPh sb="66" eb="67">
      <t>オモ</t>
    </rPh>
    <rPh sb="68" eb="69">
      <t>ヒ</t>
    </rPh>
    <phoneticPr fontId="3"/>
  </si>
  <si>
    <t>フィールド名について、^[a-z][a-zA-Z0-9]*$</t>
    <rPh sb="5" eb="6">
      <t>メイ</t>
    </rPh>
    <phoneticPr fontId="3"/>
  </si>
  <si>
    <t>Duplicated string literals make the process of refactoring error-prone, since you must be sure to update all occurrences.
On the other hand, constants can be referenced from many places, but only need to be updated in a single place.</t>
    <phoneticPr fontId="3"/>
  </si>
  <si>
    <t>同じ文字列が格納されているStringがある。</t>
    <rPh sb="0" eb="1">
      <t>オナ</t>
    </rPh>
    <rPh sb="2" eb="5">
      <t>モジレツ</t>
    </rPh>
    <rPh sb="6" eb="8">
      <t>カクノウ</t>
    </rPh>
    <phoneticPr fontId="3"/>
  </si>
  <si>
    <t>Shared naming conventions allow teams to collaborate efficiently. This rule checks that all method names match a provided regular expression.</t>
    <phoneticPr fontId="3"/>
  </si>
  <si>
    <t>メソッド名について、^[a-z][a-zA-Z0-9]*$:</t>
    <rPh sb="4" eb="5">
      <t>メイ</t>
    </rPh>
    <phoneticPr fontId="3"/>
  </si>
  <si>
    <t>The imports part of a file should be handled by the Integrated Development Environment (IDE), not manually by the developer.
Unused and useless imports should not occur if that is the case.
Leaving them in reduces the code's readability, since their presence can be confusing.</t>
    <phoneticPr fontId="3"/>
  </si>
  <si>
    <t>Declaring a variable only to immediately return or throw it is a bad practice.
Some developers argue that the practice improves code readability, because it enables them to explicitly name what is being returned. However, this variable is an internal implementation detail that is not exposed to the callers of the method. The method name should be sufficient for callers to know exactly what will be returned.</t>
    <phoneticPr fontId="3"/>
  </si>
  <si>
    <t>変数に値を入れてすぐにreturnしている。</t>
    <rPh sb="0" eb="2">
      <t>ヘンスウ</t>
    </rPh>
    <rPh sb="3" eb="4">
      <t>アタイ</t>
    </rPh>
    <rPh sb="5" eb="6">
      <t>イ</t>
    </rPh>
    <phoneticPr fontId="3"/>
  </si>
  <si>
    <t>Sharing some naming conventions is a key point to make it possible for a team to efficiently collaborate. This rule allows to check that all class names match a provided regular expression.</t>
    <phoneticPr fontId="3"/>
  </si>
  <si>
    <t>クラス名について、
With default provided regular expression ^[A-Z][a-zA-Z0-9]*$:</t>
    <rPh sb="3" eb="4">
      <t>メイ</t>
    </rPh>
    <phoneticPr fontId="3"/>
  </si>
  <si>
    <t xml:space="preserve">An exception in a throws declaration in Java is superfluous if it is:
    listed multiple times
    a subclass of another listed exception
    a RuntimeException, or one of its descendants
    completely unnecessary because the declared exception type cannot actually be thrown </t>
    <phoneticPr fontId="3"/>
  </si>
  <si>
    <t>throwsで宣言される例外が余分な時がある</t>
    <rPh sb="7" eb="9">
      <t>センゲン</t>
    </rPh>
    <rPh sb="12" eb="14">
      <t>レイガイ</t>
    </rPh>
    <rPh sb="15" eb="17">
      <t>ヨブン</t>
    </rPh>
    <rPh sb="18" eb="19">
      <t>トキ</t>
    </rPh>
    <phoneticPr fontId="3"/>
  </si>
  <si>
    <t>Unnecessary casting expressions make the code harder to read and understand.</t>
    <phoneticPr fontId="3"/>
  </si>
  <si>
    <t>余分なcastがある。
型が決まっているのに指定している。
(int)ByteBuffer.wrap(bytes).getInt();</t>
    <rPh sb="0" eb="2">
      <t>ヨブン</t>
    </rPh>
    <rPh sb="12" eb="13">
      <t>カタ</t>
    </rPh>
    <rPh sb="14" eb="15">
      <t>キ</t>
    </rPh>
    <rPh sb="22" eb="24">
      <t>シテイ</t>
    </rPh>
    <phoneticPr fontId="3"/>
  </si>
  <si>
    <t>The Java Language Specification recommends listing modifiers in the following order:
1. Annotations
2. public
3. protected
4. private
5. abstract
6. static
7. final
8. transient
9. volatile
10. synchronized
11. native
12. strictfp
Not following this convention has no technical impact, but will reduce the code's readability because most developers are used to the standard order.</t>
    <phoneticPr fontId="3"/>
  </si>
  <si>
    <t>修飾語の順番。
abstract protectedでなく
protected abstract</t>
    <rPh sb="0" eb="3">
      <t>シュウショクゴ</t>
    </rPh>
    <rPh sb="4" eb="6">
      <t>ジュンバン</t>
    </rPh>
    <phoneticPr fontId="3"/>
  </si>
  <si>
    <t>Shared naming conventions allow teams to collaborate efficiently. This rule checks that static non-final field names match a provided regular expression.</t>
    <phoneticPr fontId="3"/>
  </si>
  <si>
    <t>TODO tags are commonly used to mark places where some more code is required, but which the developer wants to implement later.
Sometimes the developer will not have the time or will simply forget to get back to that tag.
This rule is meant to track those tags, and ensure that they do not go unnoticed.</t>
    <phoneticPr fontId="3"/>
  </si>
  <si>
    <t>// TODO: it contains C programs.</t>
    <phoneticPr fontId="3"/>
  </si>
  <si>
    <t>×</t>
    <phoneticPr fontId="3"/>
  </si>
  <si>
    <t xml:space="preserve">According to the Java Code Conventions as defined by Oracle, the members of a class or interface declaration should appear in the following order in the source files:
    Class and instance variables
    Constructors
    Methods </t>
    <phoneticPr fontId="3"/>
  </si>
  <si>
    <t>Nested code blocks should not be used</t>
    <phoneticPr fontId="3"/>
  </si>
  <si>
    <t>●</t>
    <phoneticPr fontId="3"/>
  </si>
  <si>
    <t>Java 7 introduced the diamond operator (&lt;&gt;) to reduce the verbosity of generics code. For instance, instead of having to declare a List's type in both its declaration and its constructor, you can now simplify the constructor declaration with &lt;&gt;, and the compiler will infer the type.
Note that this rule is automatically disabled when the project's sonar.java.source is lower than 7.</t>
    <phoneticPr fontId="3"/>
  </si>
  <si>
    <t>A dead store happens when a local variable is assigned a value, including null, that is not read by any subsequent instruction. Calculating or retrieving a value only to then overwrite it or throw it away, could indicate a serious error in the code. Even if it's not an error, it is at best a waste of resources.
Even assigning null to a variable is a dead store if the variable is not subsequently used. Assigning null as a hint to the garbage collector used to be common practice, but is no longer needed and such code should be eliminated.</t>
    <phoneticPr fontId="3"/>
  </si>
  <si>
    <t>参考情報としてコンバート前のソースコードを残しているため非対応。</t>
    <rPh sb="0" eb="4">
      <t>サンコウジョウホウ</t>
    </rPh>
    <rPh sb="12" eb="13">
      <t>マエ</t>
    </rPh>
    <rPh sb="21" eb="22">
      <t>ノコ</t>
    </rPh>
    <rPh sb="28" eb="31">
      <t>ヒタイオウ</t>
    </rPh>
    <phoneticPr fontId="3"/>
  </si>
  <si>
    <t>ソースの可読性を高めるために敢えてしているため。</t>
    <rPh sb="4" eb="7">
      <t>カドクセイ</t>
    </rPh>
    <rPh sb="8" eb="9">
      <t>タカ</t>
    </rPh>
    <rPh sb="14" eb="15">
      <t>ア</t>
    </rPh>
    <phoneticPr fontId="3"/>
  </si>
  <si>
    <t>変数のスコープを局所化するために敢えてしているため。</t>
    <rPh sb="0" eb="2">
      <t>ヘンスウ</t>
    </rPh>
    <rPh sb="8" eb="11">
      <t>キョクショカ</t>
    </rPh>
    <rPh sb="16" eb="17">
      <t>ア</t>
    </rPh>
    <phoneticPr fontId="3"/>
  </si>
  <si>
    <t>ソースの可読性を高めるような条件分岐に敢えてしているため。</t>
    <rPh sb="4" eb="7">
      <t>カドクセイ</t>
    </rPh>
    <rPh sb="8" eb="9">
      <t>タカ</t>
    </rPh>
    <rPh sb="14" eb="18">
      <t>ジョウケンブンキ</t>
    </rPh>
    <rPh sb="19" eb="20">
      <t>ア</t>
    </rPh>
    <phoneticPr fontId="3"/>
  </si>
  <si>
    <t>対応したほうがよいが、工数の関係上今回のTrialでは対応しない。</t>
    <rPh sb="0" eb="2">
      <t>タイオウ</t>
    </rPh>
    <rPh sb="11" eb="13">
      <t>コウスウ</t>
    </rPh>
    <rPh sb="14" eb="17">
      <t>カンケイジョウ</t>
    </rPh>
    <rPh sb="17" eb="19">
      <t>コンカイ</t>
    </rPh>
    <rPh sb="27" eb="29">
      <t>タイオウ</t>
    </rPh>
    <phoneticPr fontId="3"/>
  </si>
  <si>
    <t>Issueとして管理せず、循環的複雑度をダッシュボードに表示するほうが管理しやすい。</t>
    <rPh sb="8" eb="10">
      <t>カンリ</t>
    </rPh>
    <rPh sb="13" eb="19">
      <t>ジュンカンテキフクザツド</t>
    </rPh>
    <rPh sb="28" eb="30">
      <t>ヒョウジ</t>
    </rPh>
    <rPh sb="35" eb="37">
      <t>カンリ</t>
    </rPh>
    <phoneticPr fontId="3"/>
  </si>
  <si>
    <t>本当に使われていないものは消しても良い。工数の関係上今回のTrialの対象外とする。</t>
    <rPh sb="0" eb="2">
      <t>ホントウ</t>
    </rPh>
    <rPh sb="3" eb="4">
      <t>ツカ</t>
    </rPh>
    <rPh sb="13" eb="14">
      <t>ケ</t>
    </rPh>
    <rPh sb="17" eb="18">
      <t>ヨ</t>
    </rPh>
    <rPh sb="20" eb="22">
      <t>コウスウ</t>
    </rPh>
    <rPh sb="23" eb="26">
      <t>カンケイジョウ</t>
    </rPh>
    <rPh sb="26" eb="28">
      <t>コンカイ</t>
    </rPh>
    <rPh sb="35" eb="38">
      <t>タイショウガイ</t>
    </rPh>
    <phoneticPr fontId="3"/>
  </si>
  <si>
    <t>消せそうであるが、工数の関係上今回のTrialの対象外とする。</t>
    <rPh sb="0" eb="1">
      <t>ケ</t>
    </rPh>
    <rPh sb="9" eb="11">
      <t>コウスウ</t>
    </rPh>
    <rPh sb="12" eb="15">
      <t>カンケイジョウ</t>
    </rPh>
    <rPh sb="15" eb="17">
      <t>コンカイ</t>
    </rPh>
    <rPh sb="24" eb="27">
      <t>タイショウガイ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</si>
</sst>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409]mmmm\ d\,\ yyyy;@"/>
    <numFmt numFmtId="177" formatCode="_(* #,##0_);_(* \(#,##0\);_(* &quot;-&quot;_);_(@_)"/>
  </numFmts>
  <fonts count="26" x14ac:knownFonts="1">
    <font>
      <sz val="11"/>
      <color theme="1"/>
      <name val="ＭＳ Ｐゴシック"/>
      <family val="2"/>
      <charset val="128"/>
      <scheme val="minor"/>
    </font>
    <font>
      <sz val="11"/>
      <color theme="1"/>
      <name val="ＭＳ Ｐゴシック"/>
      <family val="2"/>
      <charset val="128"/>
      <scheme val="minor"/>
    </font>
    <font>
      <sz val="14"/>
      <color theme="1"/>
      <name val="HGPｺﾞｼｯｸM"/>
      <family val="3"/>
      <charset val="128"/>
    </font>
    <font>
      <sz val="6"/>
      <name val="ＭＳ Ｐゴシック"/>
      <family val="2"/>
      <charset val="128"/>
      <scheme val="minor"/>
    </font>
    <font>
      <b/>
      <sz val="11"/>
      <color theme="0"/>
      <name val="HGPｺﾞｼｯｸM"/>
      <family val="3"/>
      <charset val="128"/>
    </font>
    <font>
      <sz val="11"/>
      <color theme="1"/>
      <name val="HGPｺﾞｼｯｸM"/>
      <family val="3"/>
      <charset val="128"/>
    </font>
    <font>
      <sz val="10"/>
      <name val="Arial"/>
      <family val="2"/>
    </font>
    <font>
      <sz val="11"/>
      <color indexed="8"/>
      <name val="ＭＳ Ｐゴシック"/>
      <family val="3"/>
      <charset val="128"/>
    </font>
    <font>
      <sz val="11"/>
      <color indexed="9"/>
      <name val="ＭＳ Ｐゴシック"/>
      <family val="3"/>
      <charset val="128"/>
    </font>
    <font>
      <sz val="11"/>
      <color rgb="FF00000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sz val="11"/>
      <color indexed="8"/>
      <name val="Calibri"/>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s>
  <fills count="33">
    <fill>
      <patternFill patternType="none"/>
    </fill>
    <fill>
      <patternFill patternType="gray125"/>
    </fill>
    <fill>
      <patternFill patternType="solid">
        <fgColor theme="0" tint="-0.249977111117893"/>
        <bgColor indexed="64"/>
      </patternFill>
    </fill>
    <fill>
      <patternFill patternType="solid">
        <fgColor theme="8"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
      <patternFill patternType="solid">
        <fgColor theme="0" tint="-0.499984740745262"/>
        <bgColor indexed="64"/>
      </patternFill>
    </fill>
  </fills>
  <borders count="19">
    <border>
      <left/>
      <right/>
      <top/>
      <bottom/>
      <diagonal/>
    </border>
    <border>
      <left/>
      <right/>
      <top style="thin">
        <color auto="1"/>
      </top>
      <bottom style="thin">
        <color auto="1"/>
      </bottom>
      <diagonal/>
    </border>
    <border>
      <left/>
      <right/>
      <top style="thin">
        <color auto="1"/>
      </top>
      <bottom style="double">
        <color auto="1"/>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0">
    <xf numFmtId="0" fontId="0" fillId="0" borderId="0">
      <alignment vertical="center"/>
    </xf>
    <xf numFmtId="176" fontId="6" fillId="0" borderId="0"/>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9" fillId="0" borderId="0"/>
    <xf numFmtId="0" fontId="6" fillId="0" borderId="0"/>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22" borderId="6" applyNumberFormat="0" applyAlignment="0" applyProtection="0">
      <alignment vertical="center"/>
    </xf>
    <xf numFmtId="0" fontId="12" fillId="23" borderId="0" applyNumberFormat="0" applyBorder="0" applyAlignment="0" applyProtection="0">
      <alignment vertical="center"/>
    </xf>
    <xf numFmtId="0" fontId="7" fillId="24" borderId="7" applyNumberFormat="0" applyFont="0" applyAlignment="0" applyProtection="0">
      <alignment vertical="center"/>
    </xf>
    <xf numFmtId="0" fontId="13" fillId="0" borderId="8" applyNumberFormat="0" applyFill="0" applyAlignment="0" applyProtection="0">
      <alignment vertical="center"/>
    </xf>
    <xf numFmtId="0" fontId="14" fillId="5" borderId="0" applyNumberFormat="0" applyBorder="0" applyAlignment="0" applyProtection="0">
      <alignment vertical="center"/>
    </xf>
    <xf numFmtId="0" fontId="15" fillId="25" borderId="9" applyNumberFormat="0" applyAlignment="0" applyProtection="0">
      <alignment vertical="center"/>
    </xf>
    <xf numFmtId="0" fontId="16" fillId="0" borderId="0" applyNumberFormat="0" applyFill="0" applyBorder="0" applyAlignment="0" applyProtection="0">
      <alignment vertical="center"/>
    </xf>
    <xf numFmtId="177" fontId="17" fillId="0" borderId="0" applyFont="0" applyFill="0" applyBorder="0" applyAlignment="0" applyProtection="0"/>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2" fillId="25" borderId="14" applyNumberFormat="0" applyAlignment="0" applyProtection="0">
      <alignment vertical="center"/>
    </xf>
    <xf numFmtId="0" fontId="23" fillId="0" borderId="0" applyNumberFormat="0" applyFill="0" applyBorder="0" applyAlignment="0" applyProtection="0">
      <alignment vertical="center"/>
    </xf>
    <xf numFmtId="0" fontId="24" fillId="9" borderId="9" applyNumberFormat="0" applyAlignment="0" applyProtection="0">
      <alignment vertical="center"/>
    </xf>
    <xf numFmtId="0" fontId="9" fillId="0" borderId="0"/>
    <xf numFmtId="0" fontId="9" fillId="0" borderId="0"/>
    <xf numFmtId="0" fontId="17" fillId="0" borderId="0"/>
    <xf numFmtId="0" fontId="1" fillId="0" borderId="0">
      <alignment vertical="center"/>
    </xf>
    <xf numFmtId="0" fontId="25" fillId="6" borderId="0" applyNumberFormat="0" applyBorder="0" applyAlignment="0" applyProtection="0">
      <alignment vertical="center"/>
    </xf>
  </cellStyleXfs>
  <cellXfs count="43">
    <xf numFmtId="0" fontId="0" fillId="0" borderId="0" xfId="0">
      <alignment vertical="center"/>
    </xf>
    <xf numFmtId="0" fontId="2" fillId="0" borderId="1" xfId="0" applyFont="1" applyBorder="1">
      <alignment vertical="center"/>
    </xf>
    <xf numFmtId="0" fontId="0" fillId="0" borderId="1" xfId="0" applyBorder="1">
      <alignment vertical="center"/>
    </xf>
    <xf numFmtId="0" fontId="0" fillId="2" borderId="2" xfId="0" applyFill="1" applyBorder="1">
      <alignment vertical="center"/>
    </xf>
    <xf numFmtId="0" fontId="5" fillId="0" borderId="5" xfId="0" applyFont="1" applyBorder="1">
      <alignment vertical="center"/>
    </xf>
    <xf numFmtId="0" fontId="0" fillId="2" borderId="15" xfId="0" applyFill="1" applyBorder="1">
      <alignment vertical="center"/>
    </xf>
    <xf numFmtId="0" fontId="5" fillId="0" borderId="16" xfId="0" applyFont="1" applyBorder="1">
      <alignment vertical="center"/>
    </xf>
    <xf numFmtId="0" fontId="5" fillId="26" borderId="16" xfId="0" applyFont="1" applyFill="1" applyBorder="1">
      <alignment vertical="center"/>
    </xf>
    <xf numFmtId="0" fontId="5" fillId="27" borderId="16" xfId="0" applyFont="1" applyFill="1" applyBorder="1">
      <alignment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28" borderId="16" xfId="0" applyFont="1" applyFill="1" applyBorder="1">
      <alignment vertical="center"/>
    </xf>
    <xf numFmtId="0" fontId="5" fillId="29" borderId="16" xfId="0" applyFont="1" applyFill="1" applyBorder="1">
      <alignment vertical="center"/>
    </xf>
    <xf numFmtId="0" fontId="5" fillId="30" borderId="16" xfId="0" applyFont="1" applyFill="1" applyBorder="1">
      <alignment vertical="center"/>
    </xf>
    <xf numFmtId="0" fontId="4" fillId="3" borderId="0" xfId="0" applyFont="1" applyFill="1" applyBorder="1" applyAlignment="1">
      <alignment horizontal="center" vertical="center" wrapText="1"/>
    </xf>
    <xf numFmtId="0" fontId="0" fillId="0" borderId="16" xfId="0" applyBorder="1" applyAlignment="1">
      <alignment vertical="center" wrapText="1"/>
    </xf>
    <xf numFmtId="0" fontId="5" fillId="0" borderId="16" xfId="0" applyFont="1" applyFill="1" applyBorder="1">
      <alignment vertical="center"/>
    </xf>
    <xf numFmtId="3" fontId="5" fillId="0" borderId="16" xfId="0" applyNumberFormat="1" applyFont="1" applyFill="1" applyBorder="1">
      <alignment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xf>
    <xf numFmtId="0" fontId="5" fillId="0" borderId="5" xfId="0" applyFont="1" applyBorder="1" applyAlignment="1">
      <alignment horizontal="center" vertical="center"/>
    </xf>
    <xf numFmtId="0" fontId="5" fillId="0" borderId="16" xfId="0" applyFont="1" applyBorder="1" applyAlignment="1">
      <alignment horizontal="center" vertical="center"/>
    </xf>
    <xf numFmtId="0" fontId="4" fillId="31" borderId="16" xfId="0" applyFont="1" applyFill="1" applyBorder="1" applyAlignment="1">
      <alignment horizontal="center" vertical="center" wrapText="1"/>
    </xf>
    <xf numFmtId="0" fontId="4" fillId="32" borderId="16" xfId="0" applyFont="1" applyFill="1" applyBorder="1" applyAlignment="1">
      <alignment horizontal="center" vertical="center" wrapText="1"/>
    </xf>
    <xf numFmtId="0" fontId="5" fillId="0" borderId="16" xfId="0" applyFont="1" applyFill="1" applyBorder="1" applyAlignment="1">
      <alignment horizontal="right" vertical="center"/>
    </xf>
    <xf numFmtId="0" fontId="5" fillId="0" borderId="5" xfId="0" applyFont="1" applyBorder="1" applyAlignment="1">
      <alignment vertical="center" wrapText="1"/>
    </xf>
    <xf numFmtId="0" fontId="5" fillId="0" borderId="5" xfId="0" applyFont="1" applyFill="1" applyBorder="1"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wrapText="1"/>
    </xf>
    <xf numFmtId="0" fontId="4" fillId="3" borderId="3" xfId="0" applyFont="1" applyFill="1" applyBorder="1" applyAlignment="1">
      <alignment horizontal="center" vertical="center" wrapText="1"/>
    </xf>
    <xf numFmtId="0" fontId="5" fillId="0" borderId="16" xfId="0" applyFont="1" applyFill="1" applyBorder="1" applyAlignment="1">
      <alignment vertical="center" wrapText="1"/>
    </xf>
    <xf numFmtId="0" fontId="0" fillId="2" borderId="15" xfId="0" applyFill="1" applyBorder="1" applyAlignment="1">
      <alignment vertical="center" wrapText="1"/>
    </xf>
    <xf numFmtId="0" fontId="4" fillId="3" borderId="4" xfId="0" applyFont="1" applyFill="1" applyBorder="1" applyAlignment="1">
      <alignment horizontal="center" vertical="center" wrapText="1"/>
    </xf>
    <xf numFmtId="0" fontId="5" fillId="0" borderId="16" xfId="0" applyFont="1" applyBorder="1" applyAlignment="1">
      <alignment vertical="center" wrapText="1"/>
    </xf>
    <xf numFmtId="3" fontId="5" fillId="0" borderId="16" xfId="0" applyNumberFormat="1" applyFont="1" applyFill="1" applyBorder="1" applyAlignment="1">
      <alignment vertical="center" wrapText="1"/>
    </xf>
    <xf numFmtId="0" fontId="4" fillId="31" borderId="17" xfId="0" applyFont="1" applyFill="1" applyBorder="1" applyAlignment="1">
      <alignment horizontal="center" vertical="center" wrapText="1"/>
    </xf>
    <xf numFmtId="0" fontId="4" fillId="31" borderId="18" xfId="0" applyFont="1" applyFill="1" applyBorder="1" applyAlignment="1">
      <alignment horizontal="center" vertical="center" wrapText="1"/>
    </xf>
    <xf numFmtId="0" fontId="4" fillId="32" borderId="17" xfId="0" applyFont="1" applyFill="1" applyBorder="1" applyAlignment="1">
      <alignment horizontal="center" vertical="center" wrapText="1"/>
    </xf>
    <xf numFmtId="0" fontId="4" fillId="32" borderId="1" xfId="0" applyFont="1" applyFill="1" applyBorder="1" applyAlignment="1">
      <alignment horizontal="center" vertical="center" wrapText="1"/>
    </xf>
    <xf numFmtId="0" fontId="4" fillId="32" borderId="18" xfId="0" applyFont="1" applyFill="1" applyBorder="1" applyAlignment="1">
      <alignment horizontal="center" vertical="center" wrapText="1"/>
    </xf>
  </cellXfs>
  <cellStyles count="50">
    <cellStyle name="%" xfId="1"/>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Normal 2" xfId="20"/>
    <cellStyle name="Normal 2 2" xfId="21"/>
    <cellStyle name="アクセント 1 2" xfId="22"/>
    <cellStyle name="アクセント 2 2" xfId="23"/>
    <cellStyle name="アクセント 3 2" xfId="24"/>
    <cellStyle name="アクセント 4 2" xfId="25"/>
    <cellStyle name="アクセント 5 2" xfId="26"/>
    <cellStyle name="アクセント 6 2" xfId="27"/>
    <cellStyle name="タイトル 2" xfId="28"/>
    <cellStyle name="チェック セル 2" xfId="29"/>
    <cellStyle name="どちらでもない 2" xfId="30"/>
    <cellStyle name="メモ 2" xfId="31"/>
    <cellStyle name="リンク セル 2" xfId="32"/>
    <cellStyle name="悪い 2" xfId="33"/>
    <cellStyle name="計算 2" xfId="34"/>
    <cellStyle name="警告文 2" xfId="35"/>
    <cellStyle name="桁区切り 2" xfId="36"/>
    <cellStyle name="見出し 1 2" xfId="37"/>
    <cellStyle name="見出し 2 2" xfId="38"/>
    <cellStyle name="見出し 3 2" xfId="39"/>
    <cellStyle name="見出し 4 2" xfId="40"/>
    <cellStyle name="集計 2" xfId="41"/>
    <cellStyle name="出力 2" xfId="42"/>
    <cellStyle name="説明文 2" xfId="43"/>
    <cellStyle name="入力 2" xfId="44"/>
    <cellStyle name="標準" xfId="0" builtinId="0"/>
    <cellStyle name="標準 2" xfId="45"/>
    <cellStyle name="標準 2 2" xfId="46"/>
    <cellStyle name="標準 2 3" xfId="47"/>
    <cellStyle name="標準 3" xfId="48"/>
    <cellStyle name="良い 2"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p-nml-fs-a01\I00\Documents%20and%20Settings\NIC03389\My%20Documents\DDP&#23450;&#32681;&#12471;&#12540;&#12488;\DDP%20Ver2.0&#25104;&#26524;&#29289;&#19968;&#35239;_v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P成果物"/>
      <sheetName val="Process and Guide成果物"/>
      <sheetName val="List_Data"/>
      <sheetName val="Sheet1"/>
    </sheetNames>
    <sheetDataSet>
      <sheetData sheetId="0"/>
      <sheetData sheetId="1"/>
      <sheetData sheetId="2">
        <row r="2">
          <cell r="A2" t="str">
            <v>Planning</v>
          </cell>
          <cell r="B2" t="str">
            <v>Planning</v>
          </cell>
          <cell r="C2" t="str">
            <v>Role</v>
          </cell>
          <cell r="D2" t="str">
            <v>Project Owner</v>
          </cell>
          <cell r="E2" t="str">
            <v>基本実行者</v>
          </cell>
          <cell r="F2" t="str">
            <v>○</v>
          </cell>
          <cell r="G2" t="str">
            <v>Input</v>
          </cell>
          <cell r="H2" t="str">
            <v>開発系</v>
          </cell>
          <cell r="I2" t="str">
            <v>日産</v>
          </cell>
          <cell r="J2" t="str">
            <v>フォーム</v>
          </cell>
        </row>
        <row r="3">
          <cell r="A3" t="str">
            <v>Requirement</v>
          </cell>
          <cell r="B3" t="str">
            <v>Requirement</v>
          </cell>
          <cell r="C3" t="str">
            <v>Task</v>
          </cell>
          <cell r="D3" t="str">
            <v>Project Manager</v>
          </cell>
          <cell r="E3" t="str">
            <v>追加実行者</v>
          </cell>
          <cell r="F3" t="str">
            <v>△</v>
          </cell>
          <cell r="G3" t="str">
            <v>Output</v>
          </cell>
          <cell r="H3" t="str">
            <v>管理系</v>
          </cell>
          <cell r="I3" t="str">
            <v>ベンダー</v>
          </cell>
          <cell r="J3" t="str">
            <v>サンプル</v>
          </cell>
        </row>
        <row r="4">
          <cell r="A4" t="str">
            <v>Design</v>
          </cell>
          <cell r="B4" t="str">
            <v>Design</v>
          </cell>
          <cell r="C4" t="str">
            <v>Document</v>
          </cell>
          <cell r="D4" t="str">
            <v>Project Leader</v>
          </cell>
          <cell r="F4" t="str">
            <v>×</v>
          </cell>
          <cell r="G4" t="str">
            <v>Guideline</v>
          </cell>
          <cell r="J4" t="str">
            <v>ガイド</v>
          </cell>
        </row>
        <row r="5">
          <cell r="A5" t="str">
            <v>Build</v>
          </cell>
          <cell r="B5" t="str">
            <v>Build</v>
          </cell>
          <cell r="D5" t="str">
            <v>IT Specialist</v>
          </cell>
          <cell r="F5" t="str">
            <v>未</v>
          </cell>
        </row>
        <row r="6">
          <cell r="A6" t="str">
            <v>Test</v>
          </cell>
          <cell r="B6" t="str">
            <v>Test</v>
          </cell>
          <cell r="D6" t="str">
            <v>IS Specialist</v>
          </cell>
        </row>
        <row r="7">
          <cell r="A7" t="str">
            <v>Trial</v>
          </cell>
          <cell r="B7" t="str">
            <v>Trial</v>
          </cell>
          <cell r="D7" t="str">
            <v>Business Analyst</v>
          </cell>
        </row>
        <row r="8">
          <cell r="A8" t="str">
            <v>Closure</v>
          </cell>
          <cell r="B8" t="str">
            <v>Closure</v>
          </cell>
          <cell r="D8" t="str">
            <v>IT Architect</v>
          </cell>
        </row>
        <row r="9">
          <cell r="B9" t="str">
            <v>Review</v>
          </cell>
          <cell r="D9" t="str">
            <v>IS Architect</v>
          </cell>
        </row>
        <row r="10">
          <cell r="B10" t="str">
            <v>ProjectManagement</v>
          </cell>
          <cell r="D10" t="str">
            <v>Vendor Project Manager</v>
          </cell>
        </row>
        <row r="11">
          <cell r="D11" t="str">
            <v>要件設計SE</v>
          </cell>
        </row>
        <row r="12">
          <cell r="D12" t="str">
            <v>Bridge SE</v>
          </cell>
        </row>
        <row r="13">
          <cell r="D13" t="str">
            <v>Appli構成設計SE</v>
          </cell>
        </row>
        <row r="14">
          <cell r="D14" t="str">
            <v>DataBase設計SE</v>
          </cell>
        </row>
        <row r="15">
          <cell r="D15" t="str">
            <v>DataBase TuningEngineer</v>
          </cell>
        </row>
        <row r="16">
          <cell r="D16" t="str">
            <v>Appli/DB導入担当</v>
          </cell>
        </row>
        <row r="17">
          <cell r="D17" t="str">
            <v>Network設計SE</v>
          </cell>
        </row>
        <row r="18">
          <cell r="D18" t="str">
            <v>Network敷設担当</v>
          </cell>
        </row>
        <row r="19">
          <cell r="D19" t="str">
            <v>Server構成設計SE</v>
          </cell>
        </row>
        <row r="20">
          <cell r="D20" t="str">
            <v>Server導入担当</v>
          </cell>
        </row>
        <row r="21">
          <cell r="D21" t="str">
            <v>運用設計SE</v>
          </cell>
        </row>
        <row r="22">
          <cell r="D22" t="str">
            <v>運用担当</v>
          </cell>
        </row>
        <row r="23">
          <cell r="D23" t="str">
            <v>Test設計SE</v>
          </cell>
        </row>
        <row r="24">
          <cell r="D24" t="str">
            <v>構成管理担当</v>
          </cell>
        </row>
        <row r="25">
          <cell r="D25" t="str">
            <v>Librarian</v>
          </cell>
        </row>
        <row r="26">
          <cell r="D26" t="str">
            <v>Programmer</v>
          </cell>
        </row>
        <row r="27">
          <cell r="D27" t="str">
            <v>業務User</v>
          </cell>
        </row>
      </sheetData>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R55"/>
  <sheetViews>
    <sheetView showGridLines="0" tabSelected="1" topLeftCell="A6" zoomScaleNormal="100" workbookViewId="0">
      <pane ySplit="11" topLeftCell="A17" activePane="bottomLeft" state="frozen"/>
      <selection activeCell="B6" sqref="B6"/>
      <selection pane="bottomLeft" activeCell="F52" sqref="F52"/>
    </sheetView>
  </sheetViews>
  <sheetFormatPr defaultRowHeight="13.5" outlineLevelCol="1" x14ac:dyDescent="0.15"/>
  <cols>
    <col min="1" max="1" width="6.375" customWidth="1"/>
    <col min="2" max="2" width="3.375" customWidth="1"/>
    <col min="3" max="3" width="9.375" customWidth="1"/>
    <col min="4" max="4" width="9.875" customWidth="1"/>
    <col min="5" max="5" width="24.75" customWidth="1"/>
    <col min="6" max="6" width="62.5" style="31" customWidth="1"/>
    <col min="7" max="7" width="6" style="31" customWidth="1"/>
    <col min="8" max="8" width="6.625" customWidth="1"/>
    <col min="9" max="9" width="8.5" customWidth="1"/>
    <col min="10" max="10" width="8.25" hidden="1" customWidth="1" outlineLevel="1"/>
    <col min="11" max="11" width="9.75" hidden="1" customWidth="1" outlineLevel="1"/>
    <col min="12" max="12" width="8.75" hidden="1" customWidth="1" outlineLevel="1"/>
    <col min="13" max="13" width="9.375" hidden="1" customWidth="1" outlineLevel="1"/>
    <col min="14" max="14" width="9.5" hidden="1" customWidth="1" outlineLevel="1"/>
    <col min="15" max="15" width="8" customWidth="1" collapsed="1"/>
    <col min="16" max="16" width="36" style="20" customWidth="1"/>
    <col min="17" max="17" width="35" customWidth="1"/>
  </cols>
  <sheetData>
    <row r="2" spans="2:18" ht="33.75" customHeight="1" x14ac:dyDescent="0.15">
      <c r="B2" s="1" t="s">
        <v>0</v>
      </c>
      <c r="C2" s="2"/>
      <c r="D2" s="2"/>
      <c r="E2" s="2"/>
      <c r="F2" s="29"/>
      <c r="G2" s="29"/>
      <c r="H2" s="2"/>
      <c r="I2" s="2"/>
      <c r="J2" s="2"/>
      <c r="K2" s="2"/>
      <c r="L2" s="2"/>
      <c r="M2" s="2"/>
      <c r="N2" s="2"/>
      <c r="O2" s="2"/>
      <c r="P2" s="18"/>
      <c r="Q2" s="2"/>
      <c r="R2" s="2"/>
    </row>
    <row r="3" spans="2:18" ht="6.75" customHeight="1" thickBot="1" x14ac:dyDescent="0.2">
      <c r="B3" s="3"/>
      <c r="C3" s="3"/>
      <c r="D3" s="3"/>
      <c r="E3" s="5"/>
      <c r="F3" s="30"/>
      <c r="G3" s="34"/>
      <c r="H3" s="5"/>
      <c r="I3" s="5"/>
      <c r="J3" s="5"/>
      <c r="K3" s="5"/>
      <c r="L3" s="5"/>
      <c r="M3" s="5"/>
      <c r="N3" s="5"/>
      <c r="O3" s="5"/>
      <c r="P3" s="19"/>
      <c r="Q3" s="3"/>
      <c r="R3" s="3"/>
    </row>
    <row r="4" spans="2:18" ht="15.75" customHeight="1" thickTop="1" x14ac:dyDescent="0.15">
      <c r="E4" s="31"/>
      <c r="G4"/>
      <c r="O4" s="20"/>
      <c r="P4"/>
    </row>
    <row r="5" spans="2:18" ht="27" customHeight="1" x14ac:dyDescent="0.15">
      <c r="E5" s="31"/>
      <c r="G5"/>
      <c r="H5" s="38" t="s">
        <v>60</v>
      </c>
      <c r="I5" s="39"/>
      <c r="J5" s="40" t="s">
        <v>66</v>
      </c>
      <c r="K5" s="41"/>
      <c r="L5" s="41"/>
      <c r="M5" s="41"/>
      <c r="N5" s="42"/>
      <c r="O5" s="20"/>
      <c r="P5"/>
    </row>
    <row r="6" spans="2:18" ht="38.25" customHeight="1" x14ac:dyDescent="0.15">
      <c r="B6" s="9" t="s">
        <v>1</v>
      </c>
      <c r="C6" s="10" t="s">
        <v>2</v>
      </c>
      <c r="D6" s="10" t="s">
        <v>7</v>
      </c>
      <c r="E6" s="32" t="s">
        <v>3</v>
      </c>
      <c r="F6" s="35" t="s">
        <v>82</v>
      </c>
      <c r="G6" s="10" t="s">
        <v>5</v>
      </c>
      <c r="H6" s="23" t="s">
        <v>14</v>
      </c>
      <c r="I6" s="23" t="s">
        <v>15</v>
      </c>
      <c r="J6" s="24" t="s">
        <v>61</v>
      </c>
      <c r="K6" s="24" t="s">
        <v>70</v>
      </c>
      <c r="L6" s="24" t="s">
        <v>62</v>
      </c>
      <c r="M6" s="24" t="s">
        <v>71</v>
      </c>
      <c r="N6" s="24" t="s">
        <v>65</v>
      </c>
      <c r="O6" s="10" t="s">
        <v>48</v>
      </c>
      <c r="P6" s="14" t="s">
        <v>54</v>
      </c>
    </row>
    <row r="7" spans="2:18" ht="108" hidden="1" x14ac:dyDescent="0.15">
      <c r="B7" s="4">
        <v>1</v>
      </c>
      <c r="C7" s="4" t="s">
        <v>4</v>
      </c>
      <c r="D7" s="7" t="s">
        <v>9</v>
      </c>
      <c r="E7" s="26" t="s">
        <v>74</v>
      </c>
      <c r="F7" s="36" t="s">
        <v>84</v>
      </c>
      <c r="G7" s="6">
        <v>9</v>
      </c>
      <c r="H7" s="6">
        <v>5</v>
      </c>
      <c r="I7" s="6">
        <f t="shared" ref="I7" si="0">G7*H7</f>
        <v>45</v>
      </c>
      <c r="J7" s="6">
        <v>5</v>
      </c>
      <c r="K7" s="6">
        <f>G7*J7</f>
        <v>45</v>
      </c>
      <c r="L7" s="22" t="s">
        <v>63</v>
      </c>
      <c r="M7" s="6">
        <v>0</v>
      </c>
      <c r="N7" s="6">
        <f>K7+M7</f>
        <v>45</v>
      </c>
      <c r="O7" s="21" t="s">
        <v>49</v>
      </c>
      <c r="P7" s="15" t="s">
        <v>68</v>
      </c>
    </row>
    <row r="8" spans="2:18" ht="216" hidden="1" x14ac:dyDescent="0.15">
      <c r="B8" s="4">
        <v>2</v>
      </c>
      <c r="C8" s="4" t="s">
        <v>4</v>
      </c>
      <c r="D8" s="7" t="s">
        <v>9</v>
      </c>
      <c r="E8" s="26" t="s">
        <v>72</v>
      </c>
      <c r="F8" s="36" t="s">
        <v>86</v>
      </c>
      <c r="G8" s="6">
        <v>2</v>
      </c>
      <c r="H8" s="6">
        <v>15</v>
      </c>
      <c r="I8" s="6">
        <f>G8*H8</f>
        <v>30</v>
      </c>
      <c r="J8" s="6">
        <v>1</v>
      </c>
      <c r="K8" s="6">
        <f t="shared" ref="K8:K10" si="1">G8*J8</f>
        <v>2</v>
      </c>
      <c r="L8" s="6">
        <v>15</v>
      </c>
      <c r="M8" s="6">
        <f>G8*L8</f>
        <v>30</v>
      </c>
      <c r="N8" s="6">
        <f t="shared" ref="N8:N10" si="2">K8+M8</f>
        <v>32</v>
      </c>
      <c r="O8" s="21" t="s">
        <v>49</v>
      </c>
      <c r="P8" s="15"/>
    </row>
    <row r="9" spans="2:18" ht="175.5" hidden="1" x14ac:dyDescent="0.15">
      <c r="B9" s="4">
        <v>3</v>
      </c>
      <c r="C9" s="4" t="s">
        <v>4</v>
      </c>
      <c r="D9" s="7" t="s">
        <v>9</v>
      </c>
      <c r="E9" s="26" t="s">
        <v>73</v>
      </c>
      <c r="F9" s="36" t="s">
        <v>85</v>
      </c>
      <c r="G9" s="6">
        <v>2</v>
      </c>
      <c r="H9" s="6">
        <v>15</v>
      </c>
      <c r="I9" s="6">
        <f>G9*H9</f>
        <v>30</v>
      </c>
      <c r="J9" s="6">
        <v>1</v>
      </c>
      <c r="K9" s="6">
        <f t="shared" si="1"/>
        <v>2</v>
      </c>
      <c r="L9" s="6">
        <v>15</v>
      </c>
      <c r="M9" s="6">
        <f t="shared" ref="M9:M10" si="3">G9*L9</f>
        <v>30</v>
      </c>
      <c r="N9" s="6">
        <f t="shared" si="2"/>
        <v>32</v>
      </c>
      <c r="O9" s="21" t="s">
        <v>49</v>
      </c>
      <c r="P9" s="15"/>
    </row>
    <row r="10" spans="2:18" ht="121.5" hidden="1" x14ac:dyDescent="0.15">
      <c r="B10" s="4">
        <v>4</v>
      </c>
      <c r="C10" s="4" t="s">
        <v>4</v>
      </c>
      <c r="D10" s="7" t="s">
        <v>9</v>
      </c>
      <c r="E10" s="26" t="s">
        <v>75</v>
      </c>
      <c r="F10" s="36" t="s">
        <v>87</v>
      </c>
      <c r="G10" s="6">
        <v>1</v>
      </c>
      <c r="H10" s="6">
        <v>15</v>
      </c>
      <c r="I10" s="6">
        <f>G10*H10</f>
        <v>15</v>
      </c>
      <c r="J10" s="6">
        <v>1</v>
      </c>
      <c r="K10" s="6">
        <f t="shared" si="1"/>
        <v>1</v>
      </c>
      <c r="L10" s="6">
        <v>90</v>
      </c>
      <c r="M10" s="6">
        <f t="shared" si="3"/>
        <v>90</v>
      </c>
      <c r="N10" s="6">
        <f t="shared" si="2"/>
        <v>91</v>
      </c>
      <c r="O10" s="21" t="s">
        <v>49</v>
      </c>
      <c r="P10" s="15"/>
    </row>
    <row r="11" spans="2:18" ht="108" hidden="1" x14ac:dyDescent="0.15">
      <c r="B11" s="4">
        <v>5</v>
      </c>
      <c r="C11" s="4" t="s">
        <v>4</v>
      </c>
      <c r="D11" s="8" t="s">
        <v>8</v>
      </c>
      <c r="E11" s="26" t="s">
        <v>6</v>
      </c>
      <c r="F11" s="36" t="s">
        <v>88</v>
      </c>
      <c r="G11" s="6">
        <v>132</v>
      </c>
      <c r="H11" s="6">
        <v>2</v>
      </c>
      <c r="I11" s="6">
        <f>G11*H11</f>
        <v>264</v>
      </c>
      <c r="J11" s="6"/>
      <c r="K11" s="6"/>
      <c r="L11" s="6"/>
      <c r="M11" s="6"/>
      <c r="N11" s="6"/>
      <c r="O11" s="21" t="s">
        <v>50</v>
      </c>
      <c r="P11" s="15" t="s">
        <v>53</v>
      </c>
    </row>
    <row r="12" spans="2:18" ht="94.5" hidden="1" x14ac:dyDescent="0.15">
      <c r="B12" s="4">
        <v>6</v>
      </c>
      <c r="C12" s="4" t="s">
        <v>4</v>
      </c>
      <c r="D12" s="8" t="s">
        <v>8</v>
      </c>
      <c r="E12" s="26" t="s">
        <v>76</v>
      </c>
      <c r="F12" s="36" t="s">
        <v>89</v>
      </c>
      <c r="G12" s="6">
        <v>6</v>
      </c>
      <c r="H12" s="6">
        <v>20</v>
      </c>
      <c r="I12" s="6">
        <f t="shared" ref="I12:I44" si="4">G12*H12</f>
        <v>120</v>
      </c>
      <c r="J12" s="6" t="s">
        <v>64</v>
      </c>
      <c r="K12" s="6">
        <v>46</v>
      </c>
      <c r="L12" s="6">
        <v>3</v>
      </c>
      <c r="M12" s="6">
        <v>12</v>
      </c>
      <c r="N12" s="6">
        <f>K12+M12</f>
        <v>58</v>
      </c>
      <c r="O12" s="21" t="s">
        <v>51</v>
      </c>
      <c r="P12" s="15" t="s">
        <v>69</v>
      </c>
    </row>
    <row r="13" spans="2:18" ht="40.5" hidden="1" x14ac:dyDescent="0.15">
      <c r="B13" s="4">
        <v>7</v>
      </c>
      <c r="C13" s="4" t="s">
        <v>13</v>
      </c>
      <c r="D13" s="8" t="s">
        <v>8</v>
      </c>
      <c r="E13" s="26" t="s">
        <v>10</v>
      </c>
      <c r="F13" s="36" t="s">
        <v>90</v>
      </c>
      <c r="G13" s="6">
        <v>322</v>
      </c>
      <c r="H13" s="6">
        <v>20</v>
      </c>
      <c r="I13" s="6">
        <f t="shared" si="4"/>
        <v>6440</v>
      </c>
      <c r="J13" s="6"/>
      <c r="K13" s="6"/>
      <c r="L13" s="6"/>
      <c r="M13" s="6"/>
      <c r="N13" s="6"/>
      <c r="O13" s="21" t="s">
        <v>50</v>
      </c>
      <c r="P13" s="15" t="s">
        <v>56</v>
      </c>
    </row>
    <row r="14" spans="2:18" ht="121.5" hidden="1" x14ac:dyDescent="0.15">
      <c r="B14" s="4">
        <v>8</v>
      </c>
      <c r="C14" s="4" t="s">
        <v>13</v>
      </c>
      <c r="D14" s="8" t="s">
        <v>8</v>
      </c>
      <c r="E14" s="26" t="s">
        <v>11</v>
      </c>
      <c r="F14" s="36" t="s">
        <v>91</v>
      </c>
      <c r="G14" s="6">
        <v>4</v>
      </c>
      <c r="H14" s="6">
        <v>30</v>
      </c>
      <c r="I14" s="6">
        <f t="shared" si="4"/>
        <v>120</v>
      </c>
      <c r="J14" s="6"/>
      <c r="K14" s="6"/>
      <c r="L14" s="6"/>
      <c r="M14" s="6"/>
      <c r="N14" s="6"/>
      <c r="O14" s="21" t="s">
        <v>50</v>
      </c>
      <c r="P14" s="15" t="s">
        <v>57</v>
      </c>
    </row>
    <row r="15" spans="2:18" ht="121.5" hidden="1" x14ac:dyDescent="0.15">
      <c r="B15" s="4">
        <v>9</v>
      </c>
      <c r="C15" s="4" t="s">
        <v>13</v>
      </c>
      <c r="D15" s="8" t="s">
        <v>8</v>
      </c>
      <c r="E15" s="26" t="s">
        <v>12</v>
      </c>
      <c r="F15" s="36" t="s">
        <v>92</v>
      </c>
      <c r="G15" s="6">
        <v>2</v>
      </c>
      <c r="H15" s="6">
        <v>10</v>
      </c>
      <c r="I15" s="6">
        <f t="shared" si="4"/>
        <v>20</v>
      </c>
      <c r="J15" s="6"/>
      <c r="K15" s="6"/>
      <c r="L15" s="6"/>
      <c r="M15" s="6"/>
      <c r="N15" s="6"/>
      <c r="O15" s="21" t="s">
        <v>50</v>
      </c>
      <c r="P15" s="15" t="s">
        <v>58</v>
      </c>
    </row>
    <row r="16" spans="2:18" ht="40.5" hidden="1" x14ac:dyDescent="0.15">
      <c r="B16" s="4">
        <v>10</v>
      </c>
      <c r="C16" s="4" t="s">
        <v>16</v>
      </c>
      <c r="D16" s="8" t="s">
        <v>8</v>
      </c>
      <c r="E16" s="26" t="s">
        <v>17</v>
      </c>
      <c r="F16" s="36" t="s">
        <v>93</v>
      </c>
      <c r="G16" s="6">
        <v>4</v>
      </c>
      <c r="H16" s="6">
        <v>10</v>
      </c>
      <c r="I16" s="6">
        <f t="shared" si="4"/>
        <v>40</v>
      </c>
      <c r="J16" s="6"/>
      <c r="K16" s="6"/>
      <c r="L16" s="6"/>
      <c r="M16" s="6"/>
      <c r="N16" s="6"/>
      <c r="O16" s="21" t="s">
        <v>50</v>
      </c>
      <c r="P16" s="15" t="s">
        <v>58</v>
      </c>
    </row>
    <row r="17" spans="2:16" ht="54" x14ac:dyDescent="0.15">
      <c r="B17" s="4">
        <v>11</v>
      </c>
      <c r="C17" s="4" t="s">
        <v>16</v>
      </c>
      <c r="D17" s="11" t="s">
        <v>28</v>
      </c>
      <c r="E17" s="26" t="s">
        <v>18</v>
      </c>
      <c r="F17" s="36" t="s">
        <v>83</v>
      </c>
      <c r="G17" s="6">
        <v>274</v>
      </c>
      <c r="H17" s="6">
        <v>5</v>
      </c>
      <c r="I17" s="6">
        <f t="shared" si="4"/>
        <v>1370</v>
      </c>
      <c r="J17" s="6"/>
      <c r="K17" s="6"/>
      <c r="L17" s="6"/>
      <c r="M17" s="6"/>
      <c r="N17" s="6"/>
      <c r="O17" s="21" t="s">
        <v>149</v>
      </c>
      <c r="P17" s="15" t="s">
        <v>155</v>
      </c>
    </row>
    <row r="18" spans="2:16" ht="54" x14ac:dyDescent="0.15">
      <c r="B18" s="4">
        <v>12</v>
      </c>
      <c r="C18" s="4" t="s">
        <v>16</v>
      </c>
      <c r="D18" s="11" t="s">
        <v>28</v>
      </c>
      <c r="E18" s="33" t="s">
        <v>19</v>
      </c>
      <c r="F18" s="33" t="s">
        <v>95</v>
      </c>
      <c r="G18" s="16">
        <v>220</v>
      </c>
      <c r="H18" s="16">
        <v>30</v>
      </c>
      <c r="I18" s="16">
        <f t="shared" si="4"/>
        <v>6600</v>
      </c>
      <c r="J18" s="16"/>
      <c r="K18" s="16"/>
      <c r="L18" s="16"/>
      <c r="M18" s="16"/>
      <c r="N18" s="16"/>
      <c r="O18" s="21" t="s">
        <v>149</v>
      </c>
      <c r="P18" s="15" t="s">
        <v>156</v>
      </c>
    </row>
    <row r="19" spans="2:16" ht="54" x14ac:dyDescent="0.15">
      <c r="B19" s="4">
        <v>13</v>
      </c>
      <c r="C19" s="4" t="s">
        <v>16</v>
      </c>
      <c r="D19" s="11" t="s">
        <v>28</v>
      </c>
      <c r="E19" s="33" t="s">
        <v>151</v>
      </c>
      <c r="F19" s="33" t="s">
        <v>97</v>
      </c>
      <c r="G19" s="16">
        <v>105</v>
      </c>
      <c r="H19" s="16">
        <v>10</v>
      </c>
      <c r="I19" s="16">
        <f t="shared" si="4"/>
        <v>1050</v>
      </c>
      <c r="J19" s="16"/>
      <c r="K19" s="16"/>
      <c r="L19" s="16"/>
      <c r="M19" s="16"/>
      <c r="N19" s="16"/>
      <c r="O19" s="21" t="s">
        <v>149</v>
      </c>
      <c r="P19" s="15" t="s">
        <v>157</v>
      </c>
    </row>
    <row r="20" spans="2:16" ht="40.5" x14ac:dyDescent="0.15">
      <c r="B20" s="4">
        <v>14</v>
      </c>
      <c r="C20" s="4" t="s">
        <v>16</v>
      </c>
      <c r="D20" s="11" t="s">
        <v>28</v>
      </c>
      <c r="E20" s="33" t="s">
        <v>21</v>
      </c>
      <c r="F20" s="33" t="s">
        <v>100</v>
      </c>
      <c r="G20" s="16">
        <v>91</v>
      </c>
      <c r="H20" s="16">
        <v>1000</v>
      </c>
      <c r="I20" s="16">
        <f t="shared" si="4"/>
        <v>91000</v>
      </c>
      <c r="J20" s="16"/>
      <c r="K20" s="16"/>
      <c r="L20" s="16"/>
      <c r="M20" s="16"/>
      <c r="N20" s="16"/>
      <c r="O20" s="21" t="s">
        <v>149</v>
      </c>
      <c r="P20" s="15" t="s">
        <v>158</v>
      </c>
    </row>
    <row r="21" spans="2:16" ht="27" x14ac:dyDescent="0.15">
      <c r="B21" s="4">
        <v>15</v>
      </c>
      <c r="C21" s="4" t="s">
        <v>16</v>
      </c>
      <c r="D21" s="11" t="s">
        <v>28</v>
      </c>
      <c r="E21" s="33" t="s">
        <v>22</v>
      </c>
      <c r="F21" s="33" t="s">
        <v>102</v>
      </c>
      <c r="G21" s="16">
        <v>57</v>
      </c>
      <c r="H21" s="16">
        <v>400</v>
      </c>
      <c r="I21" s="16">
        <f t="shared" si="4"/>
        <v>22800</v>
      </c>
      <c r="J21" s="16"/>
      <c r="K21" s="16"/>
      <c r="L21" s="16"/>
      <c r="M21" s="16"/>
      <c r="N21" s="16"/>
      <c r="O21" s="21"/>
      <c r="P21" s="15"/>
    </row>
    <row r="22" spans="2:16" ht="108" x14ac:dyDescent="0.15">
      <c r="B22" s="4">
        <v>16</v>
      </c>
      <c r="C22" s="4" t="s">
        <v>16</v>
      </c>
      <c r="D22" s="11" t="s">
        <v>28</v>
      </c>
      <c r="E22" s="33" t="s">
        <v>38</v>
      </c>
      <c r="F22" s="33" t="s">
        <v>103</v>
      </c>
      <c r="G22" s="16">
        <v>36</v>
      </c>
      <c r="H22" s="16">
        <v>10</v>
      </c>
      <c r="I22" s="16">
        <f t="shared" si="4"/>
        <v>360</v>
      </c>
      <c r="J22" s="16"/>
      <c r="K22" s="16"/>
      <c r="L22" s="16"/>
      <c r="M22" s="16"/>
      <c r="N22" s="16"/>
      <c r="O22" s="21" t="s">
        <v>152</v>
      </c>
      <c r="P22" s="15" t="s">
        <v>159</v>
      </c>
    </row>
    <row r="23" spans="2:16" ht="67.5" x14ac:dyDescent="0.15">
      <c r="B23" s="4">
        <v>17</v>
      </c>
      <c r="C23" s="4" t="s">
        <v>16</v>
      </c>
      <c r="D23" s="11" t="s">
        <v>28</v>
      </c>
      <c r="E23" s="33" t="s">
        <v>39</v>
      </c>
      <c r="F23" s="33" t="s">
        <v>106</v>
      </c>
      <c r="G23" s="16">
        <v>27</v>
      </c>
      <c r="H23" s="16">
        <v>60</v>
      </c>
      <c r="I23" s="16">
        <f t="shared" si="4"/>
        <v>1620</v>
      </c>
      <c r="J23" s="16"/>
      <c r="K23" s="16"/>
      <c r="L23" s="16"/>
      <c r="M23" s="16"/>
      <c r="N23" s="16"/>
      <c r="O23" s="21"/>
      <c r="P23" s="15" t="s">
        <v>160</v>
      </c>
    </row>
    <row r="24" spans="2:16" ht="162" hidden="1" x14ac:dyDescent="0.15">
      <c r="B24" s="4">
        <v>18</v>
      </c>
      <c r="C24" s="4" t="s">
        <v>16</v>
      </c>
      <c r="D24" s="11" t="s">
        <v>28</v>
      </c>
      <c r="E24" s="27" t="s">
        <v>23</v>
      </c>
      <c r="F24" s="33" t="s">
        <v>108</v>
      </c>
      <c r="G24" s="16">
        <v>27</v>
      </c>
      <c r="H24" s="16">
        <v>10</v>
      </c>
      <c r="I24" s="16">
        <f t="shared" si="4"/>
        <v>270</v>
      </c>
      <c r="J24" s="16"/>
      <c r="K24" s="16"/>
      <c r="L24" s="16"/>
      <c r="M24" s="16"/>
      <c r="N24" s="16"/>
      <c r="O24" s="21" t="s">
        <v>50</v>
      </c>
      <c r="P24" s="15" t="s">
        <v>52</v>
      </c>
    </row>
    <row r="25" spans="2:16" ht="67.5" hidden="1" x14ac:dyDescent="0.15">
      <c r="B25" s="4">
        <v>19</v>
      </c>
      <c r="C25" s="4" t="s">
        <v>16</v>
      </c>
      <c r="D25" s="11" t="s">
        <v>28</v>
      </c>
      <c r="E25" s="27" t="s">
        <v>24</v>
      </c>
      <c r="F25" s="33" t="s">
        <v>110</v>
      </c>
      <c r="G25" s="16">
        <v>24</v>
      </c>
      <c r="H25" s="16">
        <v>10</v>
      </c>
      <c r="I25" s="16">
        <f t="shared" si="4"/>
        <v>240</v>
      </c>
      <c r="J25" s="16"/>
      <c r="K25" s="16"/>
      <c r="L25" s="16"/>
      <c r="M25" s="16"/>
      <c r="N25" s="16"/>
      <c r="O25" s="21" t="s">
        <v>50</v>
      </c>
      <c r="P25" s="15" t="s">
        <v>55</v>
      </c>
    </row>
    <row r="26" spans="2:16" hidden="1" x14ac:dyDescent="0.15">
      <c r="B26" s="4">
        <v>20</v>
      </c>
      <c r="C26" s="4" t="s">
        <v>16</v>
      </c>
      <c r="D26" s="11" t="s">
        <v>28</v>
      </c>
      <c r="E26" s="27" t="s">
        <v>40</v>
      </c>
      <c r="F26" s="33" t="s">
        <v>111</v>
      </c>
      <c r="G26" s="16">
        <v>22</v>
      </c>
      <c r="H26" s="16">
        <v>5</v>
      </c>
      <c r="I26" s="16">
        <f t="shared" si="4"/>
        <v>110</v>
      </c>
      <c r="J26" s="16"/>
      <c r="K26" s="16"/>
      <c r="L26" s="16"/>
      <c r="M26" s="16"/>
      <c r="N26" s="16"/>
      <c r="O26" s="21" t="s">
        <v>149</v>
      </c>
      <c r="P26" s="15" t="s">
        <v>55</v>
      </c>
    </row>
    <row r="27" spans="2:16" hidden="1" x14ac:dyDescent="0.15">
      <c r="B27" s="4">
        <v>21</v>
      </c>
      <c r="C27" s="4" t="s">
        <v>16</v>
      </c>
      <c r="D27" s="11" t="s">
        <v>28</v>
      </c>
      <c r="E27" s="27" t="s">
        <v>77</v>
      </c>
      <c r="F27" s="33" t="s">
        <v>119</v>
      </c>
      <c r="G27" s="16">
        <v>18</v>
      </c>
      <c r="H27" s="16">
        <v>10</v>
      </c>
      <c r="I27" s="16">
        <f t="shared" si="4"/>
        <v>180</v>
      </c>
      <c r="J27" s="16">
        <v>1</v>
      </c>
      <c r="K27" s="6">
        <f t="shared" ref="K27" si="5">G27*J27</f>
        <v>18</v>
      </c>
      <c r="L27" s="16">
        <v>10</v>
      </c>
      <c r="M27" s="6">
        <f>G27*L27</f>
        <v>180</v>
      </c>
      <c r="N27" s="6">
        <f>K27+M27</f>
        <v>198</v>
      </c>
      <c r="O27" s="21" t="s">
        <v>59</v>
      </c>
      <c r="P27" s="15"/>
    </row>
    <row r="28" spans="2:16" ht="27" x14ac:dyDescent="0.15">
      <c r="B28" s="4">
        <v>22</v>
      </c>
      <c r="C28" s="4" t="s">
        <v>16</v>
      </c>
      <c r="D28" s="11" t="s">
        <v>28</v>
      </c>
      <c r="E28" s="27" t="s">
        <v>41</v>
      </c>
      <c r="F28" s="33" t="s">
        <v>121</v>
      </c>
      <c r="G28" s="16">
        <v>18</v>
      </c>
      <c r="H28" s="16">
        <v>5</v>
      </c>
      <c r="I28" s="16">
        <f t="shared" si="4"/>
        <v>90</v>
      </c>
      <c r="J28" s="16"/>
      <c r="K28" s="16"/>
      <c r="L28" s="16"/>
      <c r="M28" s="16"/>
      <c r="N28" s="16"/>
      <c r="O28" s="21"/>
      <c r="P28" s="15"/>
    </row>
    <row r="29" spans="2:16" ht="94.5" x14ac:dyDescent="0.15">
      <c r="B29" s="4">
        <v>23</v>
      </c>
      <c r="C29" s="4" t="s">
        <v>16</v>
      </c>
      <c r="D29" s="11" t="s">
        <v>28</v>
      </c>
      <c r="E29" s="27" t="s">
        <v>25</v>
      </c>
      <c r="F29" s="33" t="s">
        <v>153</v>
      </c>
      <c r="G29" s="17">
        <v>18</v>
      </c>
      <c r="H29" s="16">
        <v>1</v>
      </c>
      <c r="I29" s="16">
        <f t="shared" si="4"/>
        <v>18</v>
      </c>
      <c r="J29" s="16"/>
      <c r="K29" s="16"/>
      <c r="L29" s="16"/>
      <c r="M29" s="16"/>
      <c r="N29" s="16"/>
      <c r="O29" s="21"/>
      <c r="P29" s="15"/>
    </row>
    <row r="30" spans="2:16" ht="148.5" x14ac:dyDescent="0.15">
      <c r="B30" s="4">
        <v>24</v>
      </c>
      <c r="C30" s="4" t="s">
        <v>16</v>
      </c>
      <c r="D30" s="11" t="s">
        <v>28</v>
      </c>
      <c r="E30" s="27" t="s">
        <v>26</v>
      </c>
      <c r="F30" s="33" t="s">
        <v>115</v>
      </c>
      <c r="G30" s="17">
        <v>14</v>
      </c>
      <c r="H30" s="16">
        <v>5</v>
      </c>
      <c r="I30" s="16">
        <f t="shared" si="4"/>
        <v>70</v>
      </c>
      <c r="J30" s="16"/>
      <c r="K30" s="16"/>
      <c r="L30" s="16"/>
      <c r="M30" s="16"/>
      <c r="N30" s="16"/>
      <c r="O30" s="21"/>
      <c r="P30" s="15"/>
    </row>
    <row r="31" spans="2:16" ht="121.5" x14ac:dyDescent="0.15">
      <c r="B31" s="4">
        <v>25</v>
      </c>
      <c r="C31" s="4" t="s">
        <v>16</v>
      </c>
      <c r="D31" s="11" t="s">
        <v>28</v>
      </c>
      <c r="E31" s="27" t="s">
        <v>27</v>
      </c>
      <c r="F31" s="33" t="s">
        <v>154</v>
      </c>
      <c r="G31" s="16">
        <v>14</v>
      </c>
      <c r="H31" s="16">
        <v>15</v>
      </c>
      <c r="I31" s="16">
        <f t="shared" si="4"/>
        <v>210</v>
      </c>
      <c r="J31" s="16"/>
      <c r="K31" s="16"/>
      <c r="L31" s="16"/>
      <c r="M31" s="16"/>
      <c r="N31" s="16"/>
      <c r="O31" s="21" t="s">
        <v>152</v>
      </c>
      <c r="P31" s="15" t="s">
        <v>161</v>
      </c>
    </row>
    <row r="32" spans="2:16" ht="54" x14ac:dyDescent="0.15">
      <c r="B32" s="4">
        <v>26</v>
      </c>
      <c r="C32" s="4" t="s">
        <v>16</v>
      </c>
      <c r="D32" s="12" t="s">
        <v>36</v>
      </c>
      <c r="E32" s="33" t="s">
        <v>29</v>
      </c>
      <c r="F32" s="33" t="s">
        <v>123</v>
      </c>
      <c r="G32" s="16">
        <v>1700</v>
      </c>
      <c r="H32" s="16">
        <v>2</v>
      </c>
      <c r="I32" s="16">
        <f t="shared" si="4"/>
        <v>3400</v>
      </c>
      <c r="J32" s="16"/>
      <c r="K32" s="16"/>
      <c r="L32" s="16"/>
      <c r="M32" s="16"/>
      <c r="N32" s="16"/>
      <c r="O32" s="21"/>
      <c r="P32" s="15"/>
    </row>
    <row r="33" spans="2:16" ht="94.5" x14ac:dyDescent="0.15">
      <c r="B33" s="4">
        <v>27</v>
      </c>
      <c r="C33" s="4" t="s">
        <v>16</v>
      </c>
      <c r="D33" s="12" t="s">
        <v>36</v>
      </c>
      <c r="E33" s="33" t="s">
        <v>30</v>
      </c>
      <c r="F33" s="33" t="s">
        <v>150</v>
      </c>
      <c r="G33" s="16">
        <v>1040</v>
      </c>
      <c r="H33" s="16">
        <v>5</v>
      </c>
      <c r="I33" s="16">
        <f t="shared" si="4"/>
        <v>5200</v>
      </c>
      <c r="J33" s="16"/>
      <c r="K33" s="16"/>
      <c r="L33" s="16"/>
      <c r="M33" s="16"/>
      <c r="N33" s="16"/>
      <c r="O33" s="21"/>
      <c r="P33" s="15"/>
    </row>
    <row r="34" spans="2:16" ht="40.5" x14ac:dyDescent="0.15">
      <c r="B34" s="4">
        <v>28</v>
      </c>
      <c r="C34" s="4" t="s">
        <v>16</v>
      </c>
      <c r="D34" s="12" t="s">
        <v>36</v>
      </c>
      <c r="E34" s="33" t="s">
        <v>42</v>
      </c>
      <c r="F34" s="33" t="s">
        <v>127</v>
      </c>
      <c r="G34" s="16">
        <v>752</v>
      </c>
      <c r="H34" s="16">
        <v>2</v>
      </c>
      <c r="I34" s="16">
        <f t="shared" si="4"/>
        <v>1504</v>
      </c>
      <c r="J34" s="16"/>
      <c r="K34" s="16"/>
      <c r="L34" s="16"/>
      <c r="M34" s="16"/>
      <c r="N34" s="16"/>
      <c r="O34" s="21"/>
      <c r="P34" s="15"/>
    </row>
    <row r="35" spans="2:16" ht="67.5" x14ac:dyDescent="0.15">
      <c r="B35" s="4">
        <v>29</v>
      </c>
      <c r="C35" s="4" t="s">
        <v>16</v>
      </c>
      <c r="D35" s="12" t="s">
        <v>36</v>
      </c>
      <c r="E35" s="33" t="s">
        <v>44</v>
      </c>
      <c r="F35" s="33" t="s">
        <v>131</v>
      </c>
      <c r="G35" s="16">
        <v>299</v>
      </c>
      <c r="H35" s="16">
        <v>40</v>
      </c>
      <c r="I35" s="16">
        <f t="shared" si="4"/>
        <v>11960</v>
      </c>
      <c r="J35" s="16"/>
      <c r="K35" s="16"/>
      <c r="L35" s="16"/>
      <c r="M35" s="16"/>
      <c r="N35" s="16"/>
      <c r="O35" s="21"/>
      <c r="P35" s="15"/>
    </row>
    <row r="36" spans="2:16" ht="27" x14ac:dyDescent="0.15">
      <c r="B36" s="4">
        <v>30</v>
      </c>
      <c r="C36" s="4" t="s">
        <v>16</v>
      </c>
      <c r="D36" s="12" t="s">
        <v>36</v>
      </c>
      <c r="E36" s="33" t="s">
        <v>43</v>
      </c>
      <c r="F36" s="33" t="s">
        <v>133</v>
      </c>
      <c r="G36" s="16">
        <v>180</v>
      </c>
      <c r="H36" s="16">
        <v>5</v>
      </c>
      <c r="I36" s="16">
        <f t="shared" si="4"/>
        <v>900</v>
      </c>
      <c r="J36" s="16"/>
      <c r="K36" s="16"/>
      <c r="L36" s="16"/>
      <c r="M36" s="16"/>
      <c r="N36" s="16"/>
      <c r="O36" s="21"/>
      <c r="P36" s="15"/>
    </row>
    <row r="37" spans="2:16" ht="94.5" x14ac:dyDescent="0.15">
      <c r="B37" s="4">
        <v>31</v>
      </c>
      <c r="C37" s="4" t="s">
        <v>16</v>
      </c>
      <c r="D37" s="12" t="s">
        <v>36</v>
      </c>
      <c r="E37" s="27" t="s">
        <v>45</v>
      </c>
      <c r="F37" s="33" t="s">
        <v>135</v>
      </c>
      <c r="G37" s="16">
        <v>74</v>
      </c>
      <c r="H37" s="16">
        <v>2</v>
      </c>
      <c r="I37" s="16">
        <f t="shared" si="4"/>
        <v>148</v>
      </c>
      <c r="J37" s="16"/>
      <c r="K37" s="16"/>
      <c r="L37" s="16"/>
      <c r="M37" s="16"/>
      <c r="N37" s="16"/>
      <c r="O37" s="21"/>
      <c r="P37" s="15" t="s">
        <v>162</v>
      </c>
    </row>
    <row r="38" spans="2:16" ht="94.5" x14ac:dyDescent="0.15">
      <c r="B38" s="4">
        <v>32</v>
      </c>
      <c r="C38" s="4" t="s">
        <v>16</v>
      </c>
      <c r="D38" s="12" t="s">
        <v>36</v>
      </c>
      <c r="E38" s="27" t="s">
        <v>31</v>
      </c>
      <c r="F38" s="33" t="s">
        <v>136</v>
      </c>
      <c r="G38" s="16">
        <v>33</v>
      </c>
      <c r="H38" s="16">
        <v>2</v>
      </c>
      <c r="I38" s="16">
        <f t="shared" si="4"/>
        <v>66</v>
      </c>
      <c r="J38" s="16"/>
      <c r="K38" s="16"/>
      <c r="L38" s="16"/>
      <c r="M38" s="16"/>
      <c r="N38" s="16"/>
      <c r="O38" s="21"/>
      <c r="P38" s="15"/>
    </row>
    <row r="39" spans="2:16" ht="40.5" x14ac:dyDescent="0.15">
      <c r="B39" s="4">
        <v>33</v>
      </c>
      <c r="C39" s="4" t="s">
        <v>16</v>
      </c>
      <c r="D39" s="12" t="s">
        <v>36</v>
      </c>
      <c r="E39" s="26" t="s">
        <v>32</v>
      </c>
      <c r="F39" s="36" t="s">
        <v>138</v>
      </c>
      <c r="G39" s="6">
        <v>27</v>
      </c>
      <c r="H39" s="6">
        <v>5</v>
      </c>
      <c r="I39" s="6">
        <f t="shared" si="4"/>
        <v>135</v>
      </c>
      <c r="J39" s="6"/>
      <c r="K39" s="6"/>
      <c r="L39" s="6"/>
      <c r="M39" s="6"/>
      <c r="N39" s="6"/>
      <c r="O39" s="21"/>
      <c r="P39" s="15"/>
    </row>
    <row r="40" spans="2:16" ht="94.5" x14ac:dyDescent="0.15">
      <c r="B40" s="4">
        <v>34</v>
      </c>
      <c r="C40" s="4" t="s">
        <v>16</v>
      </c>
      <c r="D40" s="12" t="s">
        <v>36</v>
      </c>
      <c r="E40" s="26" t="s">
        <v>33</v>
      </c>
      <c r="F40" s="36" t="s">
        <v>140</v>
      </c>
      <c r="G40" s="6">
        <v>4</v>
      </c>
      <c r="H40" s="6">
        <v>5</v>
      </c>
      <c r="I40" s="6">
        <f t="shared" si="4"/>
        <v>20</v>
      </c>
      <c r="J40" s="6"/>
      <c r="K40" s="6"/>
      <c r="L40" s="6"/>
      <c r="M40" s="6"/>
      <c r="N40" s="6"/>
      <c r="O40" s="21"/>
      <c r="P40" s="15"/>
    </row>
    <row r="41" spans="2:16" ht="27" x14ac:dyDescent="0.15">
      <c r="B41" s="4">
        <v>35</v>
      </c>
      <c r="C41" s="4" t="s">
        <v>16</v>
      </c>
      <c r="D41" s="12" t="s">
        <v>36</v>
      </c>
      <c r="E41" s="26" t="s">
        <v>34</v>
      </c>
      <c r="F41" s="36" t="s">
        <v>142</v>
      </c>
      <c r="G41" s="6">
        <v>3</v>
      </c>
      <c r="H41" s="6">
        <v>5</v>
      </c>
      <c r="I41" s="6">
        <f t="shared" si="4"/>
        <v>15</v>
      </c>
      <c r="J41" s="6"/>
      <c r="K41" s="6"/>
      <c r="L41" s="6"/>
      <c r="M41" s="6"/>
      <c r="N41" s="6"/>
      <c r="O41" s="21"/>
      <c r="P41" s="15"/>
    </row>
    <row r="42" spans="2:16" ht="391.5" x14ac:dyDescent="0.15">
      <c r="B42" s="4">
        <v>36</v>
      </c>
      <c r="C42" s="4" t="s">
        <v>16</v>
      </c>
      <c r="D42" s="12" t="s">
        <v>36</v>
      </c>
      <c r="E42" s="26" t="s">
        <v>35</v>
      </c>
      <c r="F42" s="36" t="s">
        <v>144</v>
      </c>
      <c r="G42" s="6">
        <v>2</v>
      </c>
      <c r="H42" s="6">
        <v>2</v>
      </c>
      <c r="I42" s="6">
        <f t="shared" si="4"/>
        <v>4</v>
      </c>
      <c r="J42" s="6"/>
      <c r="K42" s="6"/>
      <c r="L42" s="6"/>
      <c r="M42" s="6"/>
      <c r="N42" s="6"/>
      <c r="O42" s="21"/>
      <c r="P42" s="15"/>
    </row>
    <row r="43" spans="2:16" ht="40.5" x14ac:dyDescent="0.15">
      <c r="B43" s="4">
        <v>37</v>
      </c>
      <c r="C43" s="4" t="s">
        <v>16</v>
      </c>
      <c r="D43" s="12" t="s">
        <v>36</v>
      </c>
      <c r="E43" s="26" t="s">
        <v>37</v>
      </c>
      <c r="F43" s="36" t="s">
        <v>146</v>
      </c>
      <c r="G43" s="6">
        <v>2</v>
      </c>
      <c r="H43" s="6">
        <v>2</v>
      </c>
      <c r="I43" s="6">
        <f t="shared" si="4"/>
        <v>4</v>
      </c>
      <c r="J43" s="6"/>
      <c r="K43" s="6"/>
      <c r="L43" s="6"/>
      <c r="M43" s="6"/>
      <c r="N43" s="6"/>
      <c r="O43" s="21"/>
      <c r="P43" s="15"/>
    </row>
    <row r="44" spans="2:16" ht="108" x14ac:dyDescent="0.15">
      <c r="B44" s="4">
        <v>38</v>
      </c>
      <c r="C44" s="4" t="s">
        <v>16</v>
      </c>
      <c r="D44" s="13" t="s">
        <v>47</v>
      </c>
      <c r="E44" s="26" t="s">
        <v>46</v>
      </c>
      <c r="F44" s="36" t="s">
        <v>147</v>
      </c>
      <c r="G44" s="6">
        <v>42</v>
      </c>
      <c r="H44" s="6">
        <v>0</v>
      </c>
      <c r="I44" s="6">
        <f t="shared" si="4"/>
        <v>0</v>
      </c>
      <c r="J44" s="6"/>
      <c r="K44" s="6"/>
      <c r="L44" s="6"/>
      <c r="M44" s="6"/>
      <c r="N44" s="6"/>
      <c r="O44" s="21"/>
      <c r="P44" s="15"/>
    </row>
    <row r="45" spans="2:16" x14ac:dyDescent="0.15">
      <c r="E45" s="31"/>
      <c r="G45"/>
      <c r="O45" s="20"/>
      <c r="P45"/>
    </row>
    <row r="46" spans="2:16" x14ac:dyDescent="0.15">
      <c r="E46" s="31"/>
      <c r="G46"/>
      <c r="H46" s="25" t="s">
        <v>67</v>
      </c>
      <c r="I46" s="16">
        <f>SUM(I7:I10,I12,I27)</f>
        <v>420</v>
      </c>
      <c r="M46" s="25" t="s">
        <v>67</v>
      </c>
      <c r="N46" s="16">
        <f t="shared" ref="N46" si="6">SUM(N7:N10,N12,N27)</f>
        <v>456</v>
      </c>
      <c r="O46" s="20"/>
      <c r="P46"/>
    </row>
    <row r="47" spans="2:16" x14ac:dyDescent="0.15">
      <c r="E47" s="31"/>
      <c r="G47"/>
      <c r="O47" s="20"/>
      <c r="P47"/>
    </row>
    <row r="48" spans="2:16" x14ac:dyDescent="0.15">
      <c r="E48" s="31"/>
      <c r="G48"/>
      <c r="O48" s="20"/>
      <c r="P48"/>
    </row>
    <row r="49" spans="5:16" x14ac:dyDescent="0.15">
      <c r="E49" s="31"/>
      <c r="G49"/>
      <c r="O49" s="20"/>
      <c r="P49"/>
    </row>
    <row r="50" spans="5:16" x14ac:dyDescent="0.15">
      <c r="E50" s="31"/>
      <c r="G50"/>
      <c r="O50" s="20"/>
      <c r="P50"/>
    </row>
    <row r="51" spans="5:16" x14ac:dyDescent="0.15">
      <c r="E51" s="31"/>
      <c r="G51"/>
      <c r="O51" s="20"/>
      <c r="P51"/>
    </row>
    <row r="52" spans="5:16" x14ac:dyDescent="0.15">
      <c r="E52" s="31"/>
      <c r="G52"/>
      <c r="O52" s="20"/>
      <c r="P52"/>
    </row>
    <row r="53" spans="5:16" x14ac:dyDescent="0.15">
      <c r="E53" s="31"/>
      <c r="G53"/>
      <c r="O53" s="20"/>
      <c r="P53"/>
    </row>
    <row r="54" spans="5:16" x14ac:dyDescent="0.15">
      <c r="E54" s="31"/>
      <c r="G54"/>
      <c r="O54" s="20"/>
      <c r="P54"/>
    </row>
    <row r="55" spans="5:16" x14ac:dyDescent="0.15">
      <c r="E55" s="31"/>
      <c r="G55"/>
      <c r="O55" s="20"/>
      <c r="P55"/>
    </row>
  </sheetData>
  <autoFilter ref="B6:P44">
    <filterColumn colId="13">
      <filters blank="1"/>
    </filterColumn>
  </autoFilter>
  <mergeCells count="2">
    <mergeCell ref="H5:I5"/>
    <mergeCell ref="J5:N5"/>
  </mergeCells>
  <phoneticPr fontId="3"/>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1"/>
  <sheetViews>
    <sheetView showGridLines="0" topLeftCell="D16" zoomScale="85" zoomScaleNormal="85" workbookViewId="0">
      <selection activeCell="G22" sqref="G22"/>
    </sheetView>
  </sheetViews>
  <sheetFormatPr defaultRowHeight="13.5" x14ac:dyDescent="0.15"/>
  <cols>
    <col min="1" max="1" width="6.375" customWidth="1"/>
    <col min="2" max="2" width="5.375" customWidth="1"/>
    <col min="3" max="3" width="3.375" customWidth="1"/>
    <col min="4" max="4" width="9.875" customWidth="1"/>
    <col min="5" max="5" width="8.375" customWidth="1"/>
    <col min="6" max="6" width="41.875" style="31" customWidth="1"/>
    <col min="7" max="7" width="54.125" style="31" customWidth="1"/>
    <col min="8" max="8" width="39.125" style="31" customWidth="1"/>
    <col min="9" max="9" width="35" customWidth="1"/>
  </cols>
  <sheetData>
    <row r="2" spans="2:10" ht="33.75" customHeight="1" x14ac:dyDescent="0.15">
      <c r="B2" s="1" t="s">
        <v>0</v>
      </c>
      <c r="C2" s="2"/>
      <c r="D2" s="2"/>
      <c r="E2" s="2"/>
      <c r="F2" s="29"/>
      <c r="G2" s="29"/>
      <c r="H2" s="29"/>
      <c r="I2" s="2"/>
      <c r="J2" s="2"/>
    </row>
    <row r="3" spans="2:10" ht="6.75" customHeight="1" thickBot="1" x14ac:dyDescent="0.2">
      <c r="B3" s="3"/>
      <c r="C3" s="3"/>
      <c r="D3" s="3"/>
      <c r="E3" s="5"/>
      <c r="F3" s="30"/>
      <c r="G3" s="34"/>
      <c r="H3" s="34"/>
      <c r="I3" s="3"/>
      <c r="J3" s="3"/>
    </row>
    <row r="4" spans="2:10" ht="35.25" customHeight="1" thickTop="1" x14ac:dyDescent="0.15"/>
    <row r="5" spans="2:10" ht="27" customHeight="1" x14ac:dyDescent="0.15"/>
    <row r="6" spans="2:10" x14ac:dyDescent="0.15">
      <c r="C6" s="9" t="s">
        <v>1</v>
      </c>
      <c r="D6" s="10" t="s">
        <v>2</v>
      </c>
      <c r="E6" s="10" t="s">
        <v>7</v>
      </c>
      <c r="F6" s="32" t="s">
        <v>3</v>
      </c>
      <c r="G6" s="35" t="s">
        <v>82</v>
      </c>
      <c r="H6" s="35" t="s">
        <v>94</v>
      </c>
      <c r="I6" s="14" t="s">
        <v>54</v>
      </c>
    </row>
    <row r="7" spans="2:10" ht="135" x14ac:dyDescent="0.15">
      <c r="C7" s="4">
        <v>1</v>
      </c>
      <c r="D7" s="4" t="s">
        <v>4</v>
      </c>
      <c r="E7" s="7" t="s">
        <v>9</v>
      </c>
      <c r="F7" s="26" t="s">
        <v>74</v>
      </c>
      <c r="G7" s="36" t="s">
        <v>84</v>
      </c>
      <c r="H7" s="36"/>
      <c r="I7" s="15" t="s">
        <v>68</v>
      </c>
    </row>
    <row r="8" spans="2:10" ht="243" x14ac:dyDescent="0.15">
      <c r="C8" s="4">
        <v>2</v>
      </c>
      <c r="D8" s="4" t="s">
        <v>4</v>
      </c>
      <c r="E8" s="7" t="s">
        <v>9</v>
      </c>
      <c r="F8" s="26" t="s">
        <v>72</v>
      </c>
      <c r="G8" s="36" t="s">
        <v>86</v>
      </c>
      <c r="H8" s="36"/>
      <c r="I8" s="15"/>
    </row>
    <row r="9" spans="2:10" ht="189" x14ac:dyDescent="0.15">
      <c r="C9" s="4">
        <v>3</v>
      </c>
      <c r="D9" s="4" t="s">
        <v>4</v>
      </c>
      <c r="E9" s="7" t="s">
        <v>9</v>
      </c>
      <c r="F9" s="26" t="s">
        <v>73</v>
      </c>
      <c r="G9" s="36" t="s">
        <v>85</v>
      </c>
      <c r="H9" s="36"/>
      <c r="I9" s="15"/>
    </row>
    <row r="10" spans="2:10" ht="148.5" x14ac:dyDescent="0.15">
      <c r="C10" s="4">
        <v>4</v>
      </c>
      <c r="D10" s="4" t="s">
        <v>4</v>
      </c>
      <c r="E10" s="7" t="s">
        <v>9</v>
      </c>
      <c r="F10" s="26" t="s">
        <v>75</v>
      </c>
      <c r="G10" s="36" t="s">
        <v>87</v>
      </c>
      <c r="H10" s="36"/>
      <c r="I10" s="15"/>
    </row>
    <row r="11" spans="2:10" ht="121.5" x14ac:dyDescent="0.15">
      <c r="C11" s="4">
        <v>5</v>
      </c>
      <c r="D11" s="4" t="s">
        <v>4</v>
      </c>
      <c r="E11" s="8" t="s">
        <v>8</v>
      </c>
      <c r="F11" s="26" t="s">
        <v>6</v>
      </c>
      <c r="G11" s="36" t="s">
        <v>88</v>
      </c>
      <c r="H11" s="36"/>
      <c r="I11" s="15" t="s">
        <v>53</v>
      </c>
    </row>
    <row r="12" spans="2:10" ht="94.5" x14ac:dyDescent="0.15">
      <c r="C12" s="4">
        <v>6</v>
      </c>
      <c r="D12" s="4" t="s">
        <v>4</v>
      </c>
      <c r="E12" s="8" t="s">
        <v>8</v>
      </c>
      <c r="F12" s="26" t="s">
        <v>76</v>
      </c>
      <c r="G12" s="36" t="s">
        <v>89</v>
      </c>
      <c r="H12" s="36"/>
      <c r="I12" s="15" t="s">
        <v>69</v>
      </c>
    </row>
    <row r="13" spans="2:10" ht="54" x14ac:dyDescent="0.15">
      <c r="C13" s="4">
        <v>7</v>
      </c>
      <c r="D13" s="4" t="s">
        <v>13</v>
      </c>
      <c r="E13" s="8" t="s">
        <v>8</v>
      </c>
      <c r="F13" s="26" t="s">
        <v>10</v>
      </c>
      <c r="G13" s="36" t="s">
        <v>90</v>
      </c>
      <c r="H13" s="36"/>
      <c r="I13" s="15" t="s">
        <v>56</v>
      </c>
    </row>
    <row r="14" spans="2:10" ht="135" x14ac:dyDescent="0.15">
      <c r="C14" s="4">
        <v>8</v>
      </c>
      <c r="D14" s="4" t="s">
        <v>13</v>
      </c>
      <c r="E14" s="8" t="s">
        <v>8</v>
      </c>
      <c r="F14" s="26" t="s">
        <v>11</v>
      </c>
      <c r="G14" s="36" t="s">
        <v>91</v>
      </c>
      <c r="H14" s="36"/>
      <c r="I14" s="15" t="s">
        <v>57</v>
      </c>
    </row>
    <row r="15" spans="2:10" ht="121.5" x14ac:dyDescent="0.15">
      <c r="C15" s="4">
        <v>9</v>
      </c>
      <c r="D15" s="4" t="s">
        <v>13</v>
      </c>
      <c r="E15" s="8" t="s">
        <v>8</v>
      </c>
      <c r="F15" s="26" t="s">
        <v>12</v>
      </c>
      <c r="G15" s="36" t="s">
        <v>92</v>
      </c>
      <c r="H15" s="36"/>
      <c r="I15" s="15" t="s">
        <v>58</v>
      </c>
    </row>
    <row r="16" spans="2:10" ht="27" x14ac:dyDescent="0.15">
      <c r="C16" s="4">
        <v>10</v>
      </c>
      <c r="D16" s="4" t="s">
        <v>16</v>
      </c>
      <c r="E16" s="8" t="s">
        <v>8</v>
      </c>
      <c r="F16" s="26" t="s">
        <v>17</v>
      </c>
      <c r="G16" s="36" t="s">
        <v>93</v>
      </c>
      <c r="H16" s="36"/>
      <c r="I16" s="15" t="s">
        <v>58</v>
      </c>
    </row>
    <row r="17" spans="3:9" ht="81" x14ac:dyDescent="0.15">
      <c r="C17" s="4">
        <v>11</v>
      </c>
      <c r="D17" s="4" t="s">
        <v>16</v>
      </c>
      <c r="E17" s="11" t="s">
        <v>28</v>
      </c>
      <c r="F17" s="26" t="s">
        <v>18</v>
      </c>
      <c r="G17" s="36" t="s">
        <v>83</v>
      </c>
      <c r="H17" s="36" t="s">
        <v>99</v>
      </c>
      <c r="I17" s="15"/>
    </row>
    <row r="18" spans="3:9" ht="54" x14ac:dyDescent="0.15">
      <c r="C18" s="4">
        <v>12</v>
      </c>
      <c r="D18" s="4" t="s">
        <v>16</v>
      </c>
      <c r="E18" s="11" t="s">
        <v>28</v>
      </c>
      <c r="F18" s="33" t="s">
        <v>19</v>
      </c>
      <c r="G18" s="33" t="s">
        <v>95</v>
      </c>
      <c r="H18" s="33" t="s">
        <v>96</v>
      </c>
      <c r="I18" s="15"/>
    </row>
    <row r="19" spans="3:9" ht="67.5" x14ac:dyDescent="0.15">
      <c r="C19" s="4">
        <v>13</v>
      </c>
      <c r="D19" s="4" t="s">
        <v>16</v>
      </c>
      <c r="E19" s="11" t="s">
        <v>28</v>
      </c>
      <c r="F19" s="33" t="s">
        <v>20</v>
      </c>
      <c r="G19" s="33" t="s">
        <v>97</v>
      </c>
      <c r="H19" s="33" t="s">
        <v>98</v>
      </c>
      <c r="I19" s="15"/>
    </row>
    <row r="20" spans="3:9" ht="40.5" x14ac:dyDescent="0.15">
      <c r="C20" s="4">
        <v>14</v>
      </c>
      <c r="D20" s="4" t="s">
        <v>16</v>
      </c>
      <c r="E20" s="11" t="s">
        <v>28</v>
      </c>
      <c r="F20" s="33" t="s">
        <v>21</v>
      </c>
      <c r="G20" s="33" t="s">
        <v>100</v>
      </c>
      <c r="H20" s="33" t="s">
        <v>101</v>
      </c>
      <c r="I20" s="15"/>
    </row>
    <row r="21" spans="3:9" ht="27" x14ac:dyDescent="0.15">
      <c r="C21" s="4">
        <v>15</v>
      </c>
      <c r="D21" s="4" t="s">
        <v>16</v>
      </c>
      <c r="E21" s="11" t="s">
        <v>28</v>
      </c>
      <c r="F21" s="33" t="s">
        <v>22</v>
      </c>
      <c r="G21" s="33" t="s">
        <v>102</v>
      </c>
      <c r="H21" s="33" t="s">
        <v>105</v>
      </c>
      <c r="I21" s="15"/>
    </row>
    <row r="22" spans="3:9" ht="121.5" x14ac:dyDescent="0.15">
      <c r="C22" s="4">
        <v>16</v>
      </c>
      <c r="D22" s="4" t="s">
        <v>16</v>
      </c>
      <c r="E22" s="11" t="s">
        <v>28</v>
      </c>
      <c r="F22" s="33" t="s">
        <v>38</v>
      </c>
      <c r="G22" s="33" t="s">
        <v>103</v>
      </c>
      <c r="H22" s="33" t="s">
        <v>104</v>
      </c>
      <c r="I22" s="15"/>
    </row>
    <row r="23" spans="3:9" ht="67.5" x14ac:dyDescent="0.15">
      <c r="C23" s="4">
        <v>17</v>
      </c>
      <c r="D23" s="4" t="s">
        <v>16</v>
      </c>
      <c r="E23" s="11" t="s">
        <v>28</v>
      </c>
      <c r="F23" s="33" t="s">
        <v>39</v>
      </c>
      <c r="G23" s="33" t="s">
        <v>106</v>
      </c>
      <c r="H23" s="33" t="s">
        <v>107</v>
      </c>
      <c r="I23" s="15"/>
    </row>
    <row r="24" spans="3:9" ht="162" x14ac:dyDescent="0.15">
      <c r="C24" s="4">
        <v>18</v>
      </c>
      <c r="D24" s="4" t="s">
        <v>16</v>
      </c>
      <c r="E24" s="11" t="s">
        <v>28</v>
      </c>
      <c r="F24" s="27" t="s">
        <v>23</v>
      </c>
      <c r="G24" s="33" t="s">
        <v>108</v>
      </c>
      <c r="H24" s="33" t="s">
        <v>109</v>
      </c>
      <c r="I24" s="15" t="s">
        <v>52</v>
      </c>
    </row>
    <row r="25" spans="3:9" ht="67.5" x14ac:dyDescent="0.15">
      <c r="C25" s="4">
        <v>19</v>
      </c>
      <c r="D25" s="4" t="s">
        <v>16</v>
      </c>
      <c r="E25" s="11" t="s">
        <v>28</v>
      </c>
      <c r="F25" s="27" t="s">
        <v>24</v>
      </c>
      <c r="G25" s="33" t="s">
        <v>110</v>
      </c>
      <c r="H25" s="33"/>
      <c r="I25" s="15" t="s">
        <v>55</v>
      </c>
    </row>
    <row r="26" spans="3:9" x14ac:dyDescent="0.15">
      <c r="C26" s="4">
        <v>20</v>
      </c>
      <c r="D26" s="4" t="s">
        <v>16</v>
      </c>
      <c r="E26" s="11" t="s">
        <v>28</v>
      </c>
      <c r="F26" s="27" t="s">
        <v>40</v>
      </c>
      <c r="G26" s="33" t="s">
        <v>111</v>
      </c>
      <c r="H26" s="33" t="s">
        <v>112</v>
      </c>
      <c r="I26" s="15"/>
    </row>
    <row r="27" spans="3:9" ht="27" x14ac:dyDescent="0.15">
      <c r="C27" s="4">
        <v>21</v>
      </c>
      <c r="D27" s="4" t="s">
        <v>16</v>
      </c>
      <c r="E27" s="11" t="s">
        <v>28</v>
      </c>
      <c r="F27" s="27" t="s">
        <v>77</v>
      </c>
      <c r="G27" s="33" t="s">
        <v>119</v>
      </c>
      <c r="H27" s="33" t="s">
        <v>124</v>
      </c>
      <c r="I27" s="15"/>
    </row>
    <row r="28" spans="3:9" ht="40.5" x14ac:dyDescent="0.15">
      <c r="C28" s="4">
        <v>22</v>
      </c>
      <c r="D28" s="4" t="s">
        <v>16</v>
      </c>
      <c r="E28" s="11" t="s">
        <v>28</v>
      </c>
      <c r="F28" s="27" t="s">
        <v>120</v>
      </c>
      <c r="G28" s="33" t="s">
        <v>121</v>
      </c>
      <c r="H28" s="33" t="s">
        <v>122</v>
      </c>
      <c r="I28" s="15"/>
    </row>
    <row r="29" spans="3:9" ht="108" x14ac:dyDescent="0.15">
      <c r="C29" s="4">
        <v>23</v>
      </c>
      <c r="D29" s="4" t="s">
        <v>16</v>
      </c>
      <c r="E29" s="11" t="s">
        <v>28</v>
      </c>
      <c r="F29" s="27" t="s">
        <v>25</v>
      </c>
      <c r="G29" s="33" t="s">
        <v>113</v>
      </c>
      <c r="H29" s="37" t="s">
        <v>114</v>
      </c>
      <c r="I29" s="15"/>
    </row>
    <row r="30" spans="3:9" ht="162" x14ac:dyDescent="0.15">
      <c r="C30" s="4">
        <v>24</v>
      </c>
      <c r="D30" s="4" t="s">
        <v>16</v>
      </c>
      <c r="E30" s="11" t="s">
        <v>28</v>
      </c>
      <c r="F30" s="27" t="s">
        <v>26</v>
      </c>
      <c r="G30" s="33" t="s">
        <v>115</v>
      </c>
      <c r="H30" s="37" t="s">
        <v>116</v>
      </c>
      <c r="I30" s="15"/>
    </row>
    <row r="31" spans="3:9" ht="135" x14ac:dyDescent="0.15">
      <c r="C31" s="4">
        <v>25</v>
      </c>
      <c r="D31" s="4" t="s">
        <v>16</v>
      </c>
      <c r="E31" s="11" t="s">
        <v>28</v>
      </c>
      <c r="F31" s="27" t="s">
        <v>27</v>
      </c>
      <c r="G31" s="33" t="s">
        <v>117</v>
      </c>
      <c r="H31" s="33" t="s">
        <v>118</v>
      </c>
      <c r="I31" s="15"/>
    </row>
    <row r="32" spans="3:9" ht="54" x14ac:dyDescent="0.15">
      <c r="C32" s="4">
        <v>26</v>
      </c>
      <c r="D32" s="4" t="s">
        <v>16</v>
      </c>
      <c r="E32" s="12" t="s">
        <v>36</v>
      </c>
      <c r="F32" s="33" t="s">
        <v>29</v>
      </c>
      <c r="G32" s="33" t="s">
        <v>123</v>
      </c>
      <c r="H32" s="33" t="s">
        <v>129</v>
      </c>
      <c r="I32" s="15"/>
    </row>
    <row r="33" spans="3:9" ht="94.5" x14ac:dyDescent="0.15">
      <c r="C33" s="4">
        <v>27</v>
      </c>
      <c r="D33" s="4" t="s">
        <v>16</v>
      </c>
      <c r="E33" s="12" t="s">
        <v>36</v>
      </c>
      <c r="F33" s="33" t="s">
        <v>30</v>
      </c>
      <c r="G33" s="33" t="s">
        <v>125</v>
      </c>
      <c r="H33" s="33" t="s">
        <v>126</v>
      </c>
      <c r="I33" s="15"/>
    </row>
    <row r="34" spans="3:9" ht="40.5" x14ac:dyDescent="0.15">
      <c r="C34" s="4">
        <v>28</v>
      </c>
      <c r="D34" s="4" t="s">
        <v>16</v>
      </c>
      <c r="E34" s="12" t="s">
        <v>36</v>
      </c>
      <c r="F34" s="33" t="s">
        <v>42</v>
      </c>
      <c r="G34" s="33" t="s">
        <v>127</v>
      </c>
      <c r="H34" s="33" t="s">
        <v>130</v>
      </c>
      <c r="I34" s="15"/>
    </row>
    <row r="35" spans="3:9" ht="67.5" x14ac:dyDescent="0.15">
      <c r="C35" s="4">
        <v>29</v>
      </c>
      <c r="D35" s="4" t="s">
        <v>16</v>
      </c>
      <c r="E35" s="12" t="s">
        <v>36</v>
      </c>
      <c r="F35" s="33" t="s">
        <v>44</v>
      </c>
      <c r="G35" s="33" t="s">
        <v>131</v>
      </c>
      <c r="H35" s="33" t="s">
        <v>132</v>
      </c>
      <c r="I35" s="15"/>
    </row>
    <row r="36" spans="3:9" ht="40.5" x14ac:dyDescent="0.15">
      <c r="C36" s="4">
        <v>30</v>
      </c>
      <c r="D36" s="4" t="s">
        <v>16</v>
      </c>
      <c r="E36" s="12" t="s">
        <v>36</v>
      </c>
      <c r="F36" s="33" t="s">
        <v>43</v>
      </c>
      <c r="G36" s="33" t="s">
        <v>133</v>
      </c>
      <c r="H36" s="33" t="s">
        <v>134</v>
      </c>
      <c r="I36" s="15"/>
    </row>
    <row r="37" spans="3:9" ht="94.5" x14ac:dyDescent="0.15">
      <c r="C37" s="4">
        <v>31</v>
      </c>
      <c r="D37" s="4" t="s">
        <v>16</v>
      </c>
      <c r="E37" s="12" t="s">
        <v>36</v>
      </c>
      <c r="F37" s="27" t="s">
        <v>45</v>
      </c>
      <c r="G37" s="33" t="s">
        <v>135</v>
      </c>
      <c r="H37" s="33"/>
      <c r="I37" s="15"/>
    </row>
    <row r="38" spans="3:9" ht="121.5" x14ac:dyDescent="0.15">
      <c r="C38" s="4">
        <v>32</v>
      </c>
      <c r="D38" s="4" t="s">
        <v>16</v>
      </c>
      <c r="E38" s="12" t="s">
        <v>36</v>
      </c>
      <c r="F38" s="27" t="s">
        <v>31</v>
      </c>
      <c r="G38" s="33" t="s">
        <v>136</v>
      </c>
      <c r="H38" s="33" t="s">
        <v>137</v>
      </c>
      <c r="I38" s="15"/>
    </row>
    <row r="39" spans="3:9" ht="40.5" x14ac:dyDescent="0.15">
      <c r="C39" s="4">
        <v>33</v>
      </c>
      <c r="D39" s="4" t="s">
        <v>16</v>
      </c>
      <c r="E39" s="12" t="s">
        <v>36</v>
      </c>
      <c r="F39" s="26" t="s">
        <v>32</v>
      </c>
      <c r="G39" s="36" t="s">
        <v>138</v>
      </c>
      <c r="H39" s="36" t="s">
        <v>139</v>
      </c>
      <c r="I39" s="15"/>
    </row>
    <row r="40" spans="3:9" ht="94.5" x14ac:dyDescent="0.15">
      <c r="C40" s="4">
        <v>34</v>
      </c>
      <c r="D40" s="4" t="s">
        <v>16</v>
      </c>
      <c r="E40" s="12" t="s">
        <v>36</v>
      </c>
      <c r="F40" s="26" t="s">
        <v>33</v>
      </c>
      <c r="G40" s="36" t="s">
        <v>140</v>
      </c>
      <c r="H40" s="36" t="s">
        <v>141</v>
      </c>
      <c r="I40" s="15"/>
    </row>
    <row r="41" spans="3:9" ht="40.5" x14ac:dyDescent="0.15">
      <c r="C41" s="4">
        <v>35</v>
      </c>
      <c r="D41" s="4" t="s">
        <v>16</v>
      </c>
      <c r="E41" s="12" t="s">
        <v>36</v>
      </c>
      <c r="F41" s="26" t="s">
        <v>34</v>
      </c>
      <c r="G41" s="36" t="s">
        <v>142</v>
      </c>
      <c r="H41" s="36" t="s">
        <v>143</v>
      </c>
      <c r="I41" s="15"/>
    </row>
    <row r="42" spans="3:9" ht="405" x14ac:dyDescent="0.15">
      <c r="C42" s="4">
        <v>36</v>
      </c>
      <c r="D42" s="4" t="s">
        <v>16</v>
      </c>
      <c r="E42" s="12" t="s">
        <v>36</v>
      </c>
      <c r="F42" s="26" t="s">
        <v>35</v>
      </c>
      <c r="G42" s="36" t="s">
        <v>144</v>
      </c>
      <c r="H42" s="36" t="s">
        <v>145</v>
      </c>
      <c r="I42" s="15"/>
    </row>
    <row r="43" spans="3:9" ht="40.5" x14ac:dyDescent="0.15">
      <c r="C43" s="4">
        <v>37</v>
      </c>
      <c r="D43" s="4" t="s">
        <v>16</v>
      </c>
      <c r="E43" s="12" t="s">
        <v>36</v>
      </c>
      <c r="F43" s="26" t="s">
        <v>37</v>
      </c>
      <c r="G43" s="36" t="s">
        <v>146</v>
      </c>
      <c r="H43" s="36" t="s">
        <v>128</v>
      </c>
      <c r="I43" s="15"/>
    </row>
    <row r="44" spans="3:9" ht="121.5" x14ac:dyDescent="0.15">
      <c r="C44" s="4">
        <v>38</v>
      </c>
      <c r="D44" s="4" t="s">
        <v>16</v>
      </c>
      <c r="E44" s="13" t="s">
        <v>47</v>
      </c>
      <c r="F44" s="26" t="s">
        <v>46</v>
      </c>
      <c r="G44" s="36" t="s">
        <v>147</v>
      </c>
      <c r="H44" s="36" t="s">
        <v>148</v>
      </c>
      <c r="I44" s="15"/>
    </row>
    <row r="48" spans="3:9" x14ac:dyDescent="0.15">
      <c r="D48" s="10" t="s">
        <v>80</v>
      </c>
    </row>
    <row r="49" spans="4:4" x14ac:dyDescent="0.15">
      <c r="D49" s="28" t="s">
        <v>78</v>
      </c>
    </row>
    <row r="50" spans="4:4" ht="19.5" customHeight="1" x14ac:dyDescent="0.15">
      <c r="D50" s="28" t="s">
        <v>79</v>
      </c>
    </row>
    <row r="51" spans="4:4" x14ac:dyDescent="0.15">
      <c r="D51" s="28" t="s">
        <v>81</v>
      </c>
    </row>
  </sheetData>
  <autoFilter ref="C6:I44"/>
  <phoneticPr fontId="3"/>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RefactoringItem</vt:lpstr>
      <vt:lpstr>Sheet1</vt:lpstr>
    </vt:vector>
  </TitlesOfParts>
  <Company>（株）日立製作所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(株)日立製作所</dc:creator>
  <cp:lastModifiedBy>(株)日立製作所</cp:lastModifiedBy>
  <dcterms:created xsi:type="dcterms:W3CDTF">2016-09-06T12:29:12Z</dcterms:created>
  <dcterms:modified xsi:type="dcterms:W3CDTF">2016-09-27T14:41:23Z</dcterms:modified>
</cp:coreProperties>
</file>