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drawings/drawing2.xml" ContentType="application/vnd.openxmlformats-officedocument.drawing+xml"/>
  <Override PartName="/xl/activeX/activeX8.xml" ContentType="application/vnd.ms-office.activeX+xml"/>
  <Override PartName="/xl/activeX/activeX8.bin" ContentType="application/vnd.ms-office.activeX"/>
  <Override PartName="/xl/activeX/activeX9.xml" ContentType="application/vnd.ms-office.activeX+xml"/>
  <Override PartName="/xl/activeX/activeX9.bin" ContentType="application/vnd.ms-office.activeX"/>
  <Override PartName="/xl/activeX/activeX10.xml" ContentType="application/vnd.ms-office.activeX+xml"/>
  <Override PartName="/xl/activeX/activeX10.bin" ContentType="application/vnd.ms-office.activeX"/>
  <Override PartName="/xl/activeX/activeX11.xml" ContentType="application/vnd.ms-office.activeX+xml"/>
  <Override PartName="/xl/activeX/activeX11.bin" ContentType="application/vnd.ms-office.activeX"/>
  <Override PartName="/xl/activeX/activeX12.xml" ContentType="application/vnd.ms-office.activeX+xml"/>
  <Override PartName="/xl/activeX/activeX12.bin" ContentType="application/vnd.ms-office.activeX"/>
  <Override PartName="/xl/activeX/activeX13.xml" ContentType="application/vnd.ms-office.activeX+xml"/>
  <Override PartName="/xl/activeX/activeX13.bin" ContentType="application/vnd.ms-office.activeX"/>
  <Override PartName="/xl/activeX/activeX14.xml" ContentType="application/vnd.ms-office.activeX+xml"/>
  <Override PartName="/xl/activeX/activeX14.bin" ContentType="application/vnd.ms-office.activeX"/>
  <Override PartName="/xl/drawings/drawing3.xml" ContentType="application/vnd.openxmlformats-officedocument.drawing+xml"/>
  <Override PartName="/xl/activeX/activeX15.xml" ContentType="application/vnd.ms-office.activeX+xml"/>
  <Override PartName="/xl/activeX/activeX15.bin" ContentType="application/vnd.ms-office.activeX"/>
  <Override PartName="/xl/activeX/activeX16.xml" ContentType="application/vnd.ms-office.activeX+xml"/>
  <Override PartName="/xl/activeX/activeX16.bin" ContentType="application/vnd.ms-office.activeX"/>
  <Override PartName="/xl/activeX/activeX17.xml" ContentType="application/vnd.ms-office.activeX+xml"/>
  <Override PartName="/xl/activeX/activeX17.bin" ContentType="application/vnd.ms-office.activeX"/>
  <Override PartName="/xl/activeX/activeX18.xml" ContentType="application/vnd.ms-office.activeX+xml"/>
  <Override PartName="/xl/activeX/activeX18.bin" ContentType="application/vnd.ms-office.activeX"/>
  <Override PartName="/xl/activeX/activeX19.xml" ContentType="application/vnd.ms-office.activeX+xml"/>
  <Override PartName="/xl/activeX/activeX19.bin" ContentType="application/vnd.ms-office.activeX"/>
  <Override PartName="/xl/activeX/activeX20.xml" ContentType="application/vnd.ms-office.activeX+xml"/>
  <Override PartName="/xl/activeX/activeX20.bin" ContentType="application/vnd.ms-office.activeX"/>
  <Override PartName="/xl/activeX/activeX21.xml" ContentType="application/vnd.ms-office.activeX+xml"/>
  <Override PartName="/xl/activeX/activeX21.bin" ContentType="application/vnd.ms-office.activeX"/>
  <Override PartName="/xl/drawings/drawing4.xml" ContentType="application/vnd.openxmlformats-officedocument.drawing+xml"/>
  <Override PartName="/xl/activeX/activeX22.xml" ContentType="application/vnd.ms-office.activeX+xml"/>
  <Override PartName="/xl/activeX/activeX22.bin" ContentType="application/vnd.ms-office.activeX"/>
  <Override PartName="/xl/activeX/activeX23.xml" ContentType="application/vnd.ms-office.activeX+xml"/>
  <Override PartName="/xl/activeX/activeX23.bin" ContentType="application/vnd.ms-office.activeX"/>
  <Override PartName="/xl/activeX/activeX24.xml" ContentType="application/vnd.ms-office.activeX+xml"/>
  <Override PartName="/xl/activeX/activeX24.bin" ContentType="application/vnd.ms-office.activeX"/>
  <Override PartName="/xl/activeX/activeX25.xml" ContentType="application/vnd.ms-office.activeX+xml"/>
  <Override PartName="/xl/activeX/activeX25.bin" ContentType="application/vnd.ms-office.activeX"/>
  <Override PartName="/xl/activeX/activeX26.xml" ContentType="application/vnd.ms-office.activeX+xml"/>
  <Override PartName="/xl/activeX/activeX26.bin" ContentType="application/vnd.ms-office.activeX"/>
  <Override PartName="/xl/activeX/activeX27.xml" ContentType="application/vnd.ms-office.activeX+xml"/>
  <Override PartName="/xl/activeX/activeX27.bin" ContentType="application/vnd.ms-office.activeX"/>
  <Override PartName="/xl/activeX/activeX28.xml" ContentType="application/vnd.ms-office.activeX+xml"/>
  <Override PartName="/xl/activeX/activeX28.bin" ContentType="application/vnd.ms-office.activeX"/>
  <Override PartName="/xl/drawings/drawing5.xml" ContentType="application/vnd.openxmlformats-officedocument.drawing+xml"/>
  <Override PartName="/xl/activeX/activeX29.xml" ContentType="application/vnd.ms-office.activeX+xml"/>
  <Override PartName="/xl/activeX/activeX29.bin" ContentType="application/vnd.ms-office.activeX"/>
  <Override PartName="/xl/activeX/activeX30.xml" ContentType="application/vnd.ms-office.activeX+xml"/>
  <Override PartName="/xl/activeX/activeX30.bin" ContentType="application/vnd.ms-office.activeX"/>
  <Override PartName="/xl/activeX/activeX31.xml" ContentType="application/vnd.ms-office.activeX+xml"/>
  <Override PartName="/xl/activeX/activeX31.bin" ContentType="application/vnd.ms-office.activeX"/>
  <Override PartName="/xl/activeX/activeX32.xml" ContentType="application/vnd.ms-office.activeX+xml"/>
  <Override PartName="/xl/activeX/activeX32.bin" ContentType="application/vnd.ms-office.activeX"/>
  <Override PartName="/xl/activeX/activeX33.xml" ContentType="application/vnd.ms-office.activeX+xml"/>
  <Override PartName="/xl/activeX/activeX33.bin" ContentType="application/vnd.ms-office.activeX"/>
  <Override PartName="/xl/activeX/activeX34.xml" ContentType="application/vnd.ms-office.activeX+xml"/>
  <Override PartName="/xl/activeX/activeX34.bin" ContentType="application/vnd.ms-office.activeX"/>
  <Override PartName="/xl/activeX/activeX35.xml" ContentType="application/vnd.ms-office.activeX+xml"/>
  <Override PartName="/xl/activeX/activeX35.bin" ContentType="application/vnd.ms-office.activeX"/>
  <Override PartName="/xl/drawings/drawing6.xml" ContentType="application/vnd.openxmlformats-officedocument.drawing+xml"/>
  <Override PartName="/xl/activeX/activeX36.xml" ContentType="application/vnd.ms-office.activeX+xml"/>
  <Override PartName="/xl/activeX/activeX36.bin" ContentType="application/vnd.ms-office.activeX"/>
  <Override PartName="/xl/activeX/activeX37.xml" ContentType="application/vnd.ms-office.activeX+xml"/>
  <Override PartName="/xl/activeX/activeX37.bin" ContentType="application/vnd.ms-office.activeX"/>
  <Override PartName="/xl/activeX/activeX38.xml" ContentType="application/vnd.ms-office.activeX+xml"/>
  <Override PartName="/xl/activeX/activeX38.bin" ContentType="application/vnd.ms-office.activeX"/>
  <Override PartName="/xl/activeX/activeX39.xml" ContentType="application/vnd.ms-office.activeX+xml"/>
  <Override PartName="/xl/activeX/activeX39.bin" ContentType="application/vnd.ms-office.activeX"/>
  <Override PartName="/xl/activeX/activeX40.xml" ContentType="application/vnd.ms-office.activeX+xml"/>
  <Override PartName="/xl/activeX/activeX40.bin" ContentType="application/vnd.ms-office.activeX"/>
  <Override PartName="/xl/activeX/activeX41.xml" ContentType="application/vnd.ms-office.activeX+xml"/>
  <Override PartName="/xl/activeX/activeX41.bin" ContentType="application/vnd.ms-office.activeX"/>
  <Override PartName="/xl/activeX/activeX42.xml" ContentType="application/vnd.ms-office.activeX+xml"/>
  <Override PartName="/xl/activeX/activeX42.bin" ContentType="application/vnd.ms-office.activeX"/>
  <Override PartName="/xl/drawings/drawing7.xml" ContentType="application/vnd.openxmlformats-officedocument.drawing+xml"/>
  <Override PartName="/xl/activeX/activeX43.xml" ContentType="application/vnd.ms-office.activeX+xml"/>
  <Override PartName="/xl/activeX/activeX43.bin" ContentType="application/vnd.ms-office.activeX"/>
  <Override PartName="/xl/activeX/activeX44.xml" ContentType="application/vnd.ms-office.activeX+xml"/>
  <Override PartName="/xl/activeX/activeX44.bin" ContentType="application/vnd.ms-office.activeX"/>
  <Override PartName="/xl/activeX/activeX45.xml" ContentType="application/vnd.ms-office.activeX+xml"/>
  <Override PartName="/xl/activeX/activeX45.bin" ContentType="application/vnd.ms-office.activeX"/>
  <Override PartName="/xl/activeX/activeX46.xml" ContentType="application/vnd.ms-office.activeX+xml"/>
  <Override PartName="/xl/activeX/activeX46.bin" ContentType="application/vnd.ms-office.activeX"/>
  <Override PartName="/xl/activeX/activeX47.xml" ContentType="application/vnd.ms-office.activeX+xml"/>
  <Override PartName="/xl/activeX/activeX47.bin" ContentType="application/vnd.ms-office.activeX"/>
  <Override PartName="/xl/activeX/activeX48.xml" ContentType="application/vnd.ms-office.activeX+xml"/>
  <Override PartName="/xl/activeX/activeX48.bin" ContentType="application/vnd.ms-office.activeX"/>
  <Override PartName="/xl/activeX/activeX49.xml" ContentType="application/vnd.ms-office.activeX+xml"/>
  <Override PartName="/xl/activeX/activeX49.bin" ContentType="application/vnd.ms-office.activeX"/>
  <Override PartName="/xl/drawings/drawing8.xml" ContentType="application/vnd.openxmlformats-officedocument.drawing+xml"/>
  <Override PartName="/xl/activeX/activeX50.xml" ContentType="application/vnd.ms-office.activeX+xml"/>
  <Override PartName="/xl/activeX/activeX50.bin" ContentType="application/vnd.ms-office.activeX"/>
  <Override PartName="/xl/activeX/activeX51.xml" ContentType="application/vnd.ms-office.activeX+xml"/>
  <Override PartName="/xl/activeX/activeX51.bin" ContentType="application/vnd.ms-office.activeX"/>
  <Override PartName="/xl/activeX/activeX52.xml" ContentType="application/vnd.ms-office.activeX+xml"/>
  <Override PartName="/xl/activeX/activeX52.bin" ContentType="application/vnd.ms-office.activeX"/>
  <Override PartName="/xl/activeX/activeX53.xml" ContentType="application/vnd.ms-office.activeX+xml"/>
  <Override PartName="/xl/activeX/activeX53.bin" ContentType="application/vnd.ms-office.activeX"/>
  <Override PartName="/xl/activeX/activeX54.xml" ContentType="application/vnd.ms-office.activeX+xml"/>
  <Override PartName="/xl/activeX/activeX54.bin" ContentType="application/vnd.ms-office.activeX"/>
  <Override PartName="/xl/activeX/activeX55.xml" ContentType="application/vnd.ms-office.activeX+xml"/>
  <Override PartName="/xl/activeX/activeX55.bin" ContentType="application/vnd.ms-office.activeX"/>
  <Override PartName="/xl/activeX/activeX56.xml" ContentType="application/vnd.ms-office.activeX+xml"/>
  <Override PartName="/xl/activeX/activeX56.bin" ContentType="application/vnd.ms-office.activeX"/>
  <Override PartName="/xl/drawings/drawing9.xml" ContentType="application/vnd.openxmlformats-officedocument.drawing+xml"/>
  <Override PartName="/xl/activeX/activeX57.xml" ContentType="application/vnd.ms-office.activeX+xml"/>
  <Override PartName="/xl/activeX/activeX57.bin" ContentType="application/vnd.ms-office.activeX"/>
  <Override PartName="/xl/activeX/activeX58.xml" ContentType="application/vnd.ms-office.activeX+xml"/>
  <Override PartName="/xl/activeX/activeX58.bin" ContentType="application/vnd.ms-office.activeX"/>
  <Override PartName="/xl/activeX/activeX59.xml" ContentType="application/vnd.ms-office.activeX+xml"/>
  <Override PartName="/xl/activeX/activeX59.bin" ContentType="application/vnd.ms-office.activeX"/>
  <Override PartName="/xl/activeX/activeX60.xml" ContentType="application/vnd.ms-office.activeX+xml"/>
  <Override PartName="/xl/activeX/activeX60.bin" ContentType="application/vnd.ms-office.activeX"/>
  <Override PartName="/xl/activeX/activeX61.xml" ContentType="application/vnd.ms-office.activeX+xml"/>
  <Override PartName="/xl/activeX/activeX61.bin" ContentType="application/vnd.ms-office.activeX"/>
  <Override PartName="/xl/activeX/activeX62.xml" ContentType="application/vnd.ms-office.activeX+xml"/>
  <Override PartName="/xl/activeX/activeX62.bin" ContentType="application/vnd.ms-office.activeX"/>
  <Override PartName="/xl/activeX/activeX63.xml" ContentType="application/vnd.ms-office.activeX+xml"/>
  <Override PartName="/xl/activeX/activeX63.bin" ContentType="application/vnd.ms-office.activeX"/>
  <Override PartName="/xl/drawings/drawing10.xml" ContentType="application/vnd.openxmlformats-officedocument.drawing+xml"/>
  <Override PartName="/xl/activeX/activeX64.xml" ContentType="application/vnd.ms-office.activeX+xml"/>
  <Override PartName="/xl/activeX/activeX64.bin" ContentType="application/vnd.ms-office.activeX"/>
  <Override PartName="/xl/activeX/activeX65.xml" ContentType="application/vnd.ms-office.activeX+xml"/>
  <Override PartName="/xl/activeX/activeX65.bin" ContentType="application/vnd.ms-office.activeX"/>
  <Override PartName="/xl/activeX/activeX66.xml" ContentType="application/vnd.ms-office.activeX+xml"/>
  <Override PartName="/xl/activeX/activeX66.bin" ContentType="application/vnd.ms-office.activeX"/>
  <Override PartName="/xl/activeX/activeX67.xml" ContentType="application/vnd.ms-office.activeX+xml"/>
  <Override PartName="/xl/activeX/activeX67.bin" ContentType="application/vnd.ms-office.activeX"/>
  <Override PartName="/xl/activeX/activeX68.xml" ContentType="application/vnd.ms-office.activeX+xml"/>
  <Override PartName="/xl/activeX/activeX68.bin" ContentType="application/vnd.ms-office.activeX"/>
  <Override PartName="/xl/activeX/activeX69.xml" ContentType="application/vnd.ms-office.activeX+xml"/>
  <Override PartName="/xl/activeX/activeX69.bin" ContentType="application/vnd.ms-office.activeX"/>
  <Override PartName="/xl/activeX/activeX70.xml" ContentType="application/vnd.ms-office.activeX+xml"/>
  <Override PartName="/xl/activeX/activeX70.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120" yWindow="90" windowWidth="11700" windowHeight="7875"/>
  </bookViews>
  <sheets>
    <sheet name="目次" sheetId="12" r:id="rId1"/>
    <sheet name="本文,表紙" sheetId="2" r:id="rId2"/>
    <sheet name="企業情報" sheetId="3" r:id="rId3"/>
    <sheet name="事業の状況" sheetId="4" r:id="rId4"/>
    <sheet name="設備の状況" sheetId="5" r:id="rId5"/>
    <sheet name="提出会社の状況" sheetId="6" r:id="rId6"/>
    <sheet name="経理の状況" sheetId="7" r:id="rId7"/>
    <sheet name="財務諸表等" sheetId="8" r:id="rId8"/>
    <sheet name="提出会社の株式事務の概要" sheetId="9" r:id="rId9"/>
    <sheet name="提出会社の参考情報" sheetId="10" r:id="rId10"/>
    <sheet name="提出会社の保証会社等の情報" sheetId="11" r:id="rId11"/>
  </sheets>
  <calcPr calcId="145621"/>
</workbook>
</file>

<file path=xl/calcChain.xml><?xml version="1.0" encoding="utf-8"?>
<calcChain xmlns="http://schemas.openxmlformats.org/spreadsheetml/2006/main">
  <c r="A91" i="12" l="1"/>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2" i="12"/>
  <c r="A21" i="12"/>
  <c r="A20" i="12"/>
  <c r="A19" i="12"/>
  <c r="A18" i="12"/>
  <c r="A17" i="12"/>
  <c r="A16" i="12"/>
  <c r="A15" i="12"/>
  <c r="A14" i="12"/>
  <c r="A13" i="12"/>
  <c r="A12" i="12"/>
  <c r="A11" i="12"/>
  <c r="A10" i="12"/>
  <c r="A9" i="12"/>
  <c r="A8" i="12"/>
  <c r="A7" i="12"/>
  <c r="A6" i="12"/>
  <c r="A5" i="12"/>
  <c r="A4" i="12"/>
  <c r="A3" i="12"/>
  <c r="A2" i="12"/>
  <c r="A1" i="12"/>
</calcChain>
</file>

<file path=xl/sharedStrings.xml><?xml version="1.0" encoding="utf-8"?>
<sst xmlns="http://schemas.openxmlformats.org/spreadsheetml/2006/main" count="282" uniqueCount="180">
  <si>
    <t>【表紙】</t>
  </si>
  <si>
    <t>【提出書類】</t>
  </si>
  <si>
    <t>有価証券報告書</t>
  </si>
  <si>
    <t>【根拠条文】</t>
  </si>
  <si>
    <t>金融商品取引法第24条第１項</t>
  </si>
  <si>
    <t>【提出先】</t>
  </si>
  <si>
    <t>関東財務局長</t>
  </si>
  <si>
    <t>【提出日】</t>
  </si>
  <si>
    <t>【事業年度】</t>
  </si>
  <si>
    <t>【会社名】</t>
  </si>
  <si>
    <t>【英訳名】</t>
  </si>
  <si>
    <t>【代表者の役職氏名】</t>
  </si>
  <si>
    <t>【本店の所在の場所】</t>
  </si>
  <si>
    <t>【電話番号】</t>
  </si>
  <si>
    <t>【事務連絡者氏名】</t>
  </si>
  <si>
    <t>【最寄りの連絡場所】</t>
  </si>
  <si>
    <t>【縦覧に供する場所】</t>
  </si>
  <si>
    <t>株式会社東京証券取引所</t>
  </si>
  <si>
    <t>（東京都中央区日本橋兜町２番１号）</t>
  </si>
  <si>
    <t>E05215 42990 株式会社ハイマックス HIMACS,Ltd. 企業内容等の開示に関する内閣府令 第三号様式 Japan GAAP true CTE CTE 2014-04-01 2015-03-31 FY 2015-03-31 2013-04-01 2014-03-31 2014-03-31 1 false false false E05215-000 2014-04-01 2015-03-31 jppfs_cor:NonConsolidatedMember jppfs_cor:LegalRetainedEarningsMember E05215-000 2014-04-01 2015-03-31 jppfs_cor:NonConsolidatedMember jppfs_cor:GeneralReserveMember E05215-000 2014-04-01 2015-03-31 jppfs_cor:NonConsolidatedMember jppfs_cor:RetainedEarningsBroughtForwardMember E05215-000 2014-04-01 2015-03-31 jppfs_cor:NonConsolidatedMember jppfs_cor:TreasuryStockMember E05215-000 2014-04-01 2015-03-31 jppfs_cor:NonConsolidatedMember jppfs_cor:ValuationAndTranslationAdjustmentsMember E05215-000 2014-04-01 2015-03-31 jppfs_cor:NonConsolidatedMember jppfs_cor:ValuationDifferenceOnAvailableForSaleSecuritiesMember E05215-000 2013-04-01 2014-03-31 jppfs_cor:NonConsolidatedMember jppfs_cor:CapitalStockMember E05215-000 2013-04-01 2014-03-31 jppfs_cor:NonConsolidatedMember jppfs_cor:CapitalSurplusMember E05215-000 2013-04-01 2014-03-31 jppfs_cor:NonConsolidatedMember jppfs_cor:LegalCapitalSurplusMember E05215-000 2013-04-01 2014-03-31 jppfs_cor:NonConsolidatedMember jppfs_cor:OtherCapitalSurplusMember E05215-000 2013-04-01 2014-03-31 jppfs_cor:NonConsolidatedMember jppfs_cor:LegalRetainedEarningsMember E05215-000 2015-03-31 jpcrp_cor:No1MajorShareholdersMember E05215-000 2015-03-31 jpcrp_cor:No2MajorShareholdersMember E05215-000 2015-03-31 jpcrp_cor:No3MajorShareholdersMember E05215-000 2015-03-31 jpcrp_cor:No4MajorShareholdersMember E05215-000 2015-03-31 jpcrp_cor:No5MajorShareholdersMember E05215-000 2015-03-31 jpcrp_cor:No6MajorShareholdersMember E05215-000 2015-03-31 jpcrp_cor:No7MajorShareholdersMember E05215-000 2015-03-31 jpcrp_cor:No8MajorShareholdersMember E05215-000 2015-03-31 jpcrp_cor:No9MajorShareholdersMember E05215-000 2015-03-31 jpcrp_cor:No10MajorShareholdersMember E05215-000 2014-03-31 E05215-000 2013-04-01 2014-03-31 E05215-000 2013-03-31 E05215-000 2012-04-01 2013-03-31 E05215-000 2012-03-31 E05215-000 2011-04-01 2012-03-31 E05215-000 2011-03-31 E05215-000 2010-04-01 2011-03-31 E05215-000 2015-06-22 E05215-000 2015-03-31 E05215-000 2014-04-01 2015-03-31 E05215-000 2013-04-01 2014-03-31 jppfs_cor:RemeasurementsOfDefinedBenefitPlansMember E05215-000 2013-03-31 jppfs_cor:RemeasurementsOfDefinedBenefitPlansMember E05215-000 2015-03-31 jppfs_cor:RemeasurementsOfDefinedBenefitPlansMember E05215-000 2014-04-01 2015-03-31 jppfs_cor:RemeasurementsOfDefinedBenefitPlansMember E05215-000 2014-03-31 jppfs_cor:RemeasurementsOfDefinedBenefitPlansMember E05215-000 2015-03-31 jppfs_cor:NonConsolidatedMember E05215-000 2014-04-01 2015-03-31 jppfs_cor:NonConsolidatedMember E05215-000 2014-03-31 jppfs_cor:NonConsolidatedMember E05215-000 2013-04-01 2014-03-31 jppfs_cor:NonConsolidatedMember E05215-000 2013-03-31 jppfs_cor:NonConsolidatedMember E05215-000 2012-04-01 2013-03-31 jppfs_cor:NonConsolidatedMember E05215-000 2012-03-31 jppfs_cor:NonConsolidatedMember E05215-000 2011-04-01 2012-03-31 jppfs_cor:NonConsolidatedMember E05215-000 2011-03-31 jppfs_cor:NonConsolidatedMember E05215-000 2010-04-01 2011-03-31 jppfs_cor:NonConsolidatedMember E05215-000 2013-03-31 jppfs_cor:CapitalStockMember E05215-000 2013-03-31 jppfs_cor:CapitalSurplusMember E05215-000 2013-03-31 jppfs_cor:RetainedEarningsMember E05215-000 2013-03-31 jppfs_cor:TreasuryStockMember E05215-000 2013-03-31 jppfs_cor:ShareholdersEquityMember E05215-000 2013-03-31 jppfs_cor:ValuationDifferenceOnAvailableForSaleSecuritiesMember E05215-000 2013-03-31 jppfs_cor:ValuationAndTranslationAdjustmentsMember E05215-000 2013-04-01 2014-03-31 jppfs_cor:RetainedEarningsMember E05215-000 2013-04-01 2014-03-31 jppfs_cor:TreasuryStockMember E05215-000 2013-04-01 2014-03-31 jppfs_cor:ShareholdersEquityMember E05215-000 2013-04-01 2014-03-31 jppfs_cor:ValuationDifferenceOnAvailableForSaleSecuritiesMember E05215-000 2013-04-01 2014-03-31 jppfs_cor:ValuationAndTranslationAdjustmentsMember E05215-000 2014-03-31 jppfs_cor:CapitalStockMember E05215-000 2014-03-31 jppfs_cor:CapitalSurplusMember E05215-000 2014-03-31 jppfs_cor:RetainedEarningsMember E05215-000 2014-03-31 jppfs_cor:TreasuryStockMember E05215-000 2014-03-31 jppfs_cor:ShareholdersEquityMember E05215-000 2014-03-31 jppfs_cor:ValuationDifferenceOnAvailableForSaleSecuritiesMember E05215-000 2014-03-31 jppfs_cor:ValuationAndTranslationAdjustmentsMember E05215-000 2013-03-31 jppfs_cor:NonConsolidatedMember jppfs_cor:CapitalStockMember E05215-000 2013-03-31 jppfs_cor:NonConsolidatedMember jppfs_cor:LegalCapitalSurplusMember E05215-000 2013-03-31 jppfs_cor:NonConsolidatedMember jppfs_cor:OtherCapitalSurplusMember E05215-000 2013-03-31 jppfs_cor:NonConsolidatedMember jppfs_cor:CapitalSurplusMember E05215-000 2013-03-31 jppfs_cor:NonConsolidatedMember jppfs_cor:LegalRetainedEarningsMember E05215-000 2013-03-31 jppfs_cor:NonConsolidatedMember jppfs_cor:GeneralReserveMember E05215-000 2013-03-31 jppfs_cor:NonConsolidatedMember jppfs_cor:RetainedEarningsBroughtForwardMember E05215-000 2013-03-31 jppfs_cor:NonConsolidatedMember jppfs_cor:RetainedEarningsMember E05215-000 2013-03-31 jppfs_cor:NonConsolidatedMember jppfs_cor:TreasuryStockMember E05215-000 2013-03-31 jppfs_cor:NonConsolidatedMember jppfs_cor:ShareholdersEquityMember E05215-000 2013-03-31 jppfs_cor:NonConsolidatedMember jppfs_cor:ValuationDifferenceOnAvailableForSaleSecuritiesMember E05215-000 2013-03-31 jppfs_cor:NonConsolidatedMember jppfs_cor:ValuationAndTranslationAdjustmentsMember E05215-000 2013-04-01 2014-03-31 jppfs_cor:NonConsolidatedMember jppfs_cor:ShareholdersEquityMember E05215-000 2013-04-01 2014-03-31 jppfs_cor:NonConsolidatedMember jppfs_cor:TreasuryStockMember E05215-000 2013-04-01 2014-03-31 jppfs_cor:NonConsolidatedMember jppfs_cor:ValuationDifferenceOnAvailableForSaleSecuritiesMember E05215-000 2013-04-01 2014-03-31 jppfs_cor:NonConsolidatedMember jppfs_cor:ValuationAndTranslationAdjustmentsMember E05215-000 2013-04-01 2014-03-31 jppfs_cor:NonConsolidatedMember jppfs_cor:RetainedEarningsMember E05215-000 2013-04-01 2014-03-31 jppfs_cor:NonConsolidatedMember jppfs_cor:RetainedEarningsBroughtForwardMember E05215-000 2013-04-01 2014-03-31 jppfs_cor:NonConsolidatedMember jppfs_cor:GeneralReserveMember E05215-000 2014-03-31 jppfs_cor:NonConsolidatedMember jppfs_cor:CapitalStockMember E05215-000 2014-03-31 jppfs_cor:NonConsolidatedMember jppfs_cor:LegalCapitalSurplusMember E05215-000 2014-03-31 jppfs_cor:NonConsolidatedMember jppfs_cor:OtherCapitalSurplusMember E05215-000 2014-03-31 jppfs_cor:NonConsolidatedMember jppfs_cor:CapitalSurplusMember E05215-000 2014-03-31 jppfs_cor:NonConsolidatedMember jppfs_cor:LegalRetainedEarningsMember E05215-000 2014-03-31 jppfs_cor:NonConsolidatedMember jppfs_cor:GeneralReserveMember E05215-000 2014-03-31 jppfs_cor:NonConsolidatedMember jppfs_cor:RetainedEarningsBroughtForwardMember E05215-000 2014-03-31 jppfs_cor:NonConsolidatedMember jppfs_cor:RetainedEarningsMember E05215-000 2014-03-31 jppfs_cor:NonConsolidatedMember jppfs_cor:TreasuryStockMember E05215-000 2014-03-31 jppfs_cor:NonConsolidatedMember jppfs_cor:ShareholdersEquityMember E05215-000 2014-03-31 jppfs_cor:NonConsolidatedMember jppfs_cor:ValuationDifferenceOnAvailableForSaleSecuritiesMember E05215-000 2014-03-31 jppfs_cor:NonConsolidatedMember jppfs_cor:ValuationAndTranslationAdjustmentsMember E05215-000 2013-04-01 2014-03-31 jppfs_cor:CapitalStockMember E05215-000 2013-04-01 2014-03-31 jppfs_cor:CapitalSurplusMember E05215-000 2015-03-31 jppfs_cor:ShareholdersEquityMember E05215-000 2015-03-31 jppfs_cor:CapitalStockMember E05215-000 2015-03-31 jppfs_cor:CapitalSurplusMember E05215-000 2015-03-31 jppfs_cor:RetainedEarningsMember E05215-000 2015-03-31 jppfs_cor:TreasuryStockMember E05215-000 2015-03-31 jppfs_cor:ValuationAndTranslationAdjustmentsMember E05215-000 2015-03-31 jppfs_cor:ValuationDifferenceOnAvailableForSaleSecuritiesMember E05215-000 2014-04-01 2015-03-31 jppfs_cor:ShareholdersEquityMember E05215-000 2014-04-01 2015-03-31 jppfs_cor:CapitalStockMember E05215-000 2014-04-01 2015-03-31 jppfs_cor:CapitalSurplusMember E05215-000 2014-04-01 2015-03-31 jppfs_cor:RetainedEarningsMember E05215-000 2014-04-01 2015-03-31 jppfs_cor:TreasuryStockMember E05215-000 2014-04-01 2015-03-31 jppfs_cor:ValuationAndTranslationAdjustmentsMember E05215-000 2014-04-01 2015-03-31 jppfs_cor:ValuationDifferenceOnAvailableForSaleSecuritiesMember E05215-000 2015-03-31 jppfs_cor:NonConsolidatedMember jppfs_cor:ShareholdersEquityMember E05215-000 2015-03-31 jppfs_cor:NonConsolidatedMember jppfs_cor:CapitalStockMember E05215-000 2015-03-31 jppfs_cor:NonConsolidatedMember jppfs_cor:CapitalSurplusMember E05215-000 2015-03-31 jppfs_cor:NonConsolidatedMember jppfs_cor:LegalCapitalSurplusMember E05215-000 2015-03-31 jppfs_cor:NonConsolidatedMember jppfs_cor:OtherCapitalSurplusMember E05215-000 2015-03-31 jppfs_cor:NonConsolidatedMember jppfs_cor:RetainedEarningsMember E05215-000 2015-03-31 jppfs_cor:NonConsolidatedMember jppfs_cor:LegalRetainedEarningsMember E05215-000 2015-03-31 jppfs_cor:NonConsolidatedMember jppfs_cor:GeneralReserveMember E05215-000 2015-03-31 jppfs_cor:NonConsolidatedMember jppfs_cor:RetainedEarningsBroughtForwardMember E05215-000 2015-03-31 jppfs_cor:NonConsolidatedMember jppfs_cor:TreasuryStockMember E05215-000 2015-03-31 jppfs_cor:NonConsolidatedMember jppfs_cor:ValuationAndTranslationAdjustmentsMember E05215-000 2015-03-31 jppfs_cor:NonConsolidatedMember jppfs_cor:ValuationDifferenceOnAvailableForSaleSecuritiesMember E05215-000 2014-04-01 2015-03-31 jppfs_cor:NonConsolidatedMember jppfs_cor:ShareholdersEquityMember E05215-000 2014-04-01 2015-03-31 jppfs_cor:NonConsolidatedMember jppfs_cor:CapitalStockMember E05215-000 2014-04-01 2015-03-31 jppfs_cor:NonConsolidatedMember jppfs_cor:CapitalSurplusMember E05215-000 2014-04-01 2015-03-31 jppfs_cor:NonConsolidatedMember jppfs_cor:LegalCapitalSurplusMember E05215-000 2014-04-01 2015-03-31 jppfs_cor:NonConsolidatedMember jppfs_cor:OtherCapitalSurplusMember E05215-000 2014-04-01 2015-03-31 jppfs_cor:NonConsolidatedMember jppfs_cor:RetainedEarningsMember iso4217:JPY xbrli:shares xbrli:shares xbrli:pure iso4217:JPY</t>
  </si>
  <si>
    <t>第一部【企業情報】</t>
  </si>
  <si>
    <t>第１【企業の概況】</t>
  </si>
  <si>
    <t>１【主要な経営指標等の推移】</t>
  </si>
  <si>
    <t>(1）連結経営指標等</t>
  </si>
  <si>
    <t>回次</t>
  </si>
  <si>
    <t>決算年月</t>
  </si>
  <si>
    <t>売上高</t>
  </si>
  <si>
    <t>（千円）</t>
  </si>
  <si>
    <t>経常利益</t>
  </si>
  <si>
    <t>当期純利益</t>
  </si>
  <si>
    <t>包括利益</t>
  </si>
  <si>
    <t>純資産額</t>
  </si>
  <si>
    <t>総資産額</t>
  </si>
  <si>
    <t>１株当たり純資産額</t>
  </si>
  <si>
    <t>（円）</t>
  </si>
  <si>
    <t>１株当たり当期純利益金額</t>
  </si>
  <si>
    <t>潜在株式調整後１株当たり当期純利益金額</t>
  </si>
  <si>
    <t>自己資本比率</t>
  </si>
  <si>
    <t>（％）</t>
  </si>
  <si>
    <t>自己資本利益率</t>
  </si>
  <si>
    <t>株価収益率</t>
  </si>
  <si>
    <t>（倍）</t>
  </si>
  <si>
    <t>営業活動によるキャッシュ・フロー</t>
  </si>
  <si>
    <t>投資活動によるキャッシュ・フロー</t>
  </si>
  <si>
    <t>財務活動によるキャッシュ・フロー</t>
  </si>
  <si>
    <t>現金及び現金同等物の期末残高</t>
  </si>
  <si>
    <t>従業員数</t>
  </si>
  <si>
    <t>（人）</t>
  </si>
  <si>
    <t>　（注）１．売上高には、消費税等は含まれておりません。</t>
  </si>
  <si>
    <t>２．潜在株式調整後１株当たり当期純利益金額については、潜在株式が存在しないため記載しておりません。</t>
  </si>
  <si>
    <t>(2）提出会社の経営指標等</t>
  </si>
  <si>
    <t>資本金</t>
  </si>
  <si>
    <t>発行済株式総数</t>
  </si>
  <si>
    <t>（株）</t>
  </si>
  <si>
    <t>１株当たり配当額</t>
  </si>
  <si>
    <t>（うち１株当たり中間配当額）</t>
  </si>
  <si>
    <t>配当性向</t>
  </si>
  <si>
    <t>３．第39期の１株当たり配当額30.00円には、東京証券取引所市場第一部銘柄指定記念配当5.00円を含んでおります。</t>
  </si>
  <si>
    <t>２【沿革】</t>
  </si>
  <si>
    <t>年月</t>
  </si>
  <si>
    <t>事項</t>
  </si>
  <si>
    <t>３【事業の内容】</t>
  </si>
  <si>
    <t>(1）事業の内容</t>
  </si>
  <si>
    <t>(2）当社グループの事業系統図</t>
  </si>
  <si>
    <t>　当社及び子会社の当該事業に係る位置付けは、次のとおりであります。</t>
  </si>
  <si>
    <t>４【関係会社の状況】</t>
  </si>
  <si>
    <t>名称</t>
  </si>
  <si>
    <t>住所</t>
  </si>
  <si>
    <t>主要な事業の内容</t>
  </si>
  <si>
    <t>議決権の所有割合（％）</t>
  </si>
  <si>
    <t>主要な関係内容</t>
  </si>
  <si>
    <t>（百万円）</t>
  </si>
  <si>
    <t>５【従業員の状況】</t>
  </si>
  <si>
    <t>(1）連結会社の状況</t>
  </si>
  <si>
    <t>平成27年３月31日現在</t>
  </si>
  <si>
    <t>セグメントの名称</t>
  </si>
  <si>
    <t>従業員数（人）</t>
  </si>
  <si>
    <t>合計</t>
  </si>
  <si>
    <t>　（注）従業員数は就業人員数であり、グループ外から当社グループへの出向者４名を含んでおります。</t>
  </si>
  <si>
    <t>(2）提出会社の状況</t>
  </si>
  <si>
    <t>平均年齢（歳）</t>
  </si>
  <si>
    <t>平均勤続年数（年）</t>
  </si>
  <si>
    <t>平均年間給与（円）</t>
  </si>
  <si>
    <t>　（注）１．従業員数は就業人員数であり、当社から社外への出向者11名を除き、社外から当社への出向者２名を含んでおります。</t>
  </si>
  <si>
    <t>２．平均年間給与は、賞与及び基準外賃金を含んでおります。</t>
  </si>
  <si>
    <t>(3）労働組合の状況</t>
  </si>
  <si>
    <t>第２【事業の状況】</t>
  </si>
  <si>
    <t>１【業績等の概要】</t>
  </si>
  <si>
    <t>(1）業績</t>
  </si>
  <si>
    <t>(2）キャッシュ・フロー</t>
  </si>
  <si>
    <t>（営業活動によるキャッシュ・フロー）</t>
  </si>
  <si>
    <t>（投資活動によるキャッシュ・フロー）</t>
  </si>
  <si>
    <t>（財務活動によるキャッシュ・フロー）</t>
  </si>
  <si>
    <t>２【生産、受注及び販売の状況】</t>
  </si>
  <si>
    <t>(1）生産実績</t>
  </si>
  <si>
    <t>サービス分野別</t>
  </si>
  <si>
    <t>当連結会計年度</t>
  </si>
  <si>
    <t>対前年同期増減率（％）</t>
  </si>
  <si>
    <t>（自　平成26年４月１日</t>
  </si>
  <si>
    <t>至　平成27年３月31日）</t>
  </si>
  <si>
    <t>△6.7</t>
  </si>
  <si>
    <t>合計(千円)</t>
  </si>
  <si>
    <t>（注）上記の金額は販売価格で表示しており、消費税等は含まれておりません。</t>
  </si>
  <si>
    <t>(2）受注状況</t>
  </si>
  <si>
    <t>受注高</t>
  </si>
  <si>
    <t>対前年同期</t>
  </si>
  <si>
    <t>受注残高</t>
  </si>
  <si>
    <t>増減率（％）</t>
  </si>
  <si>
    <t>（注）１．上記の金額には、消費税等は含まれておりません。</t>
  </si>
  <si>
    <t>２．受注高は「受注・売上管理規則」に基づき個別契約の締結、注文書もしくはこれらに準じる文書を受領したときをもって計上しております。</t>
  </si>
  <si>
    <t>(3）販売実績</t>
  </si>
  <si>
    <t>２．最近２連結会計年度の主な相手先別の販売実績及び当該販売実績の総販売実績に対する割合は次のとおりであります。</t>
  </si>
  <si>
    <t>相手先</t>
  </si>
  <si>
    <t>前連結会計年度</t>
  </si>
  <si>
    <t>（自　平成25年４月１日</t>
  </si>
  <si>
    <t>至　平成26年３月31日）</t>
  </si>
  <si>
    <t>金額（千円）</t>
  </si>
  <si>
    <t>割合（％）</t>
  </si>
  <si>
    <t>（注）上記の金額には、消費税等は含まれておりません。</t>
  </si>
  <si>
    <t>また、業種別販売実績は次のとおりであります。</t>
  </si>
  <si>
    <t>業種別</t>
  </si>
  <si>
    <t>３【対処すべき課題】</t>
  </si>
  <si>
    <t>(1) 力強い顧客ポートフォリオ作りによる受注の拡大</t>
  </si>
  <si>
    <t>(2) 企業体質の強化</t>
  </si>
  <si>
    <t>４【事業等のリスク】</t>
  </si>
  <si>
    <t>　該当事項はありません。</t>
  </si>
  <si>
    <t>第３【設備の状況】</t>
  </si>
  <si>
    <t>１【設備投資等の概要】</t>
  </si>
  <si>
    <t>２【主要な設備の状況】</t>
  </si>
  <si>
    <t>(1）提出会社</t>
  </si>
  <si>
    <t>事業所名</t>
  </si>
  <si>
    <t>セグメントの</t>
  </si>
  <si>
    <t>設備の内容</t>
  </si>
  <si>
    <t>帳簿価額（千円）</t>
  </si>
  <si>
    <t>従業</t>
  </si>
  <si>
    <t>（所在地）</t>
  </si>
  <si>
    <t>有形固定資産</t>
  </si>
  <si>
    <t>無形固定資産</t>
  </si>
  <si>
    <t>員数</t>
  </si>
  <si>
    <t>建物</t>
  </si>
  <si>
    <t>工具、器具及び備品</t>
  </si>
  <si>
    <t>小計</t>
  </si>
  <si>
    <t>ソフトウエア</t>
  </si>
  <si>
    <t>その他</t>
  </si>
  <si>
    <t>　（注）１．提出会社の事業所はすべて賃借契約により使用しているものであり、年間賃借料（共益費含む）は84,919千円であります。なお、金額には消費税等を含めておりません。</t>
  </si>
  <si>
    <t>　　　　２．帳簿価額には消費税等は含まれておりません。</t>
  </si>
  <si>
    <t>(2）国内子会社</t>
  </si>
  <si>
    <t>会社名</t>
  </si>
  <si>
    <t>設備の</t>
  </si>
  <si>
    <t>内容</t>
  </si>
  <si>
    <t>　（注）１．国内子会社の事業所は賃借契約により使用しているものであり、年間賃借料（共益費含む）は4,536千円であります。なお、金額には消費税等を含めておりません。</t>
  </si>
  <si>
    <t>３【設備の新設、除却等の計画】</t>
  </si>
  <si>
    <t>(1）重要な設備の新設等</t>
  </si>
  <si>
    <t>　①提出会社</t>
  </si>
  <si>
    <t>    該当事項はありません。</t>
  </si>
  <si>
    <t>　②国内子会社</t>
  </si>
  <si>
    <t>　　該当事項はありません。</t>
  </si>
  <si>
    <t>(2）重要な設備の除却等</t>
  </si>
  <si>
    <t>第二部【提出会社の保証会社等の情報】</t>
  </si>
  <si>
    <t>第99期（自　平成26年４月１日　至　平成27年３月31日）</t>
    <phoneticPr fontId="1"/>
  </si>
  <si>
    <t>　テストデータ１</t>
    <phoneticPr fontId="1"/>
  </si>
  <si>
    <t>　テストデータ２</t>
    <phoneticPr fontId="1"/>
  </si>
  <si>
    <t>　テストデータ３</t>
    <phoneticPr fontId="1"/>
  </si>
  <si>
    <t>　テストデータ４</t>
    <phoneticPr fontId="1"/>
  </si>
  <si>
    <t>　テストデータ５</t>
    <phoneticPr fontId="1"/>
  </si>
  <si>
    <t>　テストデータ６</t>
    <phoneticPr fontId="1"/>
  </si>
  <si>
    <t>テストデータ７</t>
    <phoneticPr fontId="1"/>
  </si>
  <si>
    <r>
      <rPr>
        <sz val="9"/>
        <color indexed="8"/>
        <rFont val="ＭＳ Ｐ明朝"/>
        <family val="1"/>
        <charset val="128"/>
      </rPr>
      <t>Aサービス</t>
    </r>
    <r>
      <rPr>
        <sz val="9"/>
        <color indexed="8"/>
        <rFont val="Times New Roman"/>
        <family val="1"/>
      </rPr>
      <t>(</t>
    </r>
    <r>
      <rPr>
        <sz val="9"/>
        <color indexed="8"/>
        <rFont val="ＭＳ Ｐ明朝"/>
        <family val="1"/>
        <charset val="128"/>
      </rPr>
      <t>千円</t>
    </r>
    <r>
      <rPr>
        <sz val="9"/>
        <color indexed="8"/>
        <rFont val="Times New Roman"/>
        <family val="1"/>
      </rPr>
      <t>)</t>
    </r>
    <phoneticPr fontId="1"/>
  </si>
  <si>
    <r>
      <rPr>
        <sz val="9"/>
        <color indexed="8"/>
        <rFont val="ＭＳ Ｐ明朝"/>
        <family val="1"/>
        <charset val="128"/>
      </rPr>
      <t>Bサービス</t>
    </r>
    <r>
      <rPr>
        <sz val="9"/>
        <color indexed="8"/>
        <rFont val="Times New Roman"/>
        <family val="1"/>
      </rPr>
      <t>(</t>
    </r>
    <r>
      <rPr>
        <sz val="9"/>
        <color indexed="8"/>
        <rFont val="ＭＳ Ｐ明朝"/>
        <family val="1"/>
        <charset val="128"/>
      </rPr>
      <t>千円</t>
    </r>
    <r>
      <rPr>
        <sz val="9"/>
        <color indexed="8"/>
        <rFont val="Times New Roman"/>
        <family val="1"/>
      </rPr>
      <t>)</t>
    </r>
    <phoneticPr fontId="1"/>
  </si>
  <si>
    <r>
      <rPr>
        <sz val="9"/>
        <color indexed="8"/>
        <rFont val="ＭＳ Ｐ明朝"/>
        <family val="1"/>
        <charset val="128"/>
      </rPr>
      <t>Aソリューションサービス</t>
    </r>
    <r>
      <rPr>
        <sz val="9"/>
        <color indexed="8"/>
        <rFont val="Times New Roman"/>
        <family val="1"/>
      </rPr>
      <t>(</t>
    </r>
    <r>
      <rPr>
        <sz val="9"/>
        <color indexed="8"/>
        <rFont val="ＭＳ Ｐ明朝"/>
        <family val="1"/>
        <charset val="128"/>
      </rPr>
      <t>千円</t>
    </r>
    <r>
      <rPr>
        <sz val="9"/>
        <color indexed="8"/>
        <rFont val="Times New Roman"/>
        <family val="1"/>
      </rPr>
      <t>)</t>
    </r>
    <phoneticPr fontId="1"/>
  </si>
  <si>
    <r>
      <rPr>
        <sz val="9"/>
        <color indexed="8"/>
        <rFont val="ＭＳ Ｐ明朝"/>
        <family val="1"/>
        <charset val="128"/>
      </rPr>
      <t>Bメンテナンスサービス</t>
    </r>
    <r>
      <rPr>
        <sz val="9"/>
        <color indexed="8"/>
        <rFont val="Times New Roman"/>
        <family val="1"/>
      </rPr>
      <t>(</t>
    </r>
    <r>
      <rPr>
        <sz val="9"/>
        <color indexed="8"/>
        <rFont val="ＭＳ Ｐ明朝"/>
        <family val="1"/>
        <charset val="128"/>
      </rPr>
      <t>千円</t>
    </r>
    <r>
      <rPr>
        <sz val="9"/>
        <color indexed="8"/>
        <rFont val="Times New Roman"/>
        <family val="1"/>
      </rPr>
      <t>)</t>
    </r>
    <phoneticPr fontId="1"/>
  </si>
  <si>
    <t>株式会社A</t>
    <phoneticPr fontId="1"/>
  </si>
  <si>
    <t>A</t>
    <phoneticPr fontId="1"/>
  </si>
  <si>
    <t>B</t>
    <phoneticPr fontId="1"/>
  </si>
  <si>
    <r>
      <rPr>
        <sz val="9"/>
        <color indexed="8"/>
        <rFont val="ＭＳ Ｐ明朝"/>
        <family val="1"/>
        <charset val="128"/>
      </rPr>
      <t>A小計</t>
    </r>
    <r>
      <rPr>
        <sz val="9"/>
        <color indexed="8"/>
        <rFont val="Times New Roman"/>
        <family val="1"/>
      </rPr>
      <t>(</t>
    </r>
    <r>
      <rPr>
        <sz val="9"/>
        <color indexed="8"/>
        <rFont val="ＭＳ Ｐ明朝"/>
        <family val="1"/>
        <charset val="128"/>
      </rPr>
      <t>千円</t>
    </r>
    <r>
      <rPr>
        <sz val="9"/>
        <color indexed="8"/>
        <rFont val="Times New Roman"/>
        <family val="1"/>
      </rPr>
      <t>)</t>
    </r>
    <phoneticPr fontId="1"/>
  </si>
  <si>
    <r>
      <rPr>
        <sz val="9"/>
        <color indexed="8"/>
        <rFont val="ＭＳ Ｐ明朝"/>
        <family val="1"/>
        <charset val="128"/>
      </rPr>
      <t>B小計</t>
    </r>
    <r>
      <rPr>
        <sz val="9"/>
        <color indexed="8"/>
        <rFont val="Times New Roman"/>
        <family val="1"/>
      </rPr>
      <t>(</t>
    </r>
    <r>
      <rPr>
        <sz val="9"/>
        <color indexed="8"/>
        <rFont val="ＭＳ Ｐ明朝"/>
        <family val="1"/>
        <charset val="128"/>
      </rPr>
      <t>千円</t>
    </r>
    <r>
      <rPr>
        <sz val="9"/>
        <color indexed="8"/>
        <rFont val="Times New Roman"/>
        <family val="1"/>
      </rPr>
      <t>)</t>
    </r>
    <phoneticPr fontId="1"/>
  </si>
  <si>
    <t>テストデータ１０</t>
    <phoneticPr fontId="1"/>
  </si>
  <si>
    <t>　テストデータ１１</t>
    <phoneticPr fontId="1"/>
  </si>
  <si>
    <t>　テストデータ１２</t>
    <phoneticPr fontId="1"/>
  </si>
  <si>
    <t>　テストデータ１３</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</si>
</sst>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1"/>
      <color theme="1"/>
      <name val="ＭＳ Ｐゴシック"/>
      <family val="3"/>
      <charset val="128"/>
      <scheme val="minor"/>
    </font>
    <font>
      <sz val="6"/>
      <name val="ＭＳ Ｐゴシック"/>
      <family val="3"/>
      <charset val="128"/>
    </font>
    <font>
      <sz val="9"/>
      <color indexed="8"/>
      <name val="Times New Roman"/>
      <family val="1"/>
    </font>
    <font>
      <sz val="9"/>
      <color indexed="8"/>
      <name val="ＭＳ Ｐ明朝"/>
      <family val="1"/>
      <charset val="128"/>
    </font>
    <font>
      <u/>
      <sz val="11"/>
      <color theme="10"/>
      <name val="ＭＳ Ｐゴシック"/>
      <family val="3"/>
      <charset val="128"/>
    </font>
    <font>
      <sz val="12"/>
      <color theme="1"/>
      <name val="MS Gothic"/>
      <family val="3"/>
    </font>
    <font>
      <sz val="9"/>
      <color theme="1"/>
      <name val="Times New Roman"/>
      <family val="1"/>
    </font>
    <font>
      <sz val="9"/>
      <color rgb="FF000000"/>
      <name val="Times New Roman"/>
      <family val="1"/>
    </font>
    <font>
      <sz val="9"/>
      <color rgb="FF000000"/>
      <name val="MS Mincho"/>
      <family val="1"/>
    </font>
    <font>
      <sz val="11"/>
      <color theme="1"/>
      <name val="MS Mincho"/>
      <family val="1"/>
    </font>
    <font>
      <sz val="9"/>
      <color theme="1"/>
      <name val="MS Mincho"/>
      <family val="1"/>
    </font>
    <font>
      <sz val="8"/>
      <color rgb="FF000000"/>
      <name val="Times New Roman"/>
      <family val="1"/>
    </font>
    <font>
      <sz val="8"/>
      <color rgb="FF000000"/>
      <name val="MS Mincho"/>
      <family val="1"/>
    </font>
    <font>
      <sz val="9"/>
      <color rgb="FF000000"/>
      <name val="MS PMincho"/>
      <family val="1"/>
    </font>
    <font>
      <sz val="11"/>
      <color rgb="FF000000"/>
      <name val="MS Gothic"/>
      <family val="3"/>
    </font>
    <font>
      <sz val="6"/>
      <color rgb="FF000000"/>
      <name val="MS Mincho"/>
      <family val="1"/>
    </font>
    <font>
      <u/>
      <sz val="9"/>
      <color rgb="FF000000"/>
      <name val="Times New Roman"/>
      <family val="1"/>
    </font>
    <font>
      <sz val="9"/>
      <color rgb="FF000000"/>
      <name val="ＭＳ Ｐ明朝"/>
      <family val="1"/>
      <charset val="128"/>
    </font>
  </fonts>
  <fills count="4">
    <fill>
      <patternFill patternType="none"/>
    </fill>
    <fill>
      <patternFill patternType="gray125"/>
    </fill>
    <fill>
      <patternFill patternType="solid">
        <fgColor rgb="FFFFFFFF"/>
        <bgColor indexed="64"/>
      </patternFill>
    </fill>
    <fill>
      <patternFill patternType="solid">
        <fgColor rgb="FFCCEEFF"/>
        <bgColor indexed="64"/>
      </patternFill>
    </fill>
  </fills>
  <borders count="20">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top style="medium">
        <color rgb="FF000000"/>
      </top>
      <bottom/>
      <diagonal/>
    </border>
    <border>
      <left/>
      <right/>
      <top/>
      <bottom style="medium">
        <color rgb="FF000000"/>
      </bottom>
      <diagonal/>
    </border>
    <border>
      <left/>
      <right style="medium">
        <color rgb="FF000000"/>
      </right>
      <top/>
      <bottom/>
      <diagonal/>
    </border>
    <border>
      <left/>
      <right style="medium">
        <color rgb="FF000000"/>
      </right>
      <top/>
      <bottom style="medium">
        <color rgb="FF000000"/>
      </bottom>
      <diagonal/>
    </border>
    <border>
      <left style="medium">
        <color rgb="FF000000"/>
      </left>
      <right/>
      <top/>
      <bottom style="medium">
        <color rgb="FF000000"/>
      </bottom>
      <diagonal/>
    </border>
    <border>
      <left style="medium">
        <color rgb="FF000000"/>
      </left>
      <right style="medium">
        <color rgb="FF000000"/>
      </right>
      <top style="medium">
        <color rgb="FF000000"/>
      </top>
      <bottom style="double">
        <color rgb="FF000000"/>
      </bottom>
      <diagonal/>
    </border>
    <border>
      <left style="medium">
        <color rgb="FF000000"/>
      </left>
      <right style="medium">
        <color rgb="FF000000"/>
      </right>
      <top style="double">
        <color rgb="FF000000"/>
      </top>
      <bottom style="medium">
        <color rgb="FF000000"/>
      </bottom>
      <diagonal/>
    </border>
    <border>
      <left/>
      <right/>
      <top style="medium">
        <color rgb="FF000000"/>
      </top>
      <bottom style="medium">
        <color rgb="FF000000"/>
      </bottom>
      <diagonal/>
    </border>
    <border>
      <left/>
      <right/>
      <top style="thick">
        <color rgb="FF000000"/>
      </top>
      <bottom/>
      <diagonal/>
    </border>
    <border>
      <left style="medium">
        <color rgb="FF000000"/>
      </left>
      <right style="medium">
        <color rgb="FF000000"/>
      </right>
      <top/>
      <bottom style="double">
        <color rgb="FF000000"/>
      </bottom>
      <diagonal/>
    </border>
  </borders>
  <cellStyleXfs count="2">
    <xf numFmtId="0" fontId="0" fillId="0" borderId="0">
      <alignment vertical="center"/>
    </xf>
    <xf numFmtId="0" fontId="4" fillId="0" borderId="0" applyNumberFormat="0" applyFill="0" applyBorder="0" applyAlignment="0" applyProtection="0">
      <alignment vertical="top"/>
      <protection locked="0"/>
    </xf>
  </cellStyleXfs>
  <cellXfs count="313">
    <xf numFmtId="0" fontId="0" fillId="0" borderId="0" xfId="0">
      <alignment vertical="center"/>
    </xf>
    <xf numFmtId="0" fontId="5" fillId="0" borderId="0" xfId="0" applyFont="1" applyAlignment="1">
      <alignment horizontal="left" vertical="center" indent="3"/>
    </xf>
    <xf numFmtId="0" fontId="6" fillId="0" borderId="0" xfId="0" applyFont="1">
      <alignment vertical="center"/>
    </xf>
    <xf numFmtId="0" fontId="7" fillId="0" borderId="0" xfId="0" applyFont="1" applyAlignment="1">
      <alignment horizontal="left" vertical="center"/>
    </xf>
    <xf numFmtId="0" fontId="6" fillId="0" borderId="0" xfId="0" applyFont="1" applyAlignment="1">
      <alignment vertical="center" wrapText="1"/>
    </xf>
    <xf numFmtId="0" fontId="8" fillId="0" borderId="0" xfId="0" applyFont="1" applyAlignment="1">
      <alignment horizontal="left" vertical="center" wrapText="1"/>
    </xf>
    <xf numFmtId="58" fontId="8" fillId="0" borderId="0" xfId="0" applyNumberFormat="1" applyFont="1" applyAlignment="1">
      <alignment horizontal="left" vertical="center" wrapText="1"/>
    </xf>
    <xf numFmtId="0" fontId="8" fillId="0" borderId="0" xfId="0" applyFont="1" applyAlignment="1">
      <alignment horizontal="left" vertical="top" wrapText="1"/>
    </xf>
    <xf numFmtId="0" fontId="5" fillId="0" borderId="0" xfId="0" applyFont="1" applyAlignment="1">
      <alignment horizontal="left" vertical="center" indent="2"/>
    </xf>
    <xf numFmtId="0" fontId="9" fillId="0" borderId="0" xfId="0" applyFont="1" applyAlignment="1">
      <alignment horizontal="left" vertical="center" indent="2"/>
    </xf>
    <xf numFmtId="0" fontId="10" fillId="0" borderId="0" xfId="0" applyFont="1" applyAlignment="1">
      <alignment horizontal="left" vertical="center" indent="4"/>
    </xf>
    <xf numFmtId="0" fontId="8" fillId="0" borderId="1" xfId="0" applyFont="1" applyBorder="1" applyAlignment="1">
      <alignment horizontal="center" vertical="center" wrapText="1"/>
    </xf>
    <xf numFmtId="0" fontId="8" fillId="0" borderId="2" xfId="0" applyFont="1" applyBorder="1" applyAlignment="1">
      <alignment horizontal="left" vertical="center" wrapText="1"/>
    </xf>
    <xf numFmtId="0" fontId="8" fillId="0" borderId="3" xfId="0" applyFont="1" applyBorder="1" applyAlignment="1">
      <alignment horizontal="center" vertical="center" wrapText="1"/>
    </xf>
    <xf numFmtId="3" fontId="8" fillId="0" borderId="4" xfId="0" applyNumberFormat="1" applyFont="1" applyBorder="1" applyAlignment="1">
      <alignment horizontal="right" vertical="center" wrapText="1"/>
    </xf>
    <xf numFmtId="0" fontId="8" fillId="0" borderId="4" xfId="0" applyFont="1" applyBorder="1" applyAlignment="1">
      <alignment horizontal="right" vertical="center" wrapText="1"/>
    </xf>
    <xf numFmtId="4" fontId="8" fillId="0" borderId="4" xfId="0" applyNumberFormat="1" applyFont="1" applyBorder="1" applyAlignment="1">
      <alignment horizontal="right" vertical="center" wrapText="1"/>
    </xf>
    <xf numFmtId="0" fontId="8" fillId="0" borderId="5" xfId="0" applyFont="1" applyBorder="1" applyAlignment="1">
      <alignment horizontal="left" vertical="center" wrapText="1"/>
    </xf>
    <xf numFmtId="0" fontId="8" fillId="0" borderId="6" xfId="0" applyFont="1" applyBorder="1" applyAlignment="1">
      <alignment horizontal="center" vertical="center" wrapText="1"/>
    </xf>
    <xf numFmtId="0" fontId="8" fillId="0" borderId="1" xfId="0" applyFont="1" applyBorder="1" applyAlignment="1">
      <alignment horizontal="right" vertical="center" wrapText="1"/>
    </xf>
    <xf numFmtId="0" fontId="7" fillId="0" borderId="0" xfId="0" applyFont="1" applyAlignment="1">
      <alignment horizontal="left" vertical="center" indent="4"/>
    </xf>
    <xf numFmtId="0" fontId="8" fillId="0" borderId="7" xfId="0" applyFont="1" applyBorder="1" applyAlignment="1">
      <alignment horizontal="left" vertical="center" wrapText="1"/>
    </xf>
    <xf numFmtId="0" fontId="8" fillId="0" borderId="8" xfId="0" applyFont="1" applyBorder="1" applyAlignment="1">
      <alignment horizontal="right" vertical="center" wrapText="1"/>
    </xf>
    <xf numFmtId="0" fontId="7" fillId="0" borderId="1" xfId="0" applyFont="1" applyBorder="1" applyAlignment="1">
      <alignment horizontal="center" vertical="center" wrapText="1"/>
    </xf>
    <xf numFmtId="0" fontId="7" fillId="0" borderId="4" xfId="0" applyFont="1" applyBorder="1" applyAlignment="1">
      <alignment horizontal="center" vertical="top" wrapText="1"/>
    </xf>
    <xf numFmtId="0" fontId="7" fillId="0" borderId="4" xfId="0" applyFont="1" applyBorder="1" applyAlignment="1">
      <alignment horizontal="left" vertical="top" wrapText="1"/>
    </xf>
    <xf numFmtId="0" fontId="7" fillId="0" borderId="8" xfId="0" applyFont="1" applyBorder="1" applyAlignment="1">
      <alignment horizontal="center" vertical="top" wrapText="1"/>
    </xf>
    <xf numFmtId="0" fontId="7" fillId="0" borderId="8" xfId="0" applyFont="1" applyBorder="1" applyAlignment="1">
      <alignment horizontal="left" vertical="top" wrapText="1"/>
    </xf>
    <xf numFmtId="0" fontId="7" fillId="0" borderId="9" xfId="0" applyFont="1" applyBorder="1" applyAlignment="1">
      <alignment horizontal="center" vertical="top" wrapText="1"/>
    </xf>
    <xf numFmtId="0" fontId="7" fillId="0" borderId="9" xfId="0" applyFont="1" applyBorder="1" applyAlignment="1">
      <alignment horizontal="left" vertical="top" wrapText="1"/>
    </xf>
    <xf numFmtId="0" fontId="7" fillId="0" borderId="0" xfId="0" applyFont="1" applyAlignment="1">
      <alignment horizontal="left" vertical="center" indent="1"/>
    </xf>
    <xf numFmtId="0" fontId="7" fillId="0" borderId="0" xfId="0" applyFont="1" applyAlignment="1">
      <alignment horizontal="left" vertical="center" indent="2"/>
    </xf>
    <xf numFmtId="0" fontId="7" fillId="0" borderId="0" xfId="0" applyFont="1" applyAlignment="1">
      <alignment horizontal="center" vertical="center"/>
    </xf>
    <xf numFmtId="0" fontId="6" fillId="0" borderId="0" xfId="0" applyFont="1" applyAlignment="1">
      <alignment horizontal="center" vertical="center"/>
    </xf>
    <xf numFmtId="0" fontId="7" fillId="0" borderId="4" xfId="0" applyFont="1" applyBorder="1" applyAlignment="1">
      <alignment horizontal="center" vertical="center" wrapText="1"/>
    </xf>
    <xf numFmtId="0" fontId="7" fillId="0" borderId="9" xfId="0" applyFont="1" applyBorder="1" applyAlignment="1">
      <alignment horizontal="center" vertical="center" wrapText="1"/>
    </xf>
    <xf numFmtId="0" fontId="7" fillId="0" borderId="4" xfId="0" applyFont="1" applyBorder="1" applyAlignment="1">
      <alignment horizontal="left" vertical="center" wrapText="1"/>
    </xf>
    <xf numFmtId="0" fontId="7" fillId="0" borderId="4" xfId="0" applyFont="1" applyBorder="1" applyAlignment="1">
      <alignment horizontal="right" vertical="center" wrapText="1"/>
    </xf>
    <xf numFmtId="0" fontId="7" fillId="0" borderId="10" xfId="0" applyFont="1" applyBorder="1" applyAlignment="1">
      <alignment horizontal="left" vertical="center" wrapText="1"/>
    </xf>
    <xf numFmtId="0" fontId="7" fillId="0" borderId="9" xfId="0" applyFont="1" applyBorder="1" applyAlignment="1">
      <alignment horizontal="left" vertical="center" wrapText="1"/>
    </xf>
    <xf numFmtId="0" fontId="7" fillId="0" borderId="9" xfId="0" applyFont="1" applyBorder="1" applyAlignment="1">
      <alignment horizontal="right" vertical="center" wrapText="1"/>
    </xf>
    <xf numFmtId="0" fontId="7" fillId="0" borderId="11" xfId="0" applyFont="1" applyBorder="1" applyAlignment="1">
      <alignment horizontal="left" vertical="center" wrapText="1"/>
    </xf>
    <xf numFmtId="0" fontId="7" fillId="0" borderId="0" xfId="0" applyFont="1" applyAlignment="1">
      <alignment horizontal="right" vertical="center" wrapText="1"/>
    </xf>
    <xf numFmtId="0" fontId="7" fillId="0" borderId="1" xfId="0" applyFont="1" applyBorder="1" applyAlignment="1">
      <alignment horizontal="left" vertical="center" wrapText="1"/>
    </xf>
    <xf numFmtId="0" fontId="7" fillId="0" borderId="1" xfId="0" applyFont="1" applyBorder="1" applyAlignment="1">
      <alignment horizontal="right" vertical="center" wrapText="1"/>
    </xf>
    <xf numFmtId="3" fontId="7" fillId="0" borderId="1" xfId="0" applyNumberFormat="1" applyFont="1" applyBorder="1" applyAlignment="1">
      <alignment horizontal="right" vertical="center" wrapText="1"/>
    </xf>
    <xf numFmtId="0" fontId="8" fillId="0" borderId="0" xfId="0" applyFont="1" applyAlignment="1">
      <alignment horizontal="left" vertical="center" indent="2"/>
    </xf>
    <xf numFmtId="0" fontId="7" fillId="0" borderId="8" xfId="0" applyFont="1" applyBorder="1" applyAlignment="1">
      <alignment horizontal="center" vertical="center" wrapText="1"/>
    </xf>
    <xf numFmtId="0" fontId="7" fillId="0" borderId="0" xfId="0" applyFont="1" applyAlignment="1">
      <alignment horizontal="left" vertical="center" indent="8"/>
    </xf>
    <xf numFmtId="0" fontId="11" fillId="0" borderId="0" xfId="0" applyFont="1" applyAlignment="1">
      <alignment horizontal="right" vertical="center" wrapText="1"/>
    </xf>
    <xf numFmtId="0" fontId="11" fillId="0" borderId="4"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2" xfId="0" applyFont="1" applyBorder="1" applyAlignment="1">
      <alignment horizontal="center" vertical="center" wrapText="1"/>
    </xf>
    <xf numFmtId="0" fontId="6" fillId="0" borderId="9" xfId="0" applyFont="1" applyBorder="1" applyAlignment="1">
      <alignment vertical="center" wrapText="1"/>
    </xf>
    <xf numFmtId="0" fontId="11" fillId="0" borderId="1"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9"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7" xfId="0" applyFont="1" applyBorder="1" applyAlignment="1">
      <alignment horizontal="center" vertical="center" wrapText="1"/>
    </xf>
    <xf numFmtId="0" fontId="6" fillId="0" borderId="14" xfId="0" applyFont="1" applyBorder="1" applyAlignment="1">
      <alignment vertical="center" wrapText="1"/>
    </xf>
    <xf numFmtId="0" fontId="11" fillId="0" borderId="4" xfId="0" applyFont="1" applyBorder="1" applyAlignment="1">
      <alignment horizontal="left" vertical="center" wrapText="1"/>
    </xf>
    <xf numFmtId="0" fontId="11" fillId="0" borderId="9" xfId="0" applyFont="1" applyBorder="1" applyAlignment="1">
      <alignment horizontal="left" vertical="center" wrapText="1"/>
    </xf>
    <xf numFmtId="0" fontId="10" fillId="0" borderId="0" xfId="0" applyFont="1" applyAlignment="1">
      <alignment horizontal="left" vertical="center" indent="3"/>
    </xf>
    <xf numFmtId="0" fontId="7" fillId="0" borderId="1" xfId="0" applyFont="1" applyBorder="1" applyAlignment="1">
      <alignment horizontal="left" vertical="center" wrapText="1" indent="2"/>
    </xf>
    <xf numFmtId="0" fontId="7" fillId="0" borderId="1" xfId="0" applyFont="1" applyBorder="1" applyAlignment="1">
      <alignment horizontal="justify" vertical="center" wrapText="1"/>
    </xf>
    <xf numFmtId="58" fontId="7" fillId="0" borderId="4" xfId="0" applyNumberFormat="1" applyFont="1" applyBorder="1" applyAlignment="1">
      <alignment horizontal="left" vertical="center" wrapText="1"/>
    </xf>
    <xf numFmtId="0" fontId="11" fillId="0" borderId="2" xfId="0" applyFont="1" applyBorder="1" applyAlignment="1">
      <alignment horizontal="left" vertical="center" wrapText="1"/>
    </xf>
    <xf numFmtId="0" fontId="11" fillId="0" borderId="14" xfId="0" applyFont="1" applyBorder="1" applyAlignment="1">
      <alignment horizontal="left" vertical="center" wrapText="1"/>
    </xf>
    <xf numFmtId="0" fontId="11" fillId="0" borderId="1" xfId="0" applyFont="1" applyBorder="1" applyAlignment="1">
      <alignment horizontal="left" vertical="center" wrapText="1"/>
    </xf>
    <xf numFmtId="0" fontId="11" fillId="0" borderId="1" xfId="0" applyFont="1" applyBorder="1" applyAlignment="1">
      <alignment horizontal="right" vertical="center" wrapText="1"/>
    </xf>
    <xf numFmtId="3" fontId="11" fillId="0" borderId="1" xfId="0" applyNumberFormat="1" applyFont="1" applyBorder="1" applyAlignment="1">
      <alignment horizontal="right" vertical="center" wrapText="1"/>
    </xf>
    <xf numFmtId="0" fontId="7" fillId="0" borderId="0" xfId="0" applyFont="1" applyAlignment="1">
      <alignment horizontal="left" vertical="center" indent="3"/>
    </xf>
    <xf numFmtId="0" fontId="7" fillId="0" borderId="11" xfId="0" applyFont="1" applyBorder="1" applyAlignment="1">
      <alignment horizontal="right" vertical="center" wrapText="1"/>
    </xf>
    <xf numFmtId="0" fontId="8" fillId="0" borderId="4" xfId="0" applyFont="1" applyBorder="1" applyAlignment="1">
      <alignment horizontal="center" vertical="center" wrapText="1"/>
    </xf>
    <xf numFmtId="0" fontId="8" fillId="0" borderId="9" xfId="0" applyFont="1" applyBorder="1" applyAlignment="1">
      <alignment horizontal="center" vertical="center" wrapText="1"/>
    </xf>
    <xf numFmtId="0" fontId="8" fillId="0" borderId="8" xfId="0" applyFont="1" applyBorder="1" applyAlignment="1">
      <alignment horizontal="left" vertical="center" wrapText="1"/>
    </xf>
    <xf numFmtId="3" fontId="8" fillId="0" borderId="8" xfId="0" applyNumberFormat="1" applyFont="1" applyBorder="1" applyAlignment="1">
      <alignment horizontal="right" vertical="center" wrapText="1"/>
    </xf>
    <xf numFmtId="3" fontId="8" fillId="0" borderId="1" xfId="0" applyNumberFormat="1" applyFont="1" applyBorder="1" applyAlignment="1">
      <alignment horizontal="right" vertical="center" wrapText="1"/>
    </xf>
    <xf numFmtId="0" fontId="7" fillId="0" borderId="1" xfId="0" applyFont="1" applyBorder="1" applyAlignment="1">
      <alignment horizontal="left" vertical="center" wrapText="1" indent="1"/>
    </xf>
    <xf numFmtId="0" fontId="7" fillId="0" borderId="0" xfId="0" applyFont="1" applyAlignment="1">
      <alignment horizontal="left" vertical="top" wrapText="1"/>
    </xf>
    <xf numFmtId="0" fontId="7" fillId="0" borderId="0" xfId="0" applyFont="1" applyAlignment="1">
      <alignment horizontal="left" vertical="center" wrapText="1"/>
    </xf>
    <xf numFmtId="0" fontId="7" fillId="0" borderId="15" xfId="0" applyFont="1" applyBorder="1" applyAlignment="1">
      <alignment horizontal="left" vertical="center" wrapText="1"/>
    </xf>
    <xf numFmtId="0" fontId="7" fillId="0" borderId="15" xfId="0" applyFont="1" applyBorder="1" applyAlignment="1">
      <alignment horizontal="right" vertical="center" wrapText="1"/>
    </xf>
    <xf numFmtId="3" fontId="7" fillId="0" borderId="15" xfId="0" applyNumberFormat="1" applyFont="1" applyBorder="1" applyAlignment="1">
      <alignment horizontal="right" vertical="center" wrapText="1"/>
    </xf>
    <xf numFmtId="3" fontId="7" fillId="0" borderId="9" xfId="0" applyNumberFormat="1" applyFont="1" applyBorder="1" applyAlignment="1">
      <alignment horizontal="right" vertical="center" wrapText="1"/>
    </xf>
    <xf numFmtId="0" fontId="7" fillId="0" borderId="16" xfId="0" applyFont="1" applyBorder="1" applyAlignment="1">
      <alignment horizontal="left" vertical="center" wrapText="1"/>
    </xf>
    <xf numFmtId="3" fontId="7" fillId="0" borderId="16" xfId="0" applyNumberFormat="1" applyFont="1" applyBorder="1" applyAlignment="1">
      <alignment horizontal="right" vertical="center" wrapText="1"/>
    </xf>
    <xf numFmtId="0" fontId="7" fillId="0" borderId="16" xfId="0" applyFont="1" applyBorder="1" applyAlignment="1">
      <alignment horizontal="right" vertical="center" wrapText="1"/>
    </xf>
    <xf numFmtId="0" fontId="7" fillId="0" borderId="3" xfId="0" applyFont="1" applyBorder="1" applyAlignment="1">
      <alignment horizontal="center" vertical="center" wrapText="1"/>
    </xf>
    <xf numFmtId="0" fontId="7" fillId="0" borderId="13" xfId="0" applyFont="1" applyBorder="1" applyAlignment="1">
      <alignment horizontal="center" vertical="center" wrapText="1"/>
    </xf>
    <xf numFmtId="58" fontId="7" fillId="0" borderId="8" xfId="0" applyNumberFormat="1" applyFont="1" applyBorder="1" applyAlignment="1">
      <alignment horizontal="center" vertical="center" wrapText="1"/>
    </xf>
    <xf numFmtId="3" fontId="7" fillId="0" borderId="4" xfId="0" applyNumberFormat="1" applyFont="1" applyBorder="1" applyAlignment="1">
      <alignment horizontal="right" vertical="center" wrapText="1"/>
    </xf>
    <xf numFmtId="0" fontId="6" fillId="0" borderId="7" xfId="0" applyFont="1" applyBorder="1" applyAlignment="1">
      <alignment vertical="center" wrapText="1"/>
    </xf>
    <xf numFmtId="0" fontId="6" fillId="0" borderId="12" xfId="0" applyFont="1" applyBorder="1" applyAlignment="1">
      <alignment vertical="center" wrapText="1"/>
    </xf>
    <xf numFmtId="0" fontId="11" fillId="0" borderId="7" xfId="0" applyFont="1" applyBorder="1" applyAlignment="1">
      <alignment horizontal="left" vertical="top" wrapText="1"/>
    </xf>
    <xf numFmtId="0" fontId="11" fillId="0" borderId="12" xfId="0" applyFont="1" applyBorder="1" applyAlignment="1">
      <alignment horizontal="left" vertical="top" wrapText="1"/>
    </xf>
    <xf numFmtId="0" fontId="12" fillId="0" borderId="12" xfId="0" applyFont="1" applyBorder="1" applyAlignment="1">
      <alignment horizontal="left" vertical="top" wrapText="1"/>
    </xf>
    <xf numFmtId="0" fontId="7" fillId="0" borderId="5" xfId="0" applyFont="1" applyBorder="1" applyAlignment="1">
      <alignment horizontal="left" vertical="center" wrapText="1"/>
    </xf>
    <xf numFmtId="0" fontId="7" fillId="0" borderId="17" xfId="0" applyFont="1" applyBorder="1" applyAlignment="1">
      <alignment horizontal="left" vertical="center" wrapText="1"/>
    </xf>
    <xf numFmtId="0" fontId="7" fillId="0" borderId="17" xfId="0" applyFont="1" applyBorder="1" applyAlignment="1">
      <alignment horizontal="center" vertical="center" wrapText="1"/>
    </xf>
    <xf numFmtId="0" fontId="7" fillId="0" borderId="6" xfId="0" applyFont="1" applyBorder="1" applyAlignment="1">
      <alignment horizontal="right" vertical="center" wrapText="1"/>
    </xf>
    <xf numFmtId="0" fontId="7" fillId="0" borderId="0" xfId="0" applyFont="1" applyAlignment="1">
      <alignment horizontal="left" vertical="center" indent="5"/>
    </xf>
    <xf numFmtId="0" fontId="8" fillId="0" borderId="0" xfId="0" applyFont="1" applyAlignment="1">
      <alignment horizontal="left" vertical="center" indent="3"/>
    </xf>
    <xf numFmtId="0" fontId="13" fillId="0" borderId="4" xfId="0" applyFont="1" applyBorder="1" applyAlignment="1">
      <alignment horizontal="center" vertical="center" wrapText="1"/>
    </xf>
    <xf numFmtId="0" fontId="13" fillId="0" borderId="9" xfId="0" applyFont="1" applyBorder="1" applyAlignment="1">
      <alignment horizontal="center" vertical="center" wrapText="1"/>
    </xf>
    <xf numFmtId="0" fontId="14" fillId="0" borderId="0" xfId="0" applyFont="1" applyAlignment="1">
      <alignment horizontal="left" vertical="center"/>
    </xf>
    <xf numFmtId="0" fontId="7" fillId="2" borderId="11" xfId="0" applyFont="1" applyFill="1" applyBorder="1" applyAlignment="1">
      <alignment horizontal="center" vertical="center" wrapText="1"/>
    </xf>
    <xf numFmtId="0" fontId="7" fillId="2" borderId="11" xfId="0" applyFont="1" applyFill="1" applyBorder="1" applyAlignment="1">
      <alignment horizontal="right" vertical="center" wrapText="1"/>
    </xf>
    <xf numFmtId="0" fontId="8" fillId="2" borderId="11" xfId="0" applyFont="1" applyFill="1" applyBorder="1" applyAlignment="1">
      <alignment horizontal="right" vertical="center" wrapText="1"/>
    </xf>
    <xf numFmtId="0" fontId="8" fillId="2" borderId="18" xfId="0" applyFont="1" applyFill="1" applyBorder="1" applyAlignment="1">
      <alignment horizontal="center" vertical="center" wrapText="1"/>
    </xf>
    <xf numFmtId="0" fontId="8" fillId="2" borderId="11" xfId="0" applyFont="1" applyFill="1" applyBorder="1" applyAlignment="1">
      <alignment horizontal="center" vertical="center" wrapText="1"/>
    </xf>
    <xf numFmtId="0" fontId="8" fillId="3" borderId="10" xfId="0" applyFont="1" applyFill="1" applyBorder="1" applyAlignment="1">
      <alignment horizontal="left" vertical="center" wrapText="1"/>
    </xf>
    <xf numFmtId="0" fontId="7" fillId="3" borderId="10" xfId="0" applyFont="1" applyFill="1" applyBorder="1" applyAlignment="1">
      <alignment horizontal="right" vertical="center" wrapText="1"/>
    </xf>
    <xf numFmtId="0" fontId="8" fillId="0" borderId="0" xfId="0" applyFont="1" applyAlignment="1">
      <alignment horizontal="left" vertical="center" wrapText="1" indent="1"/>
    </xf>
    <xf numFmtId="0" fontId="8" fillId="3" borderId="0" xfId="0" applyFont="1" applyFill="1" applyAlignment="1">
      <alignment horizontal="left" vertical="center" wrapText="1" indent="2"/>
    </xf>
    <xf numFmtId="3" fontId="8" fillId="3" borderId="0" xfId="0" applyNumberFormat="1" applyFont="1" applyFill="1" applyAlignment="1">
      <alignment horizontal="right" vertical="center" wrapText="1"/>
    </xf>
    <xf numFmtId="0" fontId="8" fillId="0" borderId="0" xfId="0" applyFont="1" applyAlignment="1">
      <alignment horizontal="left" vertical="center" wrapText="1" indent="2"/>
    </xf>
    <xf numFmtId="3" fontId="8" fillId="0" borderId="0" xfId="0" applyNumberFormat="1" applyFont="1" applyAlignment="1">
      <alignment horizontal="right" vertical="center" wrapText="1"/>
    </xf>
    <xf numFmtId="3" fontId="8" fillId="3" borderId="17" xfId="0" applyNumberFormat="1" applyFont="1" applyFill="1" applyBorder="1" applyAlignment="1">
      <alignment horizontal="right" vertical="center" wrapText="1"/>
    </xf>
    <xf numFmtId="0" fontId="7" fillId="3" borderId="0" xfId="0" applyFont="1" applyFill="1" applyAlignment="1">
      <alignment horizontal="right" vertical="center" wrapText="1"/>
    </xf>
    <xf numFmtId="0" fontId="8" fillId="0" borderId="0" xfId="0" applyFont="1" applyAlignment="1">
      <alignment horizontal="left" vertical="center" wrapText="1" indent="3"/>
    </xf>
    <xf numFmtId="0" fontId="8" fillId="3" borderId="0" xfId="0" applyFont="1" applyFill="1" applyAlignment="1">
      <alignment horizontal="left" vertical="center" wrapText="1" indent="4"/>
    </xf>
    <xf numFmtId="0" fontId="8" fillId="3" borderId="0" xfId="0" applyFont="1" applyFill="1" applyAlignment="1">
      <alignment horizontal="right" vertical="center" wrapText="1"/>
    </xf>
    <xf numFmtId="0" fontId="8" fillId="0" borderId="0" xfId="0" applyFont="1" applyAlignment="1">
      <alignment horizontal="left" vertical="center" wrapText="1" indent="4"/>
    </xf>
    <xf numFmtId="3" fontId="8" fillId="0" borderId="17" xfId="0" applyNumberFormat="1" applyFont="1" applyBorder="1" applyAlignment="1">
      <alignment horizontal="right" vertical="center" wrapText="1"/>
    </xf>
    <xf numFmtId="0" fontId="8" fillId="3" borderId="0" xfId="0" applyFont="1" applyFill="1" applyAlignment="1">
      <alignment horizontal="left" vertical="center" wrapText="1" indent="3"/>
    </xf>
    <xf numFmtId="0" fontId="8" fillId="0" borderId="0" xfId="0" applyFont="1" applyAlignment="1">
      <alignment horizontal="right" vertical="center" wrapText="1"/>
    </xf>
    <xf numFmtId="0" fontId="8" fillId="3" borderId="0" xfId="0" applyFont="1" applyFill="1" applyAlignment="1">
      <alignment horizontal="left" vertical="center" wrapText="1"/>
    </xf>
    <xf numFmtId="0" fontId="8" fillId="3" borderId="0" xfId="0" applyFont="1" applyFill="1" applyAlignment="1">
      <alignment horizontal="left" vertical="center" wrapText="1" indent="1"/>
    </xf>
    <xf numFmtId="0" fontId="8" fillId="2" borderId="0" xfId="0" applyFont="1" applyFill="1" applyAlignment="1">
      <alignment horizontal="center" vertical="center" wrapText="1"/>
    </xf>
    <xf numFmtId="0" fontId="15" fillId="0" borderId="0" xfId="0" applyFont="1" applyAlignment="1">
      <alignment horizontal="right" vertical="center" wrapText="1"/>
    </xf>
    <xf numFmtId="0" fontId="8" fillId="0" borderId="17" xfId="0" applyFont="1" applyBorder="1" applyAlignment="1">
      <alignment horizontal="right" vertical="center" wrapText="1"/>
    </xf>
    <xf numFmtId="0" fontId="15" fillId="3" borderId="17" xfId="0" applyFont="1" applyFill="1" applyBorder="1" applyAlignment="1">
      <alignment horizontal="right" vertical="center" wrapText="1"/>
    </xf>
    <xf numFmtId="0" fontId="12" fillId="0" borderId="1" xfId="0" applyFont="1" applyBorder="1" applyAlignment="1">
      <alignment horizontal="center" vertical="center" wrapText="1"/>
    </xf>
    <xf numFmtId="0" fontId="12" fillId="0" borderId="1" xfId="0" applyFont="1" applyBorder="1" applyAlignment="1">
      <alignment horizontal="left" vertical="center" wrapText="1"/>
    </xf>
    <xf numFmtId="3" fontId="12" fillId="0" borderId="1" xfId="0" applyNumberFormat="1" applyFont="1" applyBorder="1" applyAlignment="1">
      <alignment horizontal="right" vertical="center" wrapText="1"/>
    </xf>
    <xf numFmtId="0" fontId="12" fillId="0" borderId="1" xfId="0" applyFont="1" applyBorder="1" applyAlignment="1">
      <alignment horizontal="right" vertical="center" wrapText="1"/>
    </xf>
    <xf numFmtId="0" fontId="8" fillId="3" borderId="17" xfId="0" applyFont="1" applyFill="1" applyBorder="1" applyAlignment="1">
      <alignment horizontal="right" vertical="center" wrapText="1"/>
    </xf>
    <xf numFmtId="0" fontId="15" fillId="0" borderId="17" xfId="0" applyFont="1" applyBorder="1" applyAlignment="1">
      <alignment horizontal="right" vertical="center" wrapText="1"/>
    </xf>
    <xf numFmtId="0" fontId="7" fillId="0" borderId="0" xfId="0" applyFont="1" applyAlignment="1">
      <alignment horizontal="left" vertical="center" indent="6"/>
    </xf>
    <xf numFmtId="0" fontId="8" fillId="0" borderId="0" xfId="0" applyFont="1" applyAlignment="1">
      <alignment horizontal="left" vertical="center" indent="5"/>
    </xf>
    <xf numFmtId="0" fontId="8" fillId="0" borderId="10" xfId="0" applyFont="1" applyBorder="1" applyAlignment="1">
      <alignment horizontal="center" vertical="center" wrapText="1"/>
    </xf>
    <xf numFmtId="0" fontId="8" fillId="0" borderId="0" xfId="0" applyFont="1" applyAlignment="1">
      <alignment horizontal="center" vertical="center" wrapText="1"/>
    </xf>
    <xf numFmtId="0" fontId="8" fillId="0" borderId="11" xfId="0" applyFont="1" applyBorder="1" applyAlignment="1">
      <alignment horizontal="center" vertical="center" wrapText="1"/>
    </xf>
    <xf numFmtId="0" fontId="7" fillId="0" borderId="10" xfId="0" applyFont="1" applyBorder="1" applyAlignment="1">
      <alignment horizontal="center" vertical="center" wrapText="1"/>
    </xf>
    <xf numFmtId="0" fontId="7" fillId="0" borderId="0" xfId="0" applyFont="1" applyAlignment="1">
      <alignment horizontal="center" vertical="center" wrapText="1"/>
    </xf>
    <xf numFmtId="0" fontId="7" fillId="0" borderId="11" xfId="0" applyFont="1" applyBorder="1" applyAlignment="1">
      <alignment horizontal="center" vertical="center" wrapText="1"/>
    </xf>
    <xf numFmtId="0" fontId="7" fillId="0" borderId="10" xfId="0" applyFont="1" applyBorder="1" applyAlignment="1">
      <alignment horizontal="left" vertical="top" wrapText="1"/>
    </xf>
    <xf numFmtId="0" fontId="7" fillId="0" borderId="10" xfId="0" applyFont="1" applyBorder="1" applyAlignment="1">
      <alignment horizontal="right" vertical="top" wrapText="1"/>
    </xf>
    <xf numFmtId="0" fontId="7" fillId="0" borderId="0" xfId="0" applyFont="1" applyAlignment="1">
      <alignment horizontal="left" vertical="top" wrapText="1" indent="1"/>
    </xf>
    <xf numFmtId="0" fontId="7" fillId="0" borderId="0" xfId="0" applyFont="1" applyAlignment="1">
      <alignment horizontal="right" vertical="top" wrapText="1"/>
    </xf>
    <xf numFmtId="0" fontId="7" fillId="0" borderId="11" xfId="0" applyFont="1" applyBorder="1" applyAlignment="1">
      <alignment horizontal="right" vertical="top" wrapText="1"/>
    </xf>
    <xf numFmtId="3" fontId="7" fillId="0" borderId="10" xfId="0" applyNumberFormat="1" applyFont="1" applyBorder="1" applyAlignment="1">
      <alignment horizontal="right" vertical="top" wrapText="1"/>
    </xf>
    <xf numFmtId="3" fontId="7" fillId="0" borderId="17" xfId="0" applyNumberFormat="1" applyFont="1" applyBorder="1" applyAlignment="1">
      <alignment horizontal="right" vertical="center" wrapText="1"/>
    </xf>
    <xf numFmtId="0" fontId="7" fillId="0" borderId="10" xfId="0" applyFont="1" applyBorder="1" applyAlignment="1">
      <alignment horizontal="right" vertical="center" wrapText="1"/>
    </xf>
    <xf numFmtId="3" fontId="7" fillId="0" borderId="0" xfId="0" applyNumberFormat="1" applyFont="1" applyAlignment="1">
      <alignment horizontal="right" vertical="center" wrapText="1"/>
    </xf>
    <xf numFmtId="3" fontId="7" fillId="0" borderId="11" xfId="0" applyNumberFormat="1" applyFont="1" applyBorder="1" applyAlignment="1">
      <alignment horizontal="right" vertical="center" wrapText="1"/>
    </xf>
    <xf numFmtId="0" fontId="7" fillId="0" borderId="17" xfId="0" applyFont="1" applyBorder="1" applyAlignment="1">
      <alignment horizontal="right" vertical="center" wrapText="1"/>
    </xf>
    <xf numFmtId="0" fontId="7" fillId="0" borderId="3" xfId="0" applyFont="1" applyBorder="1" applyAlignment="1">
      <alignment horizontal="left" vertical="center" wrapText="1"/>
    </xf>
    <xf numFmtId="0" fontId="7" fillId="0" borderId="13" xfId="0" applyFont="1" applyBorder="1" applyAlignment="1">
      <alignment horizontal="left" vertical="center" wrapText="1"/>
    </xf>
    <xf numFmtId="0" fontId="7" fillId="0" borderId="13" xfId="0" applyFont="1" applyBorder="1" applyAlignment="1">
      <alignment horizontal="right" vertical="center" wrapText="1"/>
    </xf>
    <xf numFmtId="0" fontId="7" fillId="0" borderId="9" xfId="0" applyFont="1" applyBorder="1" applyAlignment="1">
      <alignment horizontal="left" vertical="center" wrapText="1" indent="1"/>
    </xf>
    <xf numFmtId="3" fontId="7" fillId="0" borderId="13" xfId="0" applyNumberFormat="1" applyFont="1" applyBorder="1" applyAlignment="1">
      <alignment horizontal="right" vertical="center" wrapText="1"/>
    </xf>
    <xf numFmtId="58" fontId="7" fillId="0" borderId="8" xfId="0" applyNumberFormat="1" applyFont="1" applyBorder="1" applyAlignment="1">
      <alignment horizontal="left" vertical="center" wrapText="1"/>
    </xf>
    <xf numFmtId="0" fontId="7" fillId="0" borderId="8" xfId="0" applyFont="1" applyBorder="1" applyAlignment="1">
      <alignment horizontal="left" vertical="center" wrapText="1" indent="1"/>
    </xf>
    <xf numFmtId="3" fontId="7" fillId="0" borderId="8" xfId="0" applyNumberFormat="1" applyFont="1" applyBorder="1" applyAlignment="1">
      <alignment horizontal="right" vertical="center" wrapText="1"/>
    </xf>
    <xf numFmtId="0" fontId="7" fillId="0" borderId="12" xfId="0" applyFont="1" applyBorder="1" applyAlignment="1">
      <alignment horizontal="right" vertical="center" wrapText="1"/>
    </xf>
    <xf numFmtId="3" fontId="7" fillId="0" borderId="12" xfId="0" applyNumberFormat="1" applyFont="1" applyBorder="1" applyAlignment="1">
      <alignment horizontal="right" vertical="center" wrapText="1"/>
    </xf>
    <xf numFmtId="0" fontId="7" fillId="0" borderId="8" xfId="0" applyFont="1" applyBorder="1" applyAlignment="1">
      <alignment horizontal="left" vertical="center" wrapText="1"/>
    </xf>
    <xf numFmtId="0" fontId="7" fillId="0" borderId="8" xfId="0" applyFont="1" applyBorder="1" applyAlignment="1">
      <alignment horizontal="right" vertical="center" wrapText="1"/>
    </xf>
    <xf numFmtId="0" fontId="7" fillId="0" borderId="0" xfId="0" applyFont="1" applyAlignment="1">
      <alignment horizontal="left" vertical="center" wrapText="1" indent="1"/>
    </xf>
    <xf numFmtId="0" fontId="7" fillId="0" borderId="11" xfId="0" applyFont="1" applyBorder="1" applyAlignment="1">
      <alignment horizontal="left" vertical="center" wrapText="1" indent="1"/>
    </xf>
    <xf numFmtId="0" fontId="7" fillId="0" borderId="17" xfId="0" applyFont="1" applyBorder="1" applyAlignment="1">
      <alignment horizontal="left" vertical="center" wrapText="1" indent="2"/>
    </xf>
    <xf numFmtId="10" fontId="7" fillId="0" borderId="10" xfId="0" applyNumberFormat="1" applyFont="1" applyBorder="1" applyAlignment="1">
      <alignment horizontal="right" vertical="center" wrapText="1"/>
    </xf>
    <xf numFmtId="0" fontId="16" fillId="0" borderId="0" xfId="0" applyFont="1" applyAlignment="1">
      <alignment horizontal="center" vertical="center" wrapText="1"/>
    </xf>
    <xf numFmtId="0" fontId="7" fillId="0" borderId="0" xfId="0" applyFont="1" applyAlignment="1">
      <alignment horizontal="left" vertical="center" wrapText="1" indent="3"/>
    </xf>
    <xf numFmtId="3" fontId="7" fillId="0" borderId="0" xfId="0" applyNumberFormat="1" applyFont="1" applyAlignment="1">
      <alignment horizontal="right" vertical="top" wrapText="1"/>
    </xf>
    <xf numFmtId="3" fontId="7" fillId="0" borderId="11" xfId="0" applyNumberFormat="1" applyFont="1" applyBorder="1" applyAlignment="1">
      <alignment horizontal="right" vertical="top" wrapText="1"/>
    </xf>
    <xf numFmtId="0" fontId="7" fillId="0" borderId="17" xfId="0" applyFont="1" applyBorder="1" applyAlignment="1">
      <alignment horizontal="right" vertical="top" wrapText="1"/>
    </xf>
    <xf numFmtId="0" fontId="6" fillId="0" borderId="0" xfId="0" applyFont="1" applyAlignment="1">
      <alignment vertical="top" wrapText="1"/>
    </xf>
    <xf numFmtId="3" fontId="7" fillId="0" borderId="17" xfId="0" applyNumberFormat="1" applyFont="1" applyBorder="1" applyAlignment="1">
      <alignment horizontal="right" vertical="top" wrapText="1"/>
    </xf>
    <xf numFmtId="0" fontId="7" fillId="0" borderId="0" xfId="0" applyFont="1" applyAlignment="1">
      <alignment horizontal="left" vertical="center" wrapText="1" indent="4"/>
    </xf>
    <xf numFmtId="0" fontId="7" fillId="0" borderId="0" xfId="0" applyFont="1" applyAlignment="1">
      <alignment horizontal="left" vertical="center" wrapText="1" indent="2"/>
    </xf>
    <xf numFmtId="0" fontId="8" fillId="0" borderId="0" xfId="0" applyFont="1" applyAlignment="1">
      <alignment horizontal="left" vertical="center" indent="4"/>
    </xf>
    <xf numFmtId="0" fontId="8" fillId="0" borderId="1" xfId="0" applyFont="1" applyBorder="1" applyAlignment="1">
      <alignment horizontal="left" vertical="center" wrapText="1"/>
    </xf>
    <xf numFmtId="0" fontId="7" fillId="0" borderId="4" xfId="0" applyFont="1" applyBorder="1" applyAlignment="1">
      <alignment horizontal="left" vertical="center" wrapText="1" indent="1"/>
    </xf>
    <xf numFmtId="0" fontId="7" fillId="0" borderId="8" xfId="0" applyFont="1" applyBorder="1" applyAlignment="1">
      <alignment horizontal="left" vertical="center" wrapText="1" indent="2"/>
    </xf>
    <xf numFmtId="0" fontId="7" fillId="0" borderId="8" xfId="0" applyFont="1" applyBorder="1" applyAlignment="1">
      <alignment horizontal="left" vertical="center" wrapText="1" indent="3"/>
    </xf>
    <xf numFmtId="0" fontId="7" fillId="0" borderId="9" xfId="0" applyFont="1" applyBorder="1" applyAlignment="1">
      <alignment horizontal="left" vertical="center" wrapText="1" indent="2"/>
    </xf>
    <xf numFmtId="0" fontId="7" fillId="0" borderId="1" xfId="0" applyFont="1" applyBorder="1" applyAlignment="1">
      <alignment horizontal="right" vertical="center" wrapText="1" indent="5"/>
    </xf>
    <xf numFmtId="0" fontId="8" fillId="0" borderId="0" xfId="0" applyFont="1" applyAlignment="1">
      <alignment horizontal="left" vertical="center" indent="6"/>
    </xf>
    <xf numFmtId="56" fontId="7" fillId="0" borderId="1" xfId="0" applyNumberFormat="1" applyFont="1" applyBorder="1" applyAlignment="1">
      <alignment horizontal="left" vertical="center" wrapText="1" indent="1"/>
    </xf>
    <xf numFmtId="56" fontId="7" fillId="0" borderId="4" xfId="0" applyNumberFormat="1" applyFont="1" applyBorder="1" applyAlignment="1">
      <alignment horizontal="left" vertical="center" wrapText="1" indent="1"/>
    </xf>
    <xf numFmtId="56" fontId="7" fillId="0" borderId="9" xfId="0" applyNumberFormat="1" applyFont="1" applyBorder="1" applyAlignment="1">
      <alignment horizontal="left" vertical="center" wrapText="1" indent="1"/>
    </xf>
    <xf numFmtId="0" fontId="4" fillId="0" borderId="0" xfId="1" applyAlignment="1" applyProtection="1">
      <alignment vertical="center"/>
    </xf>
    <xf numFmtId="0" fontId="4" fillId="0" borderId="0" xfId="1" applyAlignment="1" applyProtection="1">
      <alignment horizontal="left" vertical="center" indent="1"/>
    </xf>
    <xf numFmtId="0" fontId="4" fillId="0" borderId="0" xfId="1" applyAlignment="1" applyProtection="1">
      <alignment horizontal="left" vertical="center" indent="2"/>
    </xf>
    <xf numFmtId="0" fontId="4" fillId="0" borderId="0" xfId="1" applyAlignment="1" applyProtection="1">
      <alignment horizontal="left" vertical="center" indent="3"/>
    </xf>
    <xf numFmtId="0" fontId="4" fillId="0" borderId="0" xfId="1" applyAlignment="1" applyProtection="1">
      <alignment horizontal="left" vertical="center" indent="4"/>
    </xf>
    <xf numFmtId="0" fontId="4" fillId="0" borderId="0" xfId="1" applyAlignment="1" applyProtection="1">
      <alignment horizontal="left" vertical="center" indent="5"/>
    </xf>
    <xf numFmtId="0" fontId="17" fillId="0" borderId="0" xfId="0" applyFont="1" applyAlignment="1">
      <alignment horizontal="left" vertical="center" indent="2"/>
    </xf>
    <xf numFmtId="0" fontId="17" fillId="0" borderId="1" xfId="0" applyFont="1" applyBorder="1" applyAlignment="1">
      <alignment horizontal="left" vertical="center" wrapText="1"/>
    </xf>
    <xf numFmtId="0" fontId="17" fillId="0" borderId="0" xfId="0" applyFont="1" applyAlignment="1">
      <alignment horizontal="left" vertical="center" indent="1"/>
    </xf>
    <xf numFmtId="0" fontId="8" fillId="0" borderId="0" xfId="0" applyFont="1" applyAlignment="1">
      <alignment horizontal="left" vertical="top" wrapText="1"/>
    </xf>
    <xf numFmtId="0" fontId="6" fillId="0" borderId="0" xfId="0" applyFont="1" applyAlignment="1">
      <alignment vertical="center" wrapText="1"/>
    </xf>
    <xf numFmtId="0" fontId="6" fillId="0" borderId="0" xfId="0" applyFont="1">
      <alignment vertical="center"/>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3" xfId="0" applyFont="1" applyBorder="1" applyAlignment="1">
      <alignment horizontal="center" vertical="center" wrapText="1"/>
    </xf>
    <xf numFmtId="0" fontId="8" fillId="0" borderId="13" xfId="0" applyFont="1" applyBorder="1" applyAlignment="1">
      <alignment horizontal="center" vertical="center" wrapText="1"/>
    </xf>
    <xf numFmtId="0" fontId="7" fillId="0" borderId="0" xfId="0" applyFont="1" applyAlignment="1">
      <alignment horizontal="left" vertical="center" wrapText="1" indent="2"/>
    </xf>
    <xf numFmtId="0" fontId="7" fillId="0" borderId="4" xfId="0" applyFont="1" applyBorder="1" applyAlignment="1">
      <alignment horizontal="center" vertical="center" wrapText="1"/>
    </xf>
    <xf numFmtId="0" fontId="7" fillId="0" borderId="9" xfId="0" applyFont="1" applyBorder="1" applyAlignment="1">
      <alignment horizontal="center" vertical="center" wrapText="1"/>
    </xf>
    <xf numFmtId="0" fontId="7" fillId="0" borderId="4" xfId="0" applyFont="1" applyBorder="1" applyAlignment="1">
      <alignment horizontal="left" vertical="center" wrapText="1"/>
    </xf>
    <xf numFmtId="0" fontId="7" fillId="0" borderId="9" xfId="0" applyFont="1" applyBorder="1" applyAlignment="1">
      <alignment horizontal="left" vertical="center" wrapText="1"/>
    </xf>
    <xf numFmtId="0" fontId="17" fillId="0" borderId="0" xfId="0" applyFont="1" applyAlignment="1">
      <alignment horizontal="left" vertical="center" wrapText="1" indent="2"/>
    </xf>
    <xf numFmtId="0" fontId="17" fillId="0" borderId="0" xfId="0" applyFont="1" applyAlignment="1">
      <alignment horizontal="left" vertical="center" wrapText="1" indent="1"/>
    </xf>
    <xf numFmtId="0" fontId="7" fillId="0" borderId="8" xfId="0" applyFont="1" applyBorder="1" applyAlignment="1">
      <alignment horizontal="center" vertical="center" wrapText="1"/>
    </xf>
    <xf numFmtId="0" fontId="7" fillId="0" borderId="2" xfId="0" applyFont="1" applyBorder="1" applyAlignment="1">
      <alignment horizontal="center" vertical="center" wrapText="1"/>
    </xf>
    <xf numFmtId="0" fontId="7" fillId="0" borderId="10" xfId="0" applyFont="1" applyBorder="1" applyAlignment="1">
      <alignment horizontal="center" vertical="center" wrapText="1"/>
    </xf>
    <xf numFmtId="0" fontId="7" fillId="0" borderId="3" xfId="0" applyFont="1" applyBorder="1" applyAlignment="1">
      <alignment horizontal="center" vertical="center" wrapText="1"/>
    </xf>
    <xf numFmtId="0" fontId="7" fillId="0" borderId="7" xfId="0" applyFont="1" applyBorder="1" applyAlignment="1">
      <alignment horizontal="center" vertical="center" wrapText="1"/>
    </xf>
    <xf numFmtId="0" fontId="7" fillId="0" borderId="0"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1" xfId="0" applyFont="1" applyBorder="1" applyAlignment="1">
      <alignment horizontal="center" vertical="center" wrapText="1"/>
    </xf>
    <xf numFmtId="0" fontId="7" fillId="0" borderId="13" xfId="0" applyFont="1" applyBorder="1" applyAlignment="1">
      <alignment horizontal="center" vertical="center" wrapText="1"/>
    </xf>
    <xf numFmtId="0" fontId="7" fillId="0" borderId="0" xfId="0" applyFont="1" applyAlignment="1">
      <alignment horizontal="left" vertical="center" wrapText="1" indent="4"/>
    </xf>
    <xf numFmtId="0" fontId="17" fillId="0" borderId="4" xfId="0" applyFont="1" applyBorder="1" applyAlignment="1">
      <alignment horizontal="left" vertical="center" wrapText="1"/>
    </xf>
    <xf numFmtId="0" fontId="7" fillId="0" borderId="8" xfId="0" applyFont="1" applyBorder="1" applyAlignment="1">
      <alignment horizontal="left" vertical="center" wrapText="1"/>
    </xf>
    <xf numFmtId="0" fontId="7" fillId="0" borderId="5" xfId="0" applyFont="1" applyBorder="1" applyAlignment="1">
      <alignment horizontal="center" vertical="center" wrapText="1"/>
    </xf>
    <xf numFmtId="0" fontId="7" fillId="0" borderId="6" xfId="0" applyFont="1" applyBorder="1" applyAlignment="1">
      <alignment horizontal="center" vertical="center" wrapText="1"/>
    </xf>
    <xf numFmtId="0" fontId="7" fillId="0" borderId="0" xfId="0" applyFont="1" applyAlignment="1">
      <alignment horizontal="left" vertical="center" wrapText="1" inden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7"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14"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17"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9" xfId="0" applyFont="1" applyBorder="1" applyAlignment="1">
      <alignment horizontal="center" vertical="center" wrapText="1"/>
    </xf>
    <xf numFmtId="3" fontId="11" fillId="0" borderId="4" xfId="0" applyNumberFormat="1" applyFont="1" applyBorder="1" applyAlignment="1">
      <alignment horizontal="right" vertical="center" wrapText="1"/>
    </xf>
    <xf numFmtId="3" fontId="11" fillId="0" borderId="9" xfId="0" applyNumberFormat="1" applyFont="1" applyBorder="1" applyAlignment="1">
      <alignment horizontal="right" vertical="center" wrapText="1"/>
    </xf>
    <xf numFmtId="0" fontId="11" fillId="0" borderId="4" xfId="0" applyFont="1" applyBorder="1" applyAlignment="1">
      <alignment horizontal="right" vertical="center" wrapText="1"/>
    </xf>
    <xf numFmtId="0" fontId="11" fillId="0" borderId="9" xfId="0" applyFont="1" applyBorder="1" applyAlignment="1">
      <alignment horizontal="right" vertical="center" wrapText="1"/>
    </xf>
    <xf numFmtId="0" fontId="11" fillId="0" borderId="8" xfId="0" applyFont="1" applyBorder="1" applyAlignment="1">
      <alignment horizontal="center" vertical="center" wrapText="1"/>
    </xf>
    <xf numFmtId="3" fontId="11" fillId="0" borderId="8" xfId="0" applyNumberFormat="1" applyFont="1" applyBorder="1" applyAlignment="1">
      <alignment horizontal="right" vertical="center" wrapText="1"/>
    </xf>
    <xf numFmtId="0" fontId="11" fillId="0" borderId="8" xfId="0" applyFont="1" applyBorder="1" applyAlignment="1">
      <alignment horizontal="right" vertical="center" wrapText="1"/>
    </xf>
    <xf numFmtId="0" fontId="11" fillId="0" borderId="4" xfId="0" applyFont="1" applyBorder="1" applyAlignment="1">
      <alignment horizontal="left" vertical="center" wrapText="1"/>
    </xf>
    <xf numFmtId="0" fontId="11" fillId="0" borderId="9" xfId="0" applyFont="1" applyBorder="1" applyAlignment="1">
      <alignment horizontal="left" vertical="center" wrapText="1"/>
    </xf>
    <xf numFmtId="3" fontId="7" fillId="0" borderId="4" xfId="0" applyNumberFormat="1" applyFont="1" applyBorder="1" applyAlignment="1">
      <alignment horizontal="right" vertical="center" wrapText="1"/>
    </xf>
    <xf numFmtId="3" fontId="7" fillId="0" borderId="9" xfId="0" applyNumberFormat="1" applyFont="1" applyBorder="1" applyAlignment="1">
      <alignment horizontal="right" vertical="center" wrapText="1"/>
    </xf>
    <xf numFmtId="0" fontId="7" fillId="0" borderId="4" xfId="0" applyFont="1" applyBorder="1" applyAlignment="1">
      <alignment horizontal="right" vertical="center" wrapText="1"/>
    </xf>
    <xf numFmtId="0" fontId="7" fillId="0" borderId="9" xfId="0" applyFont="1" applyBorder="1" applyAlignment="1">
      <alignment horizontal="right" vertical="center" wrapText="1"/>
    </xf>
    <xf numFmtId="0" fontId="11" fillId="0" borderId="8" xfId="0" applyFont="1" applyBorder="1" applyAlignment="1">
      <alignment horizontal="left" vertical="center" wrapText="1"/>
    </xf>
    <xf numFmtId="0" fontId="8" fillId="0" borderId="11" xfId="0" applyFont="1" applyBorder="1" applyAlignment="1">
      <alignment horizontal="right" vertical="center" wrapText="1"/>
    </xf>
    <xf numFmtId="0" fontId="8" fillId="0" borderId="4" xfId="0" applyFont="1" applyBorder="1" applyAlignment="1">
      <alignment horizontal="center" vertical="center" wrapText="1"/>
    </xf>
    <xf numFmtId="0" fontId="8" fillId="0" borderId="9" xfId="0" applyFont="1" applyBorder="1" applyAlignment="1">
      <alignment horizontal="center" vertical="center" wrapText="1"/>
    </xf>
    <xf numFmtId="0" fontId="8" fillId="0" borderId="4" xfId="0" applyFont="1" applyBorder="1" applyAlignment="1">
      <alignment horizontal="left" vertical="center" wrapText="1"/>
    </xf>
    <xf numFmtId="0" fontId="8" fillId="0" borderId="9" xfId="0" applyFont="1" applyBorder="1" applyAlignment="1">
      <alignment horizontal="left" vertical="center" wrapText="1"/>
    </xf>
    <xf numFmtId="0" fontId="8" fillId="0" borderId="8" xfId="0" applyFont="1" applyBorder="1" applyAlignment="1">
      <alignment horizontal="right" vertical="center" wrapText="1"/>
    </xf>
    <xf numFmtId="0" fontId="8" fillId="0" borderId="9" xfId="0" applyFont="1" applyBorder="1" applyAlignment="1">
      <alignment horizontal="right" vertical="center" wrapText="1"/>
    </xf>
    <xf numFmtId="0" fontId="7" fillId="0" borderId="19" xfId="0" applyFont="1" applyBorder="1" applyAlignment="1">
      <alignment horizontal="right" vertical="center" wrapText="1"/>
    </xf>
    <xf numFmtId="0" fontId="6" fillId="0" borderId="11" xfId="0" applyFont="1" applyBorder="1" applyAlignment="1">
      <alignment vertical="center" wrapText="1"/>
    </xf>
    <xf numFmtId="58" fontId="11" fillId="0" borderId="4" xfId="0" applyNumberFormat="1" applyFont="1" applyBorder="1" applyAlignment="1">
      <alignment horizontal="center" vertical="center" wrapText="1"/>
    </xf>
    <xf numFmtId="58" fontId="11" fillId="0" borderId="8" xfId="0" applyNumberFormat="1" applyFont="1" applyBorder="1" applyAlignment="1">
      <alignment horizontal="center" vertical="center" wrapText="1"/>
    </xf>
    <xf numFmtId="58" fontId="11" fillId="0" borderId="9" xfId="0" applyNumberFormat="1" applyFont="1" applyBorder="1" applyAlignment="1">
      <alignment horizontal="center" vertical="center" wrapText="1"/>
    </xf>
    <xf numFmtId="0" fontId="7" fillId="0" borderId="2" xfId="0" applyFont="1" applyBorder="1" applyAlignment="1">
      <alignment horizontal="left" vertical="top" wrapText="1"/>
    </xf>
    <xf numFmtId="0" fontId="7" fillId="0" borderId="3" xfId="0" applyFont="1" applyBorder="1" applyAlignment="1">
      <alignment horizontal="left" vertical="top" wrapText="1"/>
    </xf>
    <xf numFmtId="0" fontId="11" fillId="0" borderId="7" xfId="0" applyFont="1" applyBorder="1" applyAlignment="1">
      <alignment horizontal="left" vertical="top" wrapText="1"/>
    </xf>
    <xf numFmtId="0" fontId="7" fillId="0" borderId="14" xfId="0" applyFont="1" applyBorder="1" applyAlignment="1">
      <alignment horizontal="left" vertical="top" wrapText="1"/>
    </xf>
    <xf numFmtId="0" fontId="7" fillId="0" borderId="13" xfId="0" applyFont="1" applyBorder="1" applyAlignment="1">
      <alignment horizontal="left" vertical="top" wrapText="1"/>
    </xf>
    <xf numFmtId="0" fontId="7" fillId="0" borderId="17" xfId="0" applyFont="1" applyBorder="1" applyAlignment="1">
      <alignment horizontal="center" vertical="center" wrapText="1"/>
    </xf>
    <xf numFmtId="0" fontId="7" fillId="0" borderId="2" xfId="0" applyFont="1" applyBorder="1" applyAlignment="1">
      <alignment horizontal="left" vertical="center" wrapText="1"/>
    </xf>
    <xf numFmtId="0" fontId="7" fillId="0" borderId="10" xfId="0" applyFont="1" applyBorder="1" applyAlignment="1">
      <alignment horizontal="left" vertical="center" wrapText="1"/>
    </xf>
    <xf numFmtId="0" fontId="7" fillId="0" borderId="3" xfId="0" applyFont="1" applyBorder="1" applyAlignment="1">
      <alignment horizontal="left" vertical="center" wrapText="1"/>
    </xf>
    <xf numFmtId="0" fontId="7" fillId="0" borderId="0" xfId="0" applyFont="1" applyAlignment="1">
      <alignment horizontal="left" vertical="center" wrapText="1"/>
    </xf>
    <xf numFmtId="0" fontId="7" fillId="0" borderId="12" xfId="0" applyFont="1" applyBorder="1" applyAlignment="1">
      <alignment horizontal="left" vertical="center" wrapText="1"/>
    </xf>
    <xf numFmtId="0" fontId="7" fillId="0" borderId="14" xfId="0" applyFont="1" applyBorder="1" applyAlignment="1">
      <alignment horizontal="left" vertical="center" wrapText="1"/>
    </xf>
    <xf numFmtId="0" fontId="7" fillId="0" borderId="11" xfId="0" applyFont="1" applyBorder="1" applyAlignment="1">
      <alignment horizontal="left" vertical="center" wrapText="1"/>
    </xf>
    <xf numFmtId="0" fontId="7" fillId="0" borderId="13" xfId="0" applyFont="1" applyBorder="1" applyAlignment="1">
      <alignment horizontal="left" vertical="center" wrapText="1"/>
    </xf>
    <xf numFmtId="0" fontId="8" fillId="0" borderId="0" xfId="0" applyFont="1" applyAlignment="1">
      <alignment horizontal="left" vertical="center" wrapText="1" indent="3"/>
    </xf>
    <xf numFmtId="0" fontId="13" fillId="0" borderId="4" xfId="0" applyFont="1" applyBorder="1" applyAlignment="1">
      <alignment horizontal="center" vertical="center" wrapText="1"/>
    </xf>
    <xf numFmtId="0" fontId="13" fillId="0" borderId="9" xfId="0" applyFont="1" applyBorder="1" applyAlignment="1">
      <alignment horizontal="center" vertical="center" wrapText="1"/>
    </xf>
    <xf numFmtId="0" fontId="7" fillId="2" borderId="18" xfId="0" applyFont="1" applyFill="1" applyBorder="1" applyAlignment="1">
      <alignment horizontal="center" vertical="center" wrapText="1"/>
    </xf>
    <xf numFmtId="0" fontId="7" fillId="2" borderId="11" xfId="0" applyFont="1" applyFill="1" applyBorder="1" applyAlignment="1">
      <alignment horizontal="center" vertical="center" wrapText="1"/>
    </xf>
    <xf numFmtId="0" fontId="7" fillId="2" borderId="0" xfId="0" applyFont="1" applyFill="1" applyBorder="1" applyAlignment="1">
      <alignment horizontal="center" vertical="center" wrapText="1"/>
    </xf>
    <xf numFmtId="0" fontId="12" fillId="0" borderId="11" xfId="0" applyFont="1" applyBorder="1" applyAlignment="1">
      <alignment horizontal="right" vertical="center" wrapText="1"/>
    </xf>
    <xf numFmtId="0" fontId="12" fillId="0" borderId="5" xfId="0" applyFont="1" applyBorder="1" applyAlignment="1">
      <alignment horizontal="center" vertical="center" wrapText="1"/>
    </xf>
    <xf numFmtId="0" fontId="12" fillId="0" borderId="17"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9" xfId="0" applyFont="1" applyBorder="1" applyAlignment="1">
      <alignment horizontal="center" vertical="center" wrapText="1"/>
    </xf>
    <xf numFmtId="0" fontId="7" fillId="0" borderId="0" xfId="0" applyFont="1" applyAlignment="1">
      <alignment horizontal="left" vertical="center" wrapText="1" indent="5"/>
    </xf>
    <xf numFmtId="58" fontId="7" fillId="0" borderId="4" xfId="0" applyNumberFormat="1" applyFont="1" applyBorder="1" applyAlignment="1">
      <alignment horizontal="center" vertical="center" wrapText="1"/>
    </xf>
    <xf numFmtId="58" fontId="7" fillId="0" borderId="9" xfId="0" applyNumberFormat="1" applyFont="1" applyBorder="1" applyAlignment="1">
      <alignment horizontal="center" vertical="center" wrapText="1"/>
    </xf>
    <xf numFmtId="0" fontId="7" fillId="0" borderId="0" xfId="0" applyFont="1" applyBorder="1" applyAlignment="1">
      <alignment horizontal="left" vertical="center" wrapText="1"/>
    </xf>
    <xf numFmtId="0" fontId="7" fillId="0" borderId="0" xfId="0" applyFont="1" applyAlignment="1">
      <alignment horizontal="left" vertical="center" wrapText="1" indent="3"/>
    </xf>
    <xf numFmtId="0" fontId="7" fillId="0" borderId="0" xfId="0" applyFont="1" applyAlignment="1">
      <alignment horizontal="center" vertical="center" wrapText="1"/>
    </xf>
    <xf numFmtId="3" fontId="7" fillId="0" borderId="0" xfId="0" applyNumberFormat="1" applyFont="1" applyAlignment="1">
      <alignment horizontal="right" vertical="top" wrapText="1"/>
    </xf>
    <xf numFmtId="0" fontId="7" fillId="0" borderId="0" xfId="0" applyFont="1" applyAlignment="1">
      <alignment horizontal="right" vertical="center" wrapText="1"/>
    </xf>
    <xf numFmtId="0" fontId="12" fillId="0" borderId="8" xfId="0" applyFont="1" applyBorder="1" applyAlignment="1">
      <alignment horizontal="center" vertical="center" wrapText="1"/>
    </xf>
    <xf numFmtId="0" fontId="12" fillId="0" borderId="4" xfId="0" applyFont="1" applyBorder="1" applyAlignment="1">
      <alignment horizontal="left" vertical="center" wrapText="1"/>
    </xf>
    <xf numFmtId="0" fontId="12" fillId="0" borderId="9" xfId="0" applyFont="1" applyBorder="1" applyAlignment="1">
      <alignment horizontal="left" vertical="center" wrapText="1"/>
    </xf>
    <xf numFmtId="0" fontId="8" fillId="0" borderId="0" xfId="0" applyFont="1" applyAlignment="1">
      <alignment horizontal="justify" vertical="center" wrapText="1"/>
    </xf>
    <xf numFmtId="0" fontId="11" fillId="0" borderId="4" xfId="0" applyFont="1" applyBorder="1" applyAlignment="1">
      <alignment horizontal="left" vertical="top" wrapText="1"/>
    </xf>
    <xf numFmtId="0" fontId="11" fillId="0" borderId="8" xfId="0" applyFont="1" applyBorder="1" applyAlignment="1">
      <alignment horizontal="left" vertical="top" wrapText="1"/>
    </xf>
    <xf numFmtId="0" fontId="11" fillId="0" borderId="9" xfId="0" applyFont="1" applyBorder="1" applyAlignment="1">
      <alignment horizontal="left" vertical="top" wrapText="1"/>
    </xf>
    <xf numFmtId="0" fontId="7" fillId="0" borderId="8" xfId="0" applyFont="1" applyBorder="1" applyAlignment="1">
      <alignment horizontal="left" vertical="center" wrapText="1" indent="1"/>
    </xf>
  </cellXfs>
  <cellStyles count="2">
    <cellStyle name="ハイパーリンク" xfId="1" builtinId="8"/>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22.xml.rels><?xml version="1.0" encoding="UTF-8" standalone="yes"?>
<Relationships xmlns="http://schemas.openxmlformats.org/package/2006/relationships"><Relationship Id="rId1" Type="http://schemas.microsoft.com/office/2006/relationships/activeXControlBinary" Target="activeX22.bin"/></Relationships>
</file>

<file path=xl/activeX/_rels/activeX23.xml.rels><?xml version="1.0" encoding="UTF-8" standalone="yes"?>
<Relationships xmlns="http://schemas.openxmlformats.org/package/2006/relationships"><Relationship Id="rId1" Type="http://schemas.microsoft.com/office/2006/relationships/activeXControlBinary" Target="activeX23.bin"/></Relationships>
</file>

<file path=xl/activeX/_rels/activeX24.xml.rels><?xml version="1.0" encoding="UTF-8" standalone="yes"?>
<Relationships xmlns="http://schemas.openxmlformats.org/package/2006/relationships"><Relationship Id="rId1" Type="http://schemas.microsoft.com/office/2006/relationships/activeXControlBinary" Target="activeX24.bin"/></Relationships>
</file>

<file path=xl/activeX/_rels/activeX25.xml.rels><?xml version="1.0" encoding="UTF-8" standalone="yes"?>
<Relationships xmlns="http://schemas.openxmlformats.org/package/2006/relationships"><Relationship Id="rId1" Type="http://schemas.microsoft.com/office/2006/relationships/activeXControlBinary" Target="activeX25.bin"/></Relationships>
</file>

<file path=xl/activeX/_rels/activeX26.xml.rels><?xml version="1.0" encoding="UTF-8" standalone="yes"?>
<Relationships xmlns="http://schemas.openxmlformats.org/package/2006/relationships"><Relationship Id="rId1" Type="http://schemas.microsoft.com/office/2006/relationships/activeXControlBinary" Target="activeX26.bin"/></Relationships>
</file>

<file path=xl/activeX/_rels/activeX27.xml.rels><?xml version="1.0" encoding="UTF-8" standalone="yes"?>
<Relationships xmlns="http://schemas.openxmlformats.org/package/2006/relationships"><Relationship Id="rId1" Type="http://schemas.microsoft.com/office/2006/relationships/activeXControlBinary" Target="activeX27.bin"/></Relationships>
</file>

<file path=xl/activeX/_rels/activeX28.xml.rels><?xml version="1.0" encoding="UTF-8" standalone="yes"?>
<Relationships xmlns="http://schemas.openxmlformats.org/package/2006/relationships"><Relationship Id="rId1" Type="http://schemas.microsoft.com/office/2006/relationships/activeXControlBinary" Target="activeX28.bin"/></Relationships>
</file>

<file path=xl/activeX/_rels/activeX29.xml.rels><?xml version="1.0" encoding="UTF-8" standalone="yes"?>
<Relationships xmlns="http://schemas.openxmlformats.org/package/2006/relationships"><Relationship Id="rId1" Type="http://schemas.microsoft.com/office/2006/relationships/activeXControlBinary" Target="activeX29.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30.xml.rels><?xml version="1.0" encoding="UTF-8" standalone="yes"?>
<Relationships xmlns="http://schemas.openxmlformats.org/package/2006/relationships"><Relationship Id="rId1" Type="http://schemas.microsoft.com/office/2006/relationships/activeXControlBinary" Target="activeX30.bin"/></Relationships>
</file>

<file path=xl/activeX/_rels/activeX31.xml.rels><?xml version="1.0" encoding="UTF-8" standalone="yes"?>
<Relationships xmlns="http://schemas.openxmlformats.org/package/2006/relationships"><Relationship Id="rId1" Type="http://schemas.microsoft.com/office/2006/relationships/activeXControlBinary" Target="activeX31.bin"/></Relationships>
</file>

<file path=xl/activeX/_rels/activeX32.xml.rels><?xml version="1.0" encoding="UTF-8" standalone="yes"?>
<Relationships xmlns="http://schemas.openxmlformats.org/package/2006/relationships"><Relationship Id="rId1" Type="http://schemas.microsoft.com/office/2006/relationships/activeXControlBinary" Target="activeX32.bin"/></Relationships>
</file>

<file path=xl/activeX/_rels/activeX33.xml.rels><?xml version="1.0" encoding="UTF-8" standalone="yes"?>
<Relationships xmlns="http://schemas.openxmlformats.org/package/2006/relationships"><Relationship Id="rId1" Type="http://schemas.microsoft.com/office/2006/relationships/activeXControlBinary" Target="activeX33.bin"/></Relationships>
</file>

<file path=xl/activeX/_rels/activeX34.xml.rels><?xml version="1.0" encoding="UTF-8" standalone="yes"?>
<Relationships xmlns="http://schemas.openxmlformats.org/package/2006/relationships"><Relationship Id="rId1" Type="http://schemas.microsoft.com/office/2006/relationships/activeXControlBinary" Target="activeX34.bin"/></Relationships>
</file>

<file path=xl/activeX/_rels/activeX35.xml.rels><?xml version="1.0" encoding="UTF-8" standalone="yes"?>
<Relationships xmlns="http://schemas.openxmlformats.org/package/2006/relationships"><Relationship Id="rId1" Type="http://schemas.microsoft.com/office/2006/relationships/activeXControlBinary" Target="activeX35.bin"/></Relationships>
</file>

<file path=xl/activeX/_rels/activeX36.xml.rels><?xml version="1.0" encoding="UTF-8" standalone="yes"?>
<Relationships xmlns="http://schemas.openxmlformats.org/package/2006/relationships"><Relationship Id="rId1" Type="http://schemas.microsoft.com/office/2006/relationships/activeXControlBinary" Target="activeX36.bin"/></Relationships>
</file>

<file path=xl/activeX/_rels/activeX37.xml.rels><?xml version="1.0" encoding="UTF-8" standalone="yes"?>
<Relationships xmlns="http://schemas.openxmlformats.org/package/2006/relationships"><Relationship Id="rId1" Type="http://schemas.microsoft.com/office/2006/relationships/activeXControlBinary" Target="activeX37.bin"/></Relationships>
</file>

<file path=xl/activeX/_rels/activeX38.xml.rels><?xml version="1.0" encoding="UTF-8" standalone="yes"?>
<Relationships xmlns="http://schemas.openxmlformats.org/package/2006/relationships"><Relationship Id="rId1" Type="http://schemas.microsoft.com/office/2006/relationships/activeXControlBinary" Target="activeX38.bin"/></Relationships>
</file>

<file path=xl/activeX/_rels/activeX39.xml.rels><?xml version="1.0" encoding="UTF-8" standalone="yes"?>
<Relationships xmlns="http://schemas.openxmlformats.org/package/2006/relationships"><Relationship Id="rId1" Type="http://schemas.microsoft.com/office/2006/relationships/activeXControlBinary" Target="activeX39.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40.xml.rels><?xml version="1.0" encoding="UTF-8" standalone="yes"?>
<Relationships xmlns="http://schemas.openxmlformats.org/package/2006/relationships"><Relationship Id="rId1" Type="http://schemas.microsoft.com/office/2006/relationships/activeXControlBinary" Target="activeX40.bin"/></Relationships>
</file>

<file path=xl/activeX/_rels/activeX41.xml.rels><?xml version="1.0" encoding="UTF-8" standalone="yes"?>
<Relationships xmlns="http://schemas.openxmlformats.org/package/2006/relationships"><Relationship Id="rId1" Type="http://schemas.microsoft.com/office/2006/relationships/activeXControlBinary" Target="activeX41.bin"/></Relationships>
</file>

<file path=xl/activeX/_rels/activeX42.xml.rels><?xml version="1.0" encoding="UTF-8" standalone="yes"?>
<Relationships xmlns="http://schemas.openxmlformats.org/package/2006/relationships"><Relationship Id="rId1" Type="http://schemas.microsoft.com/office/2006/relationships/activeXControlBinary" Target="activeX42.bin"/></Relationships>
</file>

<file path=xl/activeX/_rels/activeX43.xml.rels><?xml version="1.0" encoding="UTF-8" standalone="yes"?>
<Relationships xmlns="http://schemas.openxmlformats.org/package/2006/relationships"><Relationship Id="rId1" Type="http://schemas.microsoft.com/office/2006/relationships/activeXControlBinary" Target="activeX43.bin"/></Relationships>
</file>

<file path=xl/activeX/_rels/activeX44.xml.rels><?xml version="1.0" encoding="UTF-8" standalone="yes"?>
<Relationships xmlns="http://schemas.openxmlformats.org/package/2006/relationships"><Relationship Id="rId1" Type="http://schemas.microsoft.com/office/2006/relationships/activeXControlBinary" Target="activeX44.bin"/></Relationships>
</file>

<file path=xl/activeX/_rels/activeX45.xml.rels><?xml version="1.0" encoding="UTF-8" standalone="yes"?>
<Relationships xmlns="http://schemas.openxmlformats.org/package/2006/relationships"><Relationship Id="rId1" Type="http://schemas.microsoft.com/office/2006/relationships/activeXControlBinary" Target="activeX45.bin"/></Relationships>
</file>

<file path=xl/activeX/_rels/activeX46.xml.rels><?xml version="1.0" encoding="UTF-8" standalone="yes"?>
<Relationships xmlns="http://schemas.openxmlformats.org/package/2006/relationships"><Relationship Id="rId1" Type="http://schemas.microsoft.com/office/2006/relationships/activeXControlBinary" Target="activeX46.bin"/></Relationships>
</file>

<file path=xl/activeX/_rels/activeX47.xml.rels><?xml version="1.0" encoding="UTF-8" standalone="yes"?>
<Relationships xmlns="http://schemas.openxmlformats.org/package/2006/relationships"><Relationship Id="rId1" Type="http://schemas.microsoft.com/office/2006/relationships/activeXControlBinary" Target="activeX47.bin"/></Relationships>
</file>

<file path=xl/activeX/_rels/activeX48.xml.rels><?xml version="1.0" encoding="UTF-8" standalone="yes"?>
<Relationships xmlns="http://schemas.openxmlformats.org/package/2006/relationships"><Relationship Id="rId1" Type="http://schemas.microsoft.com/office/2006/relationships/activeXControlBinary" Target="activeX48.bin"/></Relationships>
</file>

<file path=xl/activeX/_rels/activeX49.xml.rels><?xml version="1.0" encoding="UTF-8" standalone="yes"?>
<Relationships xmlns="http://schemas.openxmlformats.org/package/2006/relationships"><Relationship Id="rId1" Type="http://schemas.microsoft.com/office/2006/relationships/activeXControlBinary" Target="activeX49.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50.xml.rels><?xml version="1.0" encoding="UTF-8" standalone="yes"?>
<Relationships xmlns="http://schemas.openxmlformats.org/package/2006/relationships"><Relationship Id="rId1" Type="http://schemas.microsoft.com/office/2006/relationships/activeXControlBinary" Target="activeX50.bin"/></Relationships>
</file>

<file path=xl/activeX/_rels/activeX51.xml.rels><?xml version="1.0" encoding="UTF-8" standalone="yes"?>
<Relationships xmlns="http://schemas.openxmlformats.org/package/2006/relationships"><Relationship Id="rId1" Type="http://schemas.microsoft.com/office/2006/relationships/activeXControlBinary" Target="activeX51.bin"/></Relationships>
</file>

<file path=xl/activeX/_rels/activeX52.xml.rels><?xml version="1.0" encoding="UTF-8" standalone="yes"?>
<Relationships xmlns="http://schemas.openxmlformats.org/package/2006/relationships"><Relationship Id="rId1" Type="http://schemas.microsoft.com/office/2006/relationships/activeXControlBinary" Target="activeX52.bin"/></Relationships>
</file>

<file path=xl/activeX/_rels/activeX53.xml.rels><?xml version="1.0" encoding="UTF-8" standalone="yes"?>
<Relationships xmlns="http://schemas.openxmlformats.org/package/2006/relationships"><Relationship Id="rId1" Type="http://schemas.microsoft.com/office/2006/relationships/activeXControlBinary" Target="activeX53.bin"/></Relationships>
</file>

<file path=xl/activeX/_rels/activeX54.xml.rels><?xml version="1.0" encoding="UTF-8" standalone="yes"?>
<Relationships xmlns="http://schemas.openxmlformats.org/package/2006/relationships"><Relationship Id="rId1" Type="http://schemas.microsoft.com/office/2006/relationships/activeXControlBinary" Target="activeX54.bin"/></Relationships>
</file>

<file path=xl/activeX/_rels/activeX55.xml.rels><?xml version="1.0" encoding="UTF-8" standalone="yes"?>
<Relationships xmlns="http://schemas.openxmlformats.org/package/2006/relationships"><Relationship Id="rId1" Type="http://schemas.microsoft.com/office/2006/relationships/activeXControlBinary" Target="activeX55.bin"/></Relationships>
</file>

<file path=xl/activeX/_rels/activeX56.xml.rels><?xml version="1.0" encoding="UTF-8" standalone="yes"?>
<Relationships xmlns="http://schemas.openxmlformats.org/package/2006/relationships"><Relationship Id="rId1" Type="http://schemas.microsoft.com/office/2006/relationships/activeXControlBinary" Target="activeX56.bin"/></Relationships>
</file>

<file path=xl/activeX/_rels/activeX57.xml.rels><?xml version="1.0" encoding="UTF-8" standalone="yes"?>
<Relationships xmlns="http://schemas.openxmlformats.org/package/2006/relationships"><Relationship Id="rId1" Type="http://schemas.microsoft.com/office/2006/relationships/activeXControlBinary" Target="activeX57.bin"/></Relationships>
</file>

<file path=xl/activeX/_rels/activeX58.xml.rels><?xml version="1.0" encoding="UTF-8" standalone="yes"?>
<Relationships xmlns="http://schemas.openxmlformats.org/package/2006/relationships"><Relationship Id="rId1" Type="http://schemas.microsoft.com/office/2006/relationships/activeXControlBinary" Target="activeX58.bin"/></Relationships>
</file>

<file path=xl/activeX/_rels/activeX59.xml.rels><?xml version="1.0" encoding="UTF-8" standalone="yes"?>
<Relationships xmlns="http://schemas.openxmlformats.org/package/2006/relationships"><Relationship Id="rId1" Type="http://schemas.microsoft.com/office/2006/relationships/activeXControlBinary" Target="activeX59.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60.xml.rels><?xml version="1.0" encoding="UTF-8" standalone="yes"?>
<Relationships xmlns="http://schemas.openxmlformats.org/package/2006/relationships"><Relationship Id="rId1" Type="http://schemas.microsoft.com/office/2006/relationships/activeXControlBinary" Target="activeX60.bin"/></Relationships>
</file>

<file path=xl/activeX/_rels/activeX61.xml.rels><?xml version="1.0" encoding="UTF-8" standalone="yes"?>
<Relationships xmlns="http://schemas.openxmlformats.org/package/2006/relationships"><Relationship Id="rId1" Type="http://schemas.microsoft.com/office/2006/relationships/activeXControlBinary" Target="activeX61.bin"/></Relationships>
</file>

<file path=xl/activeX/_rels/activeX62.xml.rels><?xml version="1.0" encoding="UTF-8" standalone="yes"?>
<Relationships xmlns="http://schemas.openxmlformats.org/package/2006/relationships"><Relationship Id="rId1" Type="http://schemas.microsoft.com/office/2006/relationships/activeXControlBinary" Target="activeX62.bin"/></Relationships>
</file>

<file path=xl/activeX/_rels/activeX63.xml.rels><?xml version="1.0" encoding="UTF-8" standalone="yes"?>
<Relationships xmlns="http://schemas.openxmlformats.org/package/2006/relationships"><Relationship Id="rId1" Type="http://schemas.microsoft.com/office/2006/relationships/activeXControlBinary" Target="activeX63.bin"/></Relationships>
</file>

<file path=xl/activeX/_rels/activeX64.xml.rels><?xml version="1.0" encoding="UTF-8" standalone="yes"?>
<Relationships xmlns="http://schemas.openxmlformats.org/package/2006/relationships"><Relationship Id="rId1" Type="http://schemas.microsoft.com/office/2006/relationships/activeXControlBinary" Target="activeX64.bin"/></Relationships>
</file>

<file path=xl/activeX/_rels/activeX65.xml.rels><?xml version="1.0" encoding="UTF-8" standalone="yes"?>
<Relationships xmlns="http://schemas.openxmlformats.org/package/2006/relationships"><Relationship Id="rId1" Type="http://schemas.microsoft.com/office/2006/relationships/activeXControlBinary" Target="activeX65.bin"/></Relationships>
</file>

<file path=xl/activeX/_rels/activeX66.xml.rels><?xml version="1.0" encoding="UTF-8" standalone="yes"?>
<Relationships xmlns="http://schemas.openxmlformats.org/package/2006/relationships"><Relationship Id="rId1" Type="http://schemas.microsoft.com/office/2006/relationships/activeXControlBinary" Target="activeX66.bin"/></Relationships>
</file>

<file path=xl/activeX/_rels/activeX67.xml.rels><?xml version="1.0" encoding="UTF-8" standalone="yes"?>
<Relationships xmlns="http://schemas.openxmlformats.org/package/2006/relationships"><Relationship Id="rId1" Type="http://schemas.microsoft.com/office/2006/relationships/activeXControlBinary" Target="activeX67.bin"/></Relationships>
</file>

<file path=xl/activeX/_rels/activeX68.xml.rels><?xml version="1.0" encoding="UTF-8" standalone="yes"?>
<Relationships xmlns="http://schemas.openxmlformats.org/package/2006/relationships"><Relationship Id="rId1" Type="http://schemas.microsoft.com/office/2006/relationships/activeXControlBinary" Target="activeX68.bin"/></Relationships>
</file>

<file path=xl/activeX/_rels/activeX69.xml.rels><?xml version="1.0" encoding="UTF-8" standalone="yes"?>
<Relationships xmlns="http://schemas.openxmlformats.org/package/2006/relationships"><Relationship Id="rId1" Type="http://schemas.microsoft.com/office/2006/relationships/activeXControlBinary" Target="activeX69.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70.xml.rels><?xml version="1.0" encoding="UTF-8" standalone="yes"?>
<Relationships xmlns="http://schemas.openxmlformats.org/package/2006/relationships"><Relationship Id="rId1" Type="http://schemas.microsoft.com/office/2006/relationships/activeXControlBinary" Target="activeX70.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10.xml><?xml version="1.0" encoding="utf-8"?>
<ax:ocx xmlns:ax="http://schemas.microsoft.com/office/2006/activeX" xmlns:r="http://schemas.openxmlformats.org/officeDocument/2006/relationships" ax:classid="{5512D11C-5CC6-11CF-8D67-00AA00BDCE1D}" ax:persistence="persistStream" r:id="rId1"/>
</file>

<file path=xl/activeX/activeX11.xml><?xml version="1.0" encoding="utf-8"?>
<ax:ocx xmlns:ax="http://schemas.microsoft.com/office/2006/activeX" xmlns:r="http://schemas.openxmlformats.org/officeDocument/2006/relationships" ax:classid="{5512D11C-5CC6-11CF-8D67-00AA00BDCE1D}" ax:persistence="persistStream" r:id="rId1"/>
</file>

<file path=xl/activeX/activeX12.xml><?xml version="1.0" encoding="utf-8"?>
<ax:ocx xmlns:ax="http://schemas.microsoft.com/office/2006/activeX" xmlns:r="http://schemas.openxmlformats.org/officeDocument/2006/relationships" ax:classid="{5512D11C-5CC6-11CF-8D67-00AA00BDCE1D}" ax:persistence="persistStream" r:id="rId1"/>
</file>

<file path=xl/activeX/activeX13.xml><?xml version="1.0" encoding="utf-8"?>
<ax:ocx xmlns:ax="http://schemas.microsoft.com/office/2006/activeX" xmlns:r="http://schemas.openxmlformats.org/officeDocument/2006/relationships" ax:classid="{5512D11C-5CC6-11CF-8D67-00AA00BDCE1D}" ax:persistence="persistStream" r:id="rId1"/>
</file>

<file path=xl/activeX/activeX14.xml><?xml version="1.0" encoding="utf-8"?>
<ax:ocx xmlns:ax="http://schemas.microsoft.com/office/2006/activeX" xmlns:r="http://schemas.openxmlformats.org/officeDocument/2006/relationships" ax:classid="{5512D11C-5CC6-11CF-8D67-00AA00BDCE1D}" ax:persistence="persistStream" r:id="rId1"/>
</file>

<file path=xl/activeX/activeX15.xml><?xml version="1.0" encoding="utf-8"?>
<ax:ocx xmlns:ax="http://schemas.microsoft.com/office/2006/activeX" xmlns:r="http://schemas.openxmlformats.org/officeDocument/2006/relationships" ax:classid="{5512D11C-5CC6-11CF-8D67-00AA00BDCE1D}" ax:persistence="persistStream" r:id="rId1"/>
</file>

<file path=xl/activeX/activeX16.xml><?xml version="1.0" encoding="utf-8"?>
<ax:ocx xmlns:ax="http://schemas.microsoft.com/office/2006/activeX" xmlns:r="http://schemas.openxmlformats.org/officeDocument/2006/relationships" ax:classid="{5512D11C-5CC6-11CF-8D67-00AA00BDCE1D}" ax:persistence="persistStream" r:id="rId1"/>
</file>

<file path=xl/activeX/activeX17.xml><?xml version="1.0" encoding="utf-8"?>
<ax:ocx xmlns:ax="http://schemas.microsoft.com/office/2006/activeX" xmlns:r="http://schemas.openxmlformats.org/officeDocument/2006/relationships" ax:classid="{5512D11C-5CC6-11CF-8D67-00AA00BDCE1D}" ax:persistence="persistStream" r:id="rId1"/>
</file>

<file path=xl/activeX/activeX18.xml><?xml version="1.0" encoding="utf-8"?>
<ax:ocx xmlns:ax="http://schemas.microsoft.com/office/2006/activeX" xmlns:r="http://schemas.openxmlformats.org/officeDocument/2006/relationships" ax:classid="{5512D11C-5CC6-11CF-8D67-00AA00BDCE1D}" ax:persistence="persistStream" r:id="rId1"/>
</file>

<file path=xl/activeX/activeX19.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activeX/activeX20.xml><?xml version="1.0" encoding="utf-8"?>
<ax:ocx xmlns:ax="http://schemas.microsoft.com/office/2006/activeX" xmlns:r="http://schemas.openxmlformats.org/officeDocument/2006/relationships" ax:classid="{5512D11C-5CC6-11CF-8D67-00AA00BDCE1D}" ax:persistence="persistStream" r:id="rId1"/>
</file>

<file path=xl/activeX/activeX21.xml><?xml version="1.0" encoding="utf-8"?>
<ax:ocx xmlns:ax="http://schemas.microsoft.com/office/2006/activeX" xmlns:r="http://schemas.openxmlformats.org/officeDocument/2006/relationships" ax:classid="{5512D11C-5CC6-11CF-8D67-00AA00BDCE1D}" ax:persistence="persistStream" r:id="rId1"/>
</file>

<file path=xl/activeX/activeX22.xml><?xml version="1.0" encoding="utf-8"?>
<ax:ocx xmlns:ax="http://schemas.microsoft.com/office/2006/activeX" xmlns:r="http://schemas.openxmlformats.org/officeDocument/2006/relationships" ax:classid="{5512D11C-5CC6-11CF-8D67-00AA00BDCE1D}" ax:persistence="persistStream" r:id="rId1"/>
</file>

<file path=xl/activeX/activeX23.xml><?xml version="1.0" encoding="utf-8"?>
<ax:ocx xmlns:ax="http://schemas.microsoft.com/office/2006/activeX" xmlns:r="http://schemas.openxmlformats.org/officeDocument/2006/relationships" ax:classid="{5512D11C-5CC6-11CF-8D67-00AA00BDCE1D}" ax:persistence="persistStream" r:id="rId1"/>
</file>

<file path=xl/activeX/activeX24.xml><?xml version="1.0" encoding="utf-8"?>
<ax:ocx xmlns:ax="http://schemas.microsoft.com/office/2006/activeX" xmlns:r="http://schemas.openxmlformats.org/officeDocument/2006/relationships" ax:classid="{5512D11C-5CC6-11CF-8D67-00AA00BDCE1D}" ax:persistence="persistStream" r:id="rId1"/>
</file>

<file path=xl/activeX/activeX25.xml><?xml version="1.0" encoding="utf-8"?>
<ax:ocx xmlns:ax="http://schemas.microsoft.com/office/2006/activeX" xmlns:r="http://schemas.openxmlformats.org/officeDocument/2006/relationships" ax:classid="{5512D11C-5CC6-11CF-8D67-00AA00BDCE1D}" ax:persistence="persistStream" r:id="rId1"/>
</file>

<file path=xl/activeX/activeX26.xml><?xml version="1.0" encoding="utf-8"?>
<ax:ocx xmlns:ax="http://schemas.microsoft.com/office/2006/activeX" xmlns:r="http://schemas.openxmlformats.org/officeDocument/2006/relationships" ax:classid="{5512D11C-5CC6-11CF-8D67-00AA00BDCE1D}" ax:persistence="persistStream" r:id="rId1"/>
</file>

<file path=xl/activeX/activeX27.xml><?xml version="1.0" encoding="utf-8"?>
<ax:ocx xmlns:ax="http://schemas.microsoft.com/office/2006/activeX" xmlns:r="http://schemas.openxmlformats.org/officeDocument/2006/relationships" ax:classid="{5512D11C-5CC6-11CF-8D67-00AA00BDCE1D}" ax:persistence="persistStream" r:id="rId1"/>
</file>

<file path=xl/activeX/activeX28.xml><?xml version="1.0" encoding="utf-8"?>
<ax:ocx xmlns:ax="http://schemas.microsoft.com/office/2006/activeX" xmlns:r="http://schemas.openxmlformats.org/officeDocument/2006/relationships" ax:classid="{5512D11C-5CC6-11CF-8D67-00AA00BDCE1D}" ax:persistence="persistStream" r:id="rId1"/>
</file>

<file path=xl/activeX/activeX29.xml><?xml version="1.0" encoding="utf-8"?>
<ax:ocx xmlns:ax="http://schemas.microsoft.com/office/2006/activeX" xmlns:r="http://schemas.openxmlformats.org/officeDocument/2006/relationships" ax:classid="{5512D11C-5CC6-11CF-8D67-00AA00BDCE1D}" ax:persistence="persistStream" r:id="rId1"/>
</file>

<file path=xl/activeX/activeX3.xml><?xml version="1.0" encoding="utf-8"?>
<ax:ocx xmlns:ax="http://schemas.microsoft.com/office/2006/activeX" xmlns:r="http://schemas.openxmlformats.org/officeDocument/2006/relationships" ax:classid="{5512D11C-5CC6-11CF-8D67-00AA00BDCE1D}" ax:persistence="persistStream" r:id="rId1"/>
</file>

<file path=xl/activeX/activeX30.xml><?xml version="1.0" encoding="utf-8"?>
<ax:ocx xmlns:ax="http://schemas.microsoft.com/office/2006/activeX" xmlns:r="http://schemas.openxmlformats.org/officeDocument/2006/relationships" ax:classid="{5512D11C-5CC6-11CF-8D67-00AA00BDCE1D}" ax:persistence="persistStream" r:id="rId1"/>
</file>

<file path=xl/activeX/activeX31.xml><?xml version="1.0" encoding="utf-8"?>
<ax:ocx xmlns:ax="http://schemas.microsoft.com/office/2006/activeX" xmlns:r="http://schemas.openxmlformats.org/officeDocument/2006/relationships" ax:classid="{5512D11C-5CC6-11CF-8D67-00AA00BDCE1D}" ax:persistence="persistStream" r:id="rId1"/>
</file>

<file path=xl/activeX/activeX32.xml><?xml version="1.0" encoding="utf-8"?>
<ax:ocx xmlns:ax="http://schemas.microsoft.com/office/2006/activeX" xmlns:r="http://schemas.openxmlformats.org/officeDocument/2006/relationships" ax:classid="{5512D11C-5CC6-11CF-8D67-00AA00BDCE1D}" ax:persistence="persistStream" r:id="rId1"/>
</file>

<file path=xl/activeX/activeX33.xml><?xml version="1.0" encoding="utf-8"?>
<ax:ocx xmlns:ax="http://schemas.microsoft.com/office/2006/activeX" xmlns:r="http://schemas.openxmlformats.org/officeDocument/2006/relationships" ax:classid="{5512D11C-5CC6-11CF-8D67-00AA00BDCE1D}" ax:persistence="persistStream" r:id="rId1"/>
</file>

<file path=xl/activeX/activeX34.xml><?xml version="1.0" encoding="utf-8"?>
<ax:ocx xmlns:ax="http://schemas.microsoft.com/office/2006/activeX" xmlns:r="http://schemas.openxmlformats.org/officeDocument/2006/relationships" ax:classid="{5512D11C-5CC6-11CF-8D67-00AA00BDCE1D}" ax:persistence="persistStream" r:id="rId1"/>
</file>

<file path=xl/activeX/activeX35.xml><?xml version="1.0" encoding="utf-8"?>
<ax:ocx xmlns:ax="http://schemas.microsoft.com/office/2006/activeX" xmlns:r="http://schemas.openxmlformats.org/officeDocument/2006/relationships" ax:classid="{5512D11C-5CC6-11CF-8D67-00AA00BDCE1D}" ax:persistence="persistStream" r:id="rId1"/>
</file>

<file path=xl/activeX/activeX36.xml><?xml version="1.0" encoding="utf-8"?>
<ax:ocx xmlns:ax="http://schemas.microsoft.com/office/2006/activeX" xmlns:r="http://schemas.openxmlformats.org/officeDocument/2006/relationships" ax:classid="{5512D11C-5CC6-11CF-8D67-00AA00BDCE1D}" ax:persistence="persistStream" r:id="rId1"/>
</file>

<file path=xl/activeX/activeX37.xml><?xml version="1.0" encoding="utf-8"?>
<ax:ocx xmlns:ax="http://schemas.microsoft.com/office/2006/activeX" xmlns:r="http://schemas.openxmlformats.org/officeDocument/2006/relationships" ax:classid="{5512D11C-5CC6-11CF-8D67-00AA00BDCE1D}" ax:persistence="persistStream" r:id="rId1"/>
</file>

<file path=xl/activeX/activeX38.xml><?xml version="1.0" encoding="utf-8"?>
<ax:ocx xmlns:ax="http://schemas.microsoft.com/office/2006/activeX" xmlns:r="http://schemas.openxmlformats.org/officeDocument/2006/relationships" ax:classid="{5512D11C-5CC6-11CF-8D67-00AA00BDCE1D}" ax:persistence="persistStream" r:id="rId1"/>
</file>

<file path=xl/activeX/activeX39.xml><?xml version="1.0" encoding="utf-8"?>
<ax:ocx xmlns:ax="http://schemas.microsoft.com/office/2006/activeX" xmlns:r="http://schemas.openxmlformats.org/officeDocument/2006/relationships" ax:classid="{5512D11C-5CC6-11CF-8D67-00AA00BDCE1D}" ax:persistence="persistStream" r:id="rId1"/>
</file>

<file path=xl/activeX/activeX4.xml><?xml version="1.0" encoding="utf-8"?>
<ax:ocx xmlns:ax="http://schemas.microsoft.com/office/2006/activeX" xmlns:r="http://schemas.openxmlformats.org/officeDocument/2006/relationships" ax:classid="{5512D11C-5CC6-11CF-8D67-00AA00BDCE1D}" ax:persistence="persistStream" r:id="rId1"/>
</file>

<file path=xl/activeX/activeX40.xml><?xml version="1.0" encoding="utf-8"?>
<ax:ocx xmlns:ax="http://schemas.microsoft.com/office/2006/activeX" xmlns:r="http://schemas.openxmlformats.org/officeDocument/2006/relationships" ax:classid="{5512D11C-5CC6-11CF-8D67-00AA00BDCE1D}" ax:persistence="persistStream" r:id="rId1"/>
</file>

<file path=xl/activeX/activeX41.xml><?xml version="1.0" encoding="utf-8"?>
<ax:ocx xmlns:ax="http://schemas.microsoft.com/office/2006/activeX" xmlns:r="http://schemas.openxmlformats.org/officeDocument/2006/relationships" ax:classid="{5512D11C-5CC6-11CF-8D67-00AA00BDCE1D}" ax:persistence="persistStream" r:id="rId1"/>
</file>

<file path=xl/activeX/activeX42.xml><?xml version="1.0" encoding="utf-8"?>
<ax:ocx xmlns:ax="http://schemas.microsoft.com/office/2006/activeX" xmlns:r="http://schemas.openxmlformats.org/officeDocument/2006/relationships" ax:classid="{5512D11C-5CC6-11CF-8D67-00AA00BDCE1D}" ax:persistence="persistStream" r:id="rId1"/>
</file>

<file path=xl/activeX/activeX43.xml><?xml version="1.0" encoding="utf-8"?>
<ax:ocx xmlns:ax="http://schemas.microsoft.com/office/2006/activeX" xmlns:r="http://schemas.openxmlformats.org/officeDocument/2006/relationships" ax:classid="{5512D11C-5CC6-11CF-8D67-00AA00BDCE1D}" ax:persistence="persistStream" r:id="rId1"/>
</file>

<file path=xl/activeX/activeX44.xml><?xml version="1.0" encoding="utf-8"?>
<ax:ocx xmlns:ax="http://schemas.microsoft.com/office/2006/activeX" xmlns:r="http://schemas.openxmlformats.org/officeDocument/2006/relationships" ax:classid="{5512D11C-5CC6-11CF-8D67-00AA00BDCE1D}" ax:persistence="persistStream" r:id="rId1"/>
</file>

<file path=xl/activeX/activeX45.xml><?xml version="1.0" encoding="utf-8"?>
<ax:ocx xmlns:ax="http://schemas.microsoft.com/office/2006/activeX" xmlns:r="http://schemas.openxmlformats.org/officeDocument/2006/relationships" ax:classid="{5512D11C-5CC6-11CF-8D67-00AA00BDCE1D}" ax:persistence="persistStream" r:id="rId1"/>
</file>

<file path=xl/activeX/activeX46.xml><?xml version="1.0" encoding="utf-8"?>
<ax:ocx xmlns:ax="http://schemas.microsoft.com/office/2006/activeX" xmlns:r="http://schemas.openxmlformats.org/officeDocument/2006/relationships" ax:classid="{5512D11C-5CC6-11CF-8D67-00AA00BDCE1D}" ax:persistence="persistStream" r:id="rId1"/>
</file>

<file path=xl/activeX/activeX47.xml><?xml version="1.0" encoding="utf-8"?>
<ax:ocx xmlns:ax="http://schemas.microsoft.com/office/2006/activeX" xmlns:r="http://schemas.openxmlformats.org/officeDocument/2006/relationships" ax:classid="{5512D11C-5CC6-11CF-8D67-00AA00BDCE1D}" ax:persistence="persistStream" r:id="rId1"/>
</file>

<file path=xl/activeX/activeX48.xml><?xml version="1.0" encoding="utf-8"?>
<ax:ocx xmlns:ax="http://schemas.microsoft.com/office/2006/activeX" xmlns:r="http://schemas.openxmlformats.org/officeDocument/2006/relationships" ax:classid="{5512D11C-5CC6-11CF-8D67-00AA00BDCE1D}" ax:persistence="persistStream" r:id="rId1"/>
</file>

<file path=xl/activeX/activeX49.xml><?xml version="1.0" encoding="utf-8"?>
<ax:ocx xmlns:ax="http://schemas.microsoft.com/office/2006/activeX" xmlns:r="http://schemas.openxmlformats.org/officeDocument/2006/relationships" ax:classid="{5512D11C-5CC6-11CF-8D67-00AA00BDCE1D}" ax:persistence="persistStream" r:id="rId1"/>
</file>

<file path=xl/activeX/activeX5.xml><?xml version="1.0" encoding="utf-8"?>
<ax:ocx xmlns:ax="http://schemas.microsoft.com/office/2006/activeX" xmlns:r="http://schemas.openxmlformats.org/officeDocument/2006/relationships" ax:classid="{5512D11C-5CC6-11CF-8D67-00AA00BDCE1D}" ax:persistence="persistStream" r:id="rId1"/>
</file>

<file path=xl/activeX/activeX50.xml><?xml version="1.0" encoding="utf-8"?>
<ax:ocx xmlns:ax="http://schemas.microsoft.com/office/2006/activeX" xmlns:r="http://schemas.openxmlformats.org/officeDocument/2006/relationships" ax:classid="{5512D11C-5CC6-11CF-8D67-00AA00BDCE1D}" ax:persistence="persistStream" r:id="rId1"/>
</file>

<file path=xl/activeX/activeX51.xml><?xml version="1.0" encoding="utf-8"?>
<ax:ocx xmlns:ax="http://schemas.microsoft.com/office/2006/activeX" xmlns:r="http://schemas.openxmlformats.org/officeDocument/2006/relationships" ax:classid="{5512D11C-5CC6-11CF-8D67-00AA00BDCE1D}" ax:persistence="persistStream" r:id="rId1"/>
</file>

<file path=xl/activeX/activeX52.xml><?xml version="1.0" encoding="utf-8"?>
<ax:ocx xmlns:ax="http://schemas.microsoft.com/office/2006/activeX" xmlns:r="http://schemas.openxmlformats.org/officeDocument/2006/relationships" ax:classid="{5512D11C-5CC6-11CF-8D67-00AA00BDCE1D}" ax:persistence="persistStream" r:id="rId1"/>
</file>

<file path=xl/activeX/activeX53.xml><?xml version="1.0" encoding="utf-8"?>
<ax:ocx xmlns:ax="http://schemas.microsoft.com/office/2006/activeX" xmlns:r="http://schemas.openxmlformats.org/officeDocument/2006/relationships" ax:classid="{5512D11C-5CC6-11CF-8D67-00AA00BDCE1D}" ax:persistence="persistStream" r:id="rId1"/>
</file>

<file path=xl/activeX/activeX54.xml><?xml version="1.0" encoding="utf-8"?>
<ax:ocx xmlns:ax="http://schemas.microsoft.com/office/2006/activeX" xmlns:r="http://schemas.openxmlformats.org/officeDocument/2006/relationships" ax:classid="{5512D11C-5CC6-11CF-8D67-00AA00BDCE1D}" ax:persistence="persistStream" r:id="rId1"/>
</file>

<file path=xl/activeX/activeX55.xml><?xml version="1.0" encoding="utf-8"?>
<ax:ocx xmlns:ax="http://schemas.microsoft.com/office/2006/activeX" xmlns:r="http://schemas.openxmlformats.org/officeDocument/2006/relationships" ax:classid="{5512D11C-5CC6-11CF-8D67-00AA00BDCE1D}" ax:persistence="persistStream" r:id="rId1"/>
</file>

<file path=xl/activeX/activeX56.xml><?xml version="1.0" encoding="utf-8"?>
<ax:ocx xmlns:ax="http://schemas.microsoft.com/office/2006/activeX" xmlns:r="http://schemas.openxmlformats.org/officeDocument/2006/relationships" ax:classid="{5512D11C-5CC6-11CF-8D67-00AA00BDCE1D}" ax:persistence="persistStream" r:id="rId1"/>
</file>

<file path=xl/activeX/activeX57.xml><?xml version="1.0" encoding="utf-8"?>
<ax:ocx xmlns:ax="http://schemas.microsoft.com/office/2006/activeX" xmlns:r="http://schemas.openxmlformats.org/officeDocument/2006/relationships" ax:classid="{5512D11C-5CC6-11CF-8D67-00AA00BDCE1D}" ax:persistence="persistStream" r:id="rId1"/>
</file>

<file path=xl/activeX/activeX58.xml><?xml version="1.0" encoding="utf-8"?>
<ax:ocx xmlns:ax="http://schemas.microsoft.com/office/2006/activeX" xmlns:r="http://schemas.openxmlformats.org/officeDocument/2006/relationships" ax:classid="{5512D11C-5CC6-11CF-8D67-00AA00BDCE1D}" ax:persistence="persistStream" r:id="rId1"/>
</file>

<file path=xl/activeX/activeX59.xml><?xml version="1.0" encoding="utf-8"?>
<ax:ocx xmlns:ax="http://schemas.microsoft.com/office/2006/activeX" xmlns:r="http://schemas.openxmlformats.org/officeDocument/2006/relationships" ax:classid="{5512D11C-5CC6-11CF-8D67-00AA00BDCE1D}" ax:persistence="persistStream" r:id="rId1"/>
</file>

<file path=xl/activeX/activeX6.xml><?xml version="1.0" encoding="utf-8"?>
<ax:ocx xmlns:ax="http://schemas.microsoft.com/office/2006/activeX" xmlns:r="http://schemas.openxmlformats.org/officeDocument/2006/relationships" ax:classid="{5512D11C-5CC6-11CF-8D67-00AA00BDCE1D}" ax:persistence="persistStream" r:id="rId1"/>
</file>

<file path=xl/activeX/activeX60.xml><?xml version="1.0" encoding="utf-8"?>
<ax:ocx xmlns:ax="http://schemas.microsoft.com/office/2006/activeX" xmlns:r="http://schemas.openxmlformats.org/officeDocument/2006/relationships" ax:classid="{5512D11C-5CC6-11CF-8D67-00AA00BDCE1D}" ax:persistence="persistStream" r:id="rId1"/>
</file>

<file path=xl/activeX/activeX61.xml><?xml version="1.0" encoding="utf-8"?>
<ax:ocx xmlns:ax="http://schemas.microsoft.com/office/2006/activeX" xmlns:r="http://schemas.openxmlformats.org/officeDocument/2006/relationships" ax:classid="{5512D11C-5CC6-11CF-8D67-00AA00BDCE1D}" ax:persistence="persistStream" r:id="rId1"/>
</file>

<file path=xl/activeX/activeX62.xml><?xml version="1.0" encoding="utf-8"?>
<ax:ocx xmlns:ax="http://schemas.microsoft.com/office/2006/activeX" xmlns:r="http://schemas.openxmlformats.org/officeDocument/2006/relationships" ax:classid="{5512D11C-5CC6-11CF-8D67-00AA00BDCE1D}" ax:persistence="persistStream" r:id="rId1"/>
</file>

<file path=xl/activeX/activeX63.xml><?xml version="1.0" encoding="utf-8"?>
<ax:ocx xmlns:ax="http://schemas.microsoft.com/office/2006/activeX" xmlns:r="http://schemas.openxmlformats.org/officeDocument/2006/relationships" ax:classid="{5512D11C-5CC6-11CF-8D67-00AA00BDCE1D}" ax:persistence="persistStream" r:id="rId1"/>
</file>

<file path=xl/activeX/activeX64.xml><?xml version="1.0" encoding="utf-8"?>
<ax:ocx xmlns:ax="http://schemas.microsoft.com/office/2006/activeX" xmlns:r="http://schemas.openxmlformats.org/officeDocument/2006/relationships" ax:classid="{5512D11C-5CC6-11CF-8D67-00AA00BDCE1D}" ax:persistence="persistStream" r:id="rId1"/>
</file>

<file path=xl/activeX/activeX65.xml><?xml version="1.0" encoding="utf-8"?>
<ax:ocx xmlns:ax="http://schemas.microsoft.com/office/2006/activeX" xmlns:r="http://schemas.openxmlformats.org/officeDocument/2006/relationships" ax:classid="{5512D11C-5CC6-11CF-8D67-00AA00BDCE1D}" ax:persistence="persistStream" r:id="rId1"/>
</file>

<file path=xl/activeX/activeX66.xml><?xml version="1.0" encoding="utf-8"?>
<ax:ocx xmlns:ax="http://schemas.microsoft.com/office/2006/activeX" xmlns:r="http://schemas.openxmlformats.org/officeDocument/2006/relationships" ax:classid="{5512D11C-5CC6-11CF-8D67-00AA00BDCE1D}" ax:persistence="persistStream" r:id="rId1"/>
</file>

<file path=xl/activeX/activeX67.xml><?xml version="1.0" encoding="utf-8"?>
<ax:ocx xmlns:ax="http://schemas.microsoft.com/office/2006/activeX" xmlns:r="http://schemas.openxmlformats.org/officeDocument/2006/relationships" ax:classid="{5512D11C-5CC6-11CF-8D67-00AA00BDCE1D}" ax:persistence="persistStream" r:id="rId1"/>
</file>

<file path=xl/activeX/activeX68.xml><?xml version="1.0" encoding="utf-8"?>
<ax:ocx xmlns:ax="http://schemas.microsoft.com/office/2006/activeX" xmlns:r="http://schemas.openxmlformats.org/officeDocument/2006/relationships" ax:classid="{5512D11C-5CC6-11CF-8D67-00AA00BDCE1D}" ax:persistence="persistStream" r:id="rId1"/>
</file>

<file path=xl/activeX/activeX69.xml><?xml version="1.0" encoding="utf-8"?>
<ax:ocx xmlns:ax="http://schemas.microsoft.com/office/2006/activeX" xmlns:r="http://schemas.openxmlformats.org/officeDocument/2006/relationships" ax:classid="{5512D11C-5CC6-11CF-8D67-00AA00BDCE1D}" ax:persistence="persistStream" r:id="rId1"/>
</file>

<file path=xl/activeX/activeX7.xml><?xml version="1.0" encoding="utf-8"?>
<ax:ocx xmlns:ax="http://schemas.microsoft.com/office/2006/activeX" xmlns:r="http://schemas.openxmlformats.org/officeDocument/2006/relationships" ax:classid="{5512D11C-5CC6-11CF-8D67-00AA00BDCE1D}" ax:persistence="persistStream" r:id="rId1"/>
</file>

<file path=xl/activeX/activeX70.xml><?xml version="1.0" encoding="utf-8"?>
<ax:ocx xmlns:ax="http://schemas.microsoft.com/office/2006/activeX" xmlns:r="http://schemas.openxmlformats.org/officeDocument/2006/relationships" ax:classid="{5512D11C-5CC6-11CF-8D67-00AA00BDCE1D}" ax:persistence="persistStream" r:id="rId1"/>
</file>

<file path=xl/activeX/activeX8.xml><?xml version="1.0" encoding="utf-8"?>
<ax:ocx xmlns:ax="http://schemas.microsoft.com/office/2006/activeX" xmlns:r="http://schemas.openxmlformats.org/officeDocument/2006/relationships" ax:classid="{5512D11C-5CC6-11CF-8D67-00AA00BDCE1D}" ax:persistence="persistStream" r:id="rId1"/>
</file>

<file path=xl/activeX/activeX9.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5.emf"/><Relationship Id="rId1" Type="http://schemas.openxmlformats.org/officeDocument/2006/relationships/image" Target="../media/image3.emf"/><Relationship Id="rId5" Type="http://schemas.openxmlformats.org/officeDocument/2006/relationships/image" Target="../media/image1.emf"/><Relationship Id="rId4" Type="http://schemas.openxmlformats.org/officeDocument/2006/relationships/image" Target="../media/image2.emf"/></Relationships>
</file>

<file path=xl/drawings/_rels/vmlDrawing10.vml.rels><?xml version="1.0" encoding="UTF-8" standalone="yes"?>
<Relationships xmlns="http://schemas.openxmlformats.org/package/2006/relationships"><Relationship Id="rId3" Type="http://schemas.openxmlformats.org/officeDocument/2006/relationships/image" Target="../media/image40.emf"/><Relationship Id="rId2" Type="http://schemas.openxmlformats.org/officeDocument/2006/relationships/image" Target="../media/image41.emf"/><Relationship Id="rId1" Type="http://schemas.openxmlformats.org/officeDocument/2006/relationships/image" Target="../media/image3.emf"/><Relationship Id="rId5" Type="http://schemas.openxmlformats.org/officeDocument/2006/relationships/image" Target="../media/image38.emf"/><Relationship Id="rId4" Type="http://schemas.openxmlformats.org/officeDocument/2006/relationships/image" Target="../media/image39.emf"/></Relationships>
</file>

<file path=xl/drawings/_rels/vmlDrawing2.vml.rels><?xml version="1.0" encoding="UTF-8" standalone="yes"?>
<Relationships xmlns="http://schemas.openxmlformats.org/package/2006/relationships"><Relationship Id="rId3" Type="http://schemas.openxmlformats.org/officeDocument/2006/relationships/image" Target="../media/image8.emf"/><Relationship Id="rId2" Type="http://schemas.openxmlformats.org/officeDocument/2006/relationships/image" Target="../media/image9.emf"/><Relationship Id="rId1" Type="http://schemas.openxmlformats.org/officeDocument/2006/relationships/image" Target="../media/image3.emf"/><Relationship Id="rId5" Type="http://schemas.openxmlformats.org/officeDocument/2006/relationships/image" Target="../media/image6.emf"/><Relationship Id="rId4" Type="http://schemas.openxmlformats.org/officeDocument/2006/relationships/image" Target="../media/image7.emf"/></Relationships>
</file>

<file path=xl/drawings/_rels/vmlDrawing3.vml.rels><?xml version="1.0" encoding="UTF-8" standalone="yes"?>
<Relationships xmlns="http://schemas.openxmlformats.org/package/2006/relationships"><Relationship Id="rId3" Type="http://schemas.openxmlformats.org/officeDocument/2006/relationships/image" Target="../media/image12.emf"/><Relationship Id="rId2" Type="http://schemas.openxmlformats.org/officeDocument/2006/relationships/image" Target="../media/image13.emf"/><Relationship Id="rId1" Type="http://schemas.openxmlformats.org/officeDocument/2006/relationships/image" Target="../media/image3.emf"/><Relationship Id="rId5" Type="http://schemas.openxmlformats.org/officeDocument/2006/relationships/image" Target="../media/image10.emf"/><Relationship Id="rId4" Type="http://schemas.openxmlformats.org/officeDocument/2006/relationships/image" Target="../media/image11.emf"/></Relationships>
</file>

<file path=xl/drawings/_rels/vmlDrawing4.vml.rels><?xml version="1.0" encoding="UTF-8" standalone="yes"?>
<Relationships xmlns="http://schemas.openxmlformats.org/package/2006/relationships"><Relationship Id="rId3" Type="http://schemas.openxmlformats.org/officeDocument/2006/relationships/image" Target="../media/image16.emf"/><Relationship Id="rId2" Type="http://schemas.openxmlformats.org/officeDocument/2006/relationships/image" Target="../media/image17.emf"/><Relationship Id="rId1" Type="http://schemas.openxmlformats.org/officeDocument/2006/relationships/image" Target="../media/image3.emf"/><Relationship Id="rId5" Type="http://schemas.openxmlformats.org/officeDocument/2006/relationships/image" Target="../media/image14.emf"/><Relationship Id="rId4" Type="http://schemas.openxmlformats.org/officeDocument/2006/relationships/image" Target="../media/image15.emf"/></Relationships>
</file>

<file path=xl/drawings/_rels/vmlDrawing5.vml.rels><?xml version="1.0" encoding="UTF-8" standalone="yes"?>
<Relationships xmlns="http://schemas.openxmlformats.org/package/2006/relationships"><Relationship Id="rId3" Type="http://schemas.openxmlformats.org/officeDocument/2006/relationships/image" Target="../media/image20.emf"/><Relationship Id="rId2" Type="http://schemas.openxmlformats.org/officeDocument/2006/relationships/image" Target="../media/image21.emf"/><Relationship Id="rId1" Type="http://schemas.openxmlformats.org/officeDocument/2006/relationships/image" Target="../media/image3.emf"/><Relationship Id="rId5" Type="http://schemas.openxmlformats.org/officeDocument/2006/relationships/image" Target="../media/image18.emf"/><Relationship Id="rId4" Type="http://schemas.openxmlformats.org/officeDocument/2006/relationships/image" Target="../media/image19.emf"/></Relationships>
</file>

<file path=xl/drawings/_rels/vmlDrawing6.vml.rels><?xml version="1.0" encoding="UTF-8" standalone="yes"?>
<Relationships xmlns="http://schemas.openxmlformats.org/package/2006/relationships"><Relationship Id="rId3" Type="http://schemas.openxmlformats.org/officeDocument/2006/relationships/image" Target="../media/image24.emf"/><Relationship Id="rId2" Type="http://schemas.openxmlformats.org/officeDocument/2006/relationships/image" Target="../media/image25.emf"/><Relationship Id="rId1" Type="http://schemas.openxmlformats.org/officeDocument/2006/relationships/image" Target="../media/image3.emf"/><Relationship Id="rId5" Type="http://schemas.openxmlformats.org/officeDocument/2006/relationships/image" Target="../media/image22.emf"/><Relationship Id="rId4" Type="http://schemas.openxmlformats.org/officeDocument/2006/relationships/image" Target="../media/image23.emf"/></Relationships>
</file>

<file path=xl/drawings/_rels/vmlDrawing7.vml.rels><?xml version="1.0" encoding="UTF-8" standalone="yes"?>
<Relationships xmlns="http://schemas.openxmlformats.org/package/2006/relationships"><Relationship Id="rId3" Type="http://schemas.openxmlformats.org/officeDocument/2006/relationships/image" Target="../media/image28.emf"/><Relationship Id="rId2" Type="http://schemas.openxmlformats.org/officeDocument/2006/relationships/image" Target="../media/image29.emf"/><Relationship Id="rId1" Type="http://schemas.openxmlformats.org/officeDocument/2006/relationships/image" Target="../media/image3.emf"/><Relationship Id="rId5" Type="http://schemas.openxmlformats.org/officeDocument/2006/relationships/image" Target="../media/image26.emf"/><Relationship Id="rId4" Type="http://schemas.openxmlformats.org/officeDocument/2006/relationships/image" Target="../media/image27.emf"/></Relationships>
</file>

<file path=xl/drawings/_rels/vmlDrawing8.vml.rels><?xml version="1.0" encoding="UTF-8" standalone="yes"?>
<Relationships xmlns="http://schemas.openxmlformats.org/package/2006/relationships"><Relationship Id="rId3" Type="http://schemas.openxmlformats.org/officeDocument/2006/relationships/image" Target="../media/image32.emf"/><Relationship Id="rId2" Type="http://schemas.openxmlformats.org/officeDocument/2006/relationships/image" Target="../media/image33.emf"/><Relationship Id="rId1" Type="http://schemas.openxmlformats.org/officeDocument/2006/relationships/image" Target="../media/image3.emf"/><Relationship Id="rId5" Type="http://schemas.openxmlformats.org/officeDocument/2006/relationships/image" Target="../media/image30.emf"/><Relationship Id="rId4" Type="http://schemas.openxmlformats.org/officeDocument/2006/relationships/image" Target="../media/image31.emf"/></Relationships>
</file>

<file path=xl/drawings/_rels/vmlDrawing9.vml.rels><?xml version="1.0" encoding="UTF-8" standalone="yes"?>
<Relationships xmlns="http://schemas.openxmlformats.org/package/2006/relationships"><Relationship Id="rId3" Type="http://schemas.openxmlformats.org/officeDocument/2006/relationships/image" Target="../media/image36.emf"/><Relationship Id="rId2" Type="http://schemas.openxmlformats.org/officeDocument/2006/relationships/image" Target="../media/image37.emf"/><Relationship Id="rId1" Type="http://schemas.openxmlformats.org/officeDocument/2006/relationships/image" Target="../media/image3.emf"/><Relationship Id="rId5" Type="http://schemas.openxmlformats.org/officeDocument/2006/relationships/image" Target="../media/image34.emf"/><Relationship Id="rId4" Type="http://schemas.openxmlformats.org/officeDocument/2006/relationships/image" Target="../media/image35.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914400</xdr:colOff>
          <xdr:row>1</xdr:row>
          <xdr:rowOff>76200</xdr:rowOff>
        </xdr:to>
        <xdr:sp macro="" textlink="">
          <xdr:nvSpPr>
            <xdr:cNvPr id="1025" name="Control 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695325</xdr:colOff>
          <xdr:row>0</xdr:row>
          <xdr:rowOff>0</xdr:rowOff>
        </xdr:from>
        <xdr:to>
          <xdr:col>0</xdr:col>
          <xdr:colOff>1609725</xdr:colOff>
          <xdr:row>1</xdr:row>
          <xdr:rowOff>76200</xdr:rowOff>
        </xdr:to>
        <xdr:sp macro="" textlink="">
          <xdr:nvSpPr>
            <xdr:cNvPr id="1026" name="Control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1390650</xdr:colOff>
          <xdr:row>0</xdr:row>
          <xdr:rowOff>0</xdr:rowOff>
        </xdr:from>
        <xdr:to>
          <xdr:col>0</xdr:col>
          <xdr:colOff>2305050</xdr:colOff>
          <xdr:row>1</xdr:row>
          <xdr:rowOff>76200</xdr:rowOff>
        </xdr:to>
        <xdr:sp macro="" textlink="">
          <xdr:nvSpPr>
            <xdr:cNvPr id="1027" name="Control 3" hidden="1">
              <a:extLst>
                <a:ext uri="{63B3BB69-23CF-44E3-9099-C40C66FF867C}">
                  <a14:compatExt spid="_x0000_s102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2085975</xdr:colOff>
          <xdr:row>0</xdr:row>
          <xdr:rowOff>0</xdr:rowOff>
        </xdr:from>
        <xdr:to>
          <xdr:col>1</xdr:col>
          <xdr:colOff>628650</xdr:colOff>
          <xdr:row>1</xdr:row>
          <xdr:rowOff>76200</xdr:rowOff>
        </xdr:to>
        <xdr:sp macro="" textlink="">
          <xdr:nvSpPr>
            <xdr:cNvPr id="1028" name="Control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914400</xdr:colOff>
          <xdr:row>1</xdr:row>
          <xdr:rowOff>76200</xdr:rowOff>
        </xdr:to>
        <xdr:sp macro="" textlink="">
          <xdr:nvSpPr>
            <xdr:cNvPr id="1029" name="Control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914400</xdr:colOff>
          <xdr:row>1</xdr:row>
          <xdr:rowOff>76200</xdr:rowOff>
        </xdr:to>
        <xdr:sp macro="" textlink="">
          <xdr:nvSpPr>
            <xdr:cNvPr id="1030" name="Control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914400</xdr:colOff>
          <xdr:row>1</xdr:row>
          <xdr:rowOff>76200</xdr:rowOff>
        </xdr:to>
        <xdr:sp macro="" textlink="">
          <xdr:nvSpPr>
            <xdr:cNvPr id="1031" name="Control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1</xdr:col>
          <xdr:colOff>228600</xdr:colOff>
          <xdr:row>1</xdr:row>
          <xdr:rowOff>76200</xdr:rowOff>
        </xdr:to>
        <xdr:sp macro="" textlink="">
          <xdr:nvSpPr>
            <xdr:cNvPr id="10241" name="Control 1" hidden="1">
              <a:extLst>
                <a:ext uri="{63B3BB69-23CF-44E3-9099-C40C66FF867C}">
                  <a14:compatExt spid="_x0000_s102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2</xdr:col>
          <xdr:colOff>228600</xdr:colOff>
          <xdr:row>1</xdr:row>
          <xdr:rowOff>76200</xdr:rowOff>
        </xdr:to>
        <xdr:sp macro="" textlink="">
          <xdr:nvSpPr>
            <xdr:cNvPr id="10242" name="Control 2" hidden="1">
              <a:extLst>
                <a:ext uri="{63B3BB69-23CF-44E3-9099-C40C66FF867C}">
                  <a14:compatExt spid="_x0000_s1024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2</xdr:col>
          <xdr:colOff>228600</xdr:colOff>
          <xdr:row>1</xdr:row>
          <xdr:rowOff>76200</xdr:rowOff>
        </xdr:to>
        <xdr:sp macro="" textlink="">
          <xdr:nvSpPr>
            <xdr:cNvPr id="10243" name="Control 3" hidden="1">
              <a:extLst>
                <a:ext uri="{63B3BB69-23CF-44E3-9099-C40C66FF867C}">
                  <a14:compatExt spid="_x0000_s1024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2</xdr:col>
          <xdr:colOff>228600</xdr:colOff>
          <xdr:row>1</xdr:row>
          <xdr:rowOff>76200</xdr:rowOff>
        </xdr:to>
        <xdr:sp macro="" textlink="">
          <xdr:nvSpPr>
            <xdr:cNvPr id="10244" name="Control 4" hidden="1">
              <a:extLst>
                <a:ext uri="{63B3BB69-23CF-44E3-9099-C40C66FF867C}">
                  <a14:compatExt spid="_x0000_s1024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2</xdr:col>
          <xdr:colOff>228600</xdr:colOff>
          <xdr:row>1</xdr:row>
          <xdr:rowOff>76200</xdr:rowOff>
        </xdr:to>
        <xdr:sp macro="" textlink="">
          <xdr:nvSpPr>
            <xdr:cNvPr id="10245" name="Control 5" hidden="1">
              <a:extLst>
                <a:ext uri="{63B3BB69-23CF-44E3-9099-C40C66FF867C}">
                  <a14:compatExt spid="_x0000_s1024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2</xdr:col>
          <xdr:colOff>228600</xdr:colOff>
          <xdr:row>1</xdr:row>
          <xdr:rowOff>76200</xdr:rowOff>
        </xdr:to>
        <xdr:sp macro="" textlink="">
          <xdr:nvSpPr>
            <xdr:cNvPr id="10246" name="Control 6" hidden="1">
              <a:extLst>
                <a:ext uri="{63B3BB69-23CF-44E3-9099-C40C66FF867C}">
                  <a14:compatExt spid="_x0000_s1024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2</xdr:col>
          <xdr:colOff>228600</xdr:colOff>
          <xdr:row>1</xdr:row>
          <xdr:rowOff>76200</xdr:rowOff>
        </xdr:to>
        <xdr:sp macro="" textlink="">
          <xdr:nvSpPr>
            <xdr:cNvPr id="10247" name="Control 7" hidden="1">
              <a:extLst>
                <a:ext uri="{63B3BB69-23CF-44E3-9099-C40C66FF867C}">
                  <a14:compatExt spid="_x0000_s10247"/>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914400</xdr:colOff>
          <xdr:row>1</xdr:row>
          <xdr:rowOff>76200</xdr:rowOff>
        </xdr:to>
        <xdr:sp macro="" textlink="">
          <xdr:nvSpPr>
            <xdr:cNvPr id="2049" name="Control 1" hidden="1">
              <a:extLst>
                <a:ext uri="{63B3BB69-23CF-44E3-9099-C40C66FF867C}">
                  <a14:compatExt spid="_x0000_s20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695325</xdr:colOff>
          <xdr:row>0</xdr:row>
          <xdr:rowOff>0</xdr:rowOff>
        </xdr:from>
        <xdr:to>
          <xdr:col>0</xdr:col>
          <xdr:colOff>1609725</xdr:colOff>
          <xdr:row>1</xdr:row>
          <xdr:rowOff>76200</xdr:rowOff>
        </xdr:to>
        <xdr:sp macro="" textlink="">
          <xdr:nvSpPr>
            <xdr:cNvPr id="2050" name="Control 2" hidden="1">
              <a:extLst>
                <a:ext uri="{63B3BB69-23CF-44E3-9099-C40C66FF867C}">
                  <a14:compatExt spid="_x0000_s20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1390650</xdr:colOff>
          <xdr:row>0</xdr:row>
          <xdr:rowOff>0</xdr:rowOff>
        </xdr:from>
        <xdr:to>
          <xdr:col>0</xdr:col>
          <xdr:colOff>2305050</xdr:colOff>
          <xdr:row>1</xdr:row>
          <xdr:rowOff>76200</xdr:rowOff>
        </xdr:to>
        <xdr:sp macro="" textlink="">
          <xdr:nvSpPr>
            <xdr:cNvPr id="2051" name="Control 3" hidden="1">
              <a:extLst>
                <a:ext uri="{63B3BB69-23CF-44E3-9099-C40C66FF867C}">
                  <a14:compatExt spid="_x0000_s20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2085975</xdr:colOff>
          <xdr:row>0</xdr:row>
          <xdr:rowOff>0</xdr:rowOff>
        </xdr:from>
        <xdr:to>
          <xdr:col>1</xdr:col>
          <xdr:colOff>552450</xdr:colOff>
          <xdr:row>1</xdr:row>
          <xdr:rowOff>76200</xdr:rowOff>
        </xdr:to>
        <xdr:sp macro="" textlink="">
          <xdr:nvSpPr>
            <xdr:cNvPr id="2052" name="Control 4" hidden="1">
              <a:extLst>
                <a:ext uri="{63B3BB69-23CF-44E3-9099-C40C66FF867C}">
                  <a14:compatExt spid="_x0000_s20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914400</xdr:colOff>
          <xdr:row>1</xdr:row>
          <xdr:rowOff>76200</xdr:rowOff>
        </xdr:to>
        <xdr:sp macro="" textlink="">
          <xdr:nvSpPr>
            <xdr:cNvPr id="2053" name="Control 5" hidden="1">
              <a:extLst>
                <a:ext uri="{63B3BB69-23CF-44E3-9099-C40C66FF867C}">
                  <a14:compatExt spid="_x0000_s20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914400</xdr:colOff>
          <xdr:row>1</xdr:row>
          <xdr:rowOff>76200</xdr:rowOff>
        </xdr:to>
        <xdr:sp macro="" textlink="">
          <xdr:nvSpPr>
            <xdr:cNvPr id="2054" name="Control 6" hidden="1">
              <a:extLst>
                <a:ext uri="{63B3BB69-23CF-44E3-9099-C40C66FF867C}">
                  <a14:compatExt spid="_x0000_s20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914400</xdr:colOff>
          <xdr:row>1</xdr:row>
          <xdr:rowOff>76200</xdr:rowOff>
        </xdr:to>
        <xdr:sp macro="" textlink="">
          <xdr:nvSpPr>
            <xdr:cNvPr id="2055" name="Control 7" hidden="1">
              <a:extLst>
                <a:ext uri="{63B3BB69-23CF-44E3-9099-C40C66FF867C}">
                  <a14:compatExt spid="_x0000_s2055"/>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914400</xdr:colOff>
          <xdr:row>1</xdr:row>
          <xdr:rowOff>76200</xdr:rowOff>
        </xdr:to>
        <xdr:sp macro="" textlink="">
          <xdr:nvSpPr>
            <xdr:cNvPr id="3073" name="Control 1" hidden="1">
              <a:extLst>
                <a:ext uri="{63B3BB69-23CF-44E3-9099-C40C66FF867C}">
                  <a14:compatExt spid="_x0000_s30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695325</xdr:colOff>
          <xdr:row>0</xdr:row>
          <xdr:rowOff>0</xdr:rowOff>
        </xdr:from>
        <xdr:to>
          <xdr:col>0</xdr:col>
          <xdr:colOff>1609725</xdr:colOff>
          <xdr:row>1</xdr:row>
          <xdr:rowOff>76200</xdr:rowOff>
        </xdr:to>
        <xdr:sp macro="" textlink="">
          <xdr:nvSpPr>
            <xdr:cNvPr id="3074" name="Control 2" hidden="1">
              <a:extLst>
                <a:ext uri="{63B3BB69-23CF-44E3-9099-C40C66FF867C}">
                  <a14:compatExt spid="_x0000_s30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1390650</xdr:colOff>
          <xdr:row>0</xdr:row>
          <xdr:rowOff>0</xdr:rowOff>
        </xdr:from>
        <xdr:to>
          <xdr:col>0</xdr:col>
          <xdr:colOff>2305050</xdr:colOff>
          <xdr:row>1</xdr:row>
          <xdr:rowOff>76200</xdr:rowOff>
        </xdr:to>
        <xdr:sp macro="" textlink="">
          <xdr:nvSpPr>
            <xdr:cNvPr id="3075" name="Control 3" hidden="1">
              <a:extLst>
                <a:ext uri="{63B3BB69-23CF-44E3-9099-C40C66FF867C}">
                  <a14:compatExt spid="_x0000_s30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2085975</xdr:colOff>
          <xdr:row>0</xdr:row>
          <xdr:rowOff>0</xdr:rowOff>
        </xdr:from>
        <xdr:to>
          <xdr:col>1</xdr:col>
          <xdr:colOff>590550</xdr:colOff>
          <xdr:row>1</xdr:row>
          <xdr:rowOff>76200</xdr:rowOff>
        </xdr:to>
        <xdr:sp macro="" textlink="">
          <xdr:nvSpPr>
            <xdr:cNvPr id="3076" name="Control 4" hidden="1">
              <a:extLst>
                <a:ext uri="{63B3BB69-23CF-44E3-9099-C40C66FF867C}">
                  <a14:compatExt spid="_x0000_s30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914400</xdr:colOff>
          <xdr:row>1</xdr:row>
          <xdr:rowOff>76200</xdr:rowOff>
        </xdr:to>
        <xdr:sp macro="" textlink="">
          <xdr:nvSpPr>
            <xdr:cNvPr id="3077" name="Control 5" hidden="1">
              <a:extLst>
                <a:ext uri="{63B3BB69-23CF-44E3-9099-C40C66FF867C}">
                  <a14:compatExt spid="_x0000_s307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914400</xdr:colOff>
          <xdr:row>1</xdr:row>
          <xdr:rowOff>76200</xdr:rowOff>
        </xdr:to>
        <xdr:sp macro="" textlink="">
          <xdr:nvSpPr>
            <xdr:cNvPr id="3078" name="Control 6" hidden="1">
              <a:extLst>
                <a:ext uri="{63B3BB69-23CF-44E3-9099-C40C66FF867C}">
                  <a14:compatExt spid="_x0000_s307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914400</xdr:colOff>
          <xdr:row>1</xdr:row>
          <xdr:rowOff>76200</xdr:rowOff>
        </xdr:to>
        <xdr:sp macro="" textlink="">
          <xdr:nvSpPr>
            <xdr:cNvPr id="3079" name="Control 7" hidden="1">
              <a:extLst>
                <a:ext uri="{63B3BB69-23CF-44E3-9099-C40C66FF867C}">
                  <a14:compatExt spid="_x0000_s3079"/>
                </a:ext>
              </a:extLst>
            </xdr:cNvPr>
            <xdr:cNvSpPr/>
          </xdr:nvSpPr>
          <xdr:spPr>
            <a:xfrm>
              <a:off x="0" y="0"/>
              <a:ext cx="0" cy="0"/>
            </a:xfrm>
            <a:prstGeom prst="rect">
              <a:avLst/>
            </a:prstGeom>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914400</xdr:colOff>
          <xdr:row>1</xdr:row>
          <xdr:rowOff>76200</xdr:rowOff>
        </xdr:to>
        <xdr:sp macro="" textlink="">
          <xdr:nvSpPr>
            <xdr:cNvPr id="4097" name="Control 1" hidden="1">
              <a:extLst>
                <a:ext uri="{63B3BB69-23CF-44E3-9099-C40C66FF867C}">
                  <a14:compatExt spid="_x0000_s409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695325</xdr:colOff>
          <xdr:row>0</xdr:row>
          <xdr:rowOff>0</xdr:rowOff>
        </xdr:from>
        <xdr:to>
          <xdr:col>1</xdr:col>
          <xdr:colOff>295275</xdr:colOff>
          <xdr:row>1</xdr:row>
          <xdr:rowOff>76200</xdr:rowOff>
        </xdr:to>
        <xdr:sp macro="" textlink="">
          <xdr:nvSpPr>
            <xdr:cNvPr id="4098" name="Control 2" hidden="1">
              <a:extLst>
                <a:ext uri="{63B3BB69-23CF-44E3-9099-C40C66FF867C}">
                  <a14:compatExt spid="_x0000_s409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914400</xdr:colOff>
          <xdr:row>1</xdr:row>
          <xdr:rowOff>76200</xdr:rowOff>
        </xdr:to>
        <xdr:sp macro="" textlink="">
          <xdr:nvSpPr>
            <xdr:cNvPr id="4099" name="Control 3" hidden="1">
              <a:extLst>
                <a:ext uri="{63B3BB69-23CF-44E3-9099-C40C66FF867C}">
                  <a14:compatExt spid="_x0000_s409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914400</xdr:colOff>
          <xdr:row>1</xdr:row>
          <xdr:rowOff>76200</xdr:rowOff>
        </xdr:to>
        <xdr:sp macro="" textlink="">
          <xdr:nvSpPr>
            <xdr:cNvPr id="4100" name="Control 4" hidden="1">
              <a:extLst>
                <a:ext uri="{63B3BB69-23CF-44E3-9099-C40C66FF867C}">
                  <a14:compatExt spid="_x0000_s410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914400</xdr:colOff>
          <xdr:row>1</xdr:row>
          <xdr:rowOff>76200</xdr:rowOff>
        </xdr:to>
        <xdr:sp macro="" textlink="">
          <xdr:nvSpPr>
            <xdr:cNvPr id="4101" name="Control 5" hidden="1">
              <a:extLst>
                <a:ext uri="{63B3BB69-23CF-44E3-9099-C40C66FF867C}">
                  <a14:compatExt spid="_x0000_s410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914400</xdr:colOff>
          <xdr:row>1</xdr:row>
          <xdr:rowOff>76200</xdr:rowOff>
        </xdr:to>
        <xdr:sp macro="" textlink="">
          <xdr:nvSpPr>
            <xdr:cNvPr id="4102" name="Control 6" hidden="1">
              <a:extLst>
                <a:ext uri="{63B3BB69-23CF-44E3-9099-C40C66FF867C}">
                  <a14:compatExt spid="_x0000_s410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914400</xdr:colOff>
          <xdr:row>1</xdr:row>
          <xdr:rowOff>76200</xdr:rowOff>
        </xdr:to>
        <xdr:sp macro="" textlink="">
          <xdr:nvSpPr>
            <xdr:cNvPr id="4103" name="Control 7" hidden="1">
              <a:extLst>
                <a:ext uri="{63B3BB69-23CF-44E3-9099-C40C66FF867C}">
                  <a14:compatExt spid="_x0000_s4103"/>
                </a:ext>
              </a:extLst>
            </xdr:cNvPr>
            <xdr:cNvSpPr/>
          </xdr:nvSpPr>
          <xdr:spPr>
            <a:xfrm>
              <a:off x="0" y="0"/>
              <a:ext cx="0" cy="0"/>
            </a:xfrm>
            <a:prstGeom prst="rect">
              <a:avLst/>
            </a:prstGeom>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914400</xdr:colOff>
          <xdr:row>1</xdr:row>
          <xdr:rowOff>76200</xdr:rowOff>
        </xdr:to>
        <xdr:sp macro="" textlink="">
          <xdr:nvSpPr>
            <xdr:cNvPr id="5121" name="Control 1" hidden="1">
              <a:extLst>
                <a:ext uri="{63B3BB69-23CF-44E3-9099-C40C66FF867C}">
                  <a14:compatExt spid="_x0000_s512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695325</xdr:colOff>
          <xdr:row>0</xdr:row>
          <xdr:rowOff>0</xdr:rowOff>
        </xdr:from>
        <xdr:to>
          <xdr:col>0</xdr:col>
          <xdr:colOff>1609725</xdr:colOff>
          <xdr:row>1</xdr:row>
          <xdr:rowOff>76200</xdr:rowOff>
        </xdr:to>
        <xdr:sp macro="" textlink="">
          <xdr:nvSpPr>
            <xdr:cNvPr id="5122" name="Control 2" hidden="1">
              <a:extLst>
                <a:ext uri="{63B3BB69-23CF-44E3-9099-C40C66FF867C}">
                  <a14:compatExt spid="_x0000_s512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1390650</xdr:colOff>
          <xdr:row>0</xdr:row>
          <xdr:rowOff>0</xdr:rowOff>
        </xdr:from>
        <xdr:to>
          <xdr:col>0</xdr:col>
          <xdr:colOff>2305050</xdr:colOff>
          <xdr:row>1</xdr:row>
          <xdr:rowOff>76200</xdr:rowOff>
        </xdr:to>
        <xdr:sp macro="" textlink="">
          <xdr:nvSpPr>
            <xdr:cNvPr id="5123" name="Control 3" hidden="1">
              <a:extLst>
                <a:ext uri="{63B3BB69-23CF-44E3-9099-C40C66FF867C}">
                  <a14:compatExt spid="_x0000_s512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2085975</xdr:colOff>
          <xdr:row>0</xdr:row>
          <xdr:rowOff>0</xdr:rowOff>
        </xdr:from>
        <xdr:to>
          <xdr:col>1</xdr:col>
          <xdr:colOff>257175</xdr:colOff>
          <xdr:row>1</xdr:row>
          <xdr:rowOff>76200</xdr:rowOff>
        </xdr:to>
        <xdr:sp macro="" textlink="">
          <xdr:nvSpPr>
            <xdr:cNvPr id="5124" name="Control 4" hidden="1">
              <a:extLst>
                <a:ext uri="{63B3BB69-23CF-44E3-9099-C40C66FF867C}">
                  <a14:compatExt spid="_x0000_s512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914400</xdr:colOff>
          <xdr:row>1</xdr:row>
          <xdr:rowOff>76200</xdr:rowOff>
        </xdr:to>
        <xdr:sp macro="" textlink="">
          <xdr:nvSpPr>
            <xdr:cNvPr id="5125" name="Control 5" hidden="1">
              <a:extLst>
                <a:ext uri="{63B3BB69-23CF-44E3-9099-C40C66FF867C}">
                  <a14:compatExt spid="_x0000_s51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914400</xdr:colOff>
          <xdr:row>1</xdr:row>
          <xdr:rowOff>76200</xdr:rowOff>
        </xdr:to>
        <xdr:sp macro="" textlink="">
          <xdr:nvSpPr>
            <xdr:cNvPr id="5126" name="Control 6" hidden="1">
              <a:extLst>
                <a:ext uri="{63B3BB69-23CF-44E3-9099-C40C66FF867C}">
                  <a14:compatExt spid="_x0000_s51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914400</xdr:colOff>
          <xdr:row>1</xdr:row>
          <xdr:rowOff>76200</xdr:rowOff>
        </xdr:to>
        <xdr:sp macro="" textlink="">
          <xdr:nvSpPr>
            <xdr:cNvPr id="5127" name="Control 7" hidden="1">
              <a:extLst>
                <a:ext uri="{63B3BB69-23CF-44E3-9099-C40C66FF867C}">
                  <a14:compatExt spid="_x0000_s5127"/>
                </a:ext>
              </a:extLst>
            </xdr:cNvPr>
            <xdr:cNvSpPr/>
          </xdr:nvSpPr>
          <xdr:spPr>
            <a:xfrm>
              <a:off x="0" y="0"/>
              <a:ext cx="0" cy="0"/>
            </a:xfrm>
            <a:prstGeom prst="rect">
              <a:avLst/>
            </a:prstGeom>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914400</xdr:colOff>
          <xdr:row>1</xdr:row>
          <xdr:rowOff>76200</xdr:rowOff>
        </xdr:to>
        <xdr:sp macro="" textlink="">
          <xdr:nvSpPr>
            <xdr:cNvPr id="6145" name="Control 1" hidden="1">
              <a:extLst>
                <a:ext uri="{63B3BB69-23CF-44E3-9099-C40C66FF867C}">
                  <a14:compatExt spid="_x0000_s614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695325</xdr:colOff>
          <xdr:row>0</xdr:row>
          <xdr:rowOff>0</xdr:rowOff>
        </xdr:from>
        <xdr:to>
          <xdr:col>0</xdr:col>
          <xdr:colOff>1609725</xdr:colOff>
          <xdr:row>1</xdr:row>
          <xdr:rowOff>76200</xdr:rowOff>
        </xdr:to>
        <xdr:sp macro="" textlink="">
          <xdr:nvSpPr>
            <xdr:cNvPr id="6146" name="Control 2" hidden="1">
              <a:extLst>
                <a:ext uri="{63B3BB69-23CF-44E3-9099-C40C66FF867C}">
                  <a14:compatExt spid="_x0000_s614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1390650</xdr:colOff>
          <xdr:row>0</xdr:row>
          <xdr:rowOff>0</xdr:rowOff>
        </xdr:from>
        <xdr:to>
          <xdr:col>0</xdr:col>
          <xdr:colOff>2305050</xdr:colOff>
          <xdr:row>1</xdr:row>
          <xdr:rowOff>76200</xdr:rowOff>
        </xdr:to>
        <xdr:sp macro="" textlink="">
          <xdr:nvSpPr>
            <xdr:cNvPr id="6147" name="Control 3" hidden="1">
              <a:extLst>
                <a:ext uri="{63B3BB69-23CF-44E3-9099-C40C66FF867C}">
                  <a14:compatExt spid="_x0000_s614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2085975</xdr:colOff>
          <xdr:row>0</xdr:row>
          <xdr:rowOff>0</xdr:rowOff>
        </xdr:from>
        <xdr:to>
          <xdr:col>1</xdr:col>
          <xdr:colOff>257175</xdr:colOff>
          <xdr:row>1</xdr:row>
          <xdr:rowOff>76200</xdr:rowOff>
        </xdr:to>
        <xdr:sp macro="" textlink="">
          <xdr:nvSpPr>
            <xdr:cNvPr id="6148" name="Control 4" hidden="1">
              <a:extLst>
                <a:ext uri="{63B3BB69-23CF-44E3-9099-C40C66FF867C}">
                  <a14:compatExt spid="_x0000_s614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914400</xdr:colOff>
          <xdr:row>1</xdr:row>
          <xdr:rowOff>76200</xdr:rowOff>
        </xdr:to>
        <xdr:sp macro="" textlink="">
          <xdr:nvSpPr>
            <xdr:cNvPr id="6149" name="Control 5" hidden="1">
              <a:extLst>
                <a:ext uri="{63B3BB69-23CF-44E3-9099-C40C66FF867C}">
                  <a14:compatExt spid="_x0000_s61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914400</xdr:colOff>
          <xdr:row>1</xdr:row>
          <xdr:rowOff>76200</xdr:rowOff>
        </xdr:to>
        <xdr:sp macro="" textlink="">
          <xdr:nvSpPr>
            <xdr:cNvPr id="6150" name="Control 6" hidden="1">
              <a:extLst>
                <a:ext uri="{63B3BB69-23CF-44E3-9099-C40C66FF867C}">
                  <a14:compatExt spid="_x0000_s61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914400</xdr:colOff>
          <xdr:row>1</xdr:row>
          <xdr:rowOff>76200</xdr:rowOff>
        </xdr:to>
        <xdr:sp macro="" textlink="">
          <xdr:nvSpPr>
            <xdr:cNvPr id="6151" name="Control 7" hidden="1">
              <a:extLst>
                <a:ext uri="{63B3BB69-23CF-44E3-9099-C40C66FF867C}">
                  <a14:compatExt spid="_x0000_s6151"/>
                </a:ext>
              </a:extLst>
            </xdr:cNvPr>
            <xdr:cNvSpPr/>
          </xdr:nvSpPr>
          <xdr:spPr>
            <a:xfrm>
              <a:off x="0" y="0"/>
              <a:ext cx="0" cy="0"/>
            </a:xfrm>
            <a:prstGeom prst="rect">
              <a:avLst/>
            </a:prstGeom>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914400</xdr:colOff>
          <xdr:row>1</xdr:row>
          <xdr:rowOff>76200</xdr:rowOff>
        </xdr:to>
        <xdr:sp macro="" textlink="">
          <xdr:nvSpPr>
            <xdr:cNvPr id="7169" name="Control 1" hidden="1">
              <a:extLst>
                <a:ext uri="{63B3BB69-23CF-44E3-9099-C40C66FF867C}">
                  <a14:compatExt spid="_x0000_s716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695325</xdr:colOff>
          <xdr:row>0</xdr:row>
          <xdr:rowOff>0</xdr:rowOff>
        </xdr:from>
        <xdr:to>
          <xdr:col>0</xdr:col>
          <xdr:colOff>1609725</xdr:colOff>
          <xdr:row>1</xdr:row>
          <xdr:rowOff>76200</xdr:rowOff>
        </xdr:to>
        <xdr:sp macro="" textlink="">
          <xdr:nvSpPr>
            <xdr:cNvPr id="7170" name="Control 2" hidden="1">
              <a:extLst>
                <a:ext uri="{63B3BB69-23CF-44E3-9099-C40C66FF867C}">
                  <a14:compatExt spid="_x0000_s717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1390650</xdr:colOff>
          <xdr:row>0</xdr:row>
          <xdr:rowOff>0</xdr:rowOff>
        </xdr:from>
        <xdr:to>
          <xdr:col>0</xdr:col>
          <xdr:colOff>2305050</xdr:colOff>
          <xdr:row>1</xdr:row>
          <xdr:rowOff>76200</xdr:rowOff>
        </xdr:to>
        <xdr:sp macro="" textlink="">
          <xdr:nvSpPr>
            <xdr:cNvPr id="7171" name="Control 3" hidden="1">
              <a:extLst>
                <a:ext uri="{63B3BB69-23CF-44E3-9099-C40C66FF867C}">
                  <a14:compatExt spid="_x0000_s717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2085975</xdr:colOff>
          <xdr:row>0</xdr:row>
          <xdr:rowOff>0</xdr:rowOff>
        </xdr:from>
        <xdr:to>
          <xdr:col>1</xdr:col>
          <xdr:colOff>257175</xdr:colOff>
          <xdr:row>1</xdr:row>
          <xdr:rowOff>76200</xdr:rowOff>
        </xdr:to>
        <xdr:sp macro="" textlink="">
          <xdr:nvSpPr>
            <xdr:cNvPr id="7172" name="Control 4" hidden="1">
              <a:extLst>
                <a:ext uri="{63B3BB69-23CF-44E3-9099-C40C66FF867C}">
                  <a14:compatExt spid="_x0000_s717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914400</xdr:colOff>
          <xdr:row>1</xdr:row>
          <xdr:rowOff>76200</xdr:rowOff>
        </xdr:to>
        <xdr:sp macro="" textlink="">
          <xdr:nvSpPr>
            <xdr:cNvPr id="7173" name="Control 5" hidden="1">
              <a:extLst>
                <a:ext uri="{63B3BB69-23CF-44E3-9099-C40C66FF867C}">
                  <a14:compatExt spid="_x0000_s71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914400</xdr:colOff>
          <xdr:row>1</xdr:row>
          <xdr:rowOff>76200</xdr:rowOff>
        </xdr:to>
        <xdr:sp macro="" textlink="">
          <xdr:nvSpPr>
            <xdr:cNvPr id="7174" name="Control 6" hidden="1">
              <a:extLst>
                <a:ext uri="{63B3BB69-23CF-44E3-9099-C40C66FF867C}">
                  <a14:compatExt spid="_x0000_s71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914400</xdr:colOff>
          <xdr:row>1</xdr:row>
          <xdr:rowOff>76200</xdr:rowOff>
        </xdr:to>
        <xdr:sp macro="" textlink="">
          <xdr:nvSpPr>
            <xdr:cNvPr id="7175" name="Control 7" hidden="1">
              <a:extLst>
                <a:ext uri="{63B3BB69-23CF-44E3-9099-C40C66FF867C}">
                  <a14:compatExt spid="_x0000_s7175"/>
                </a:ext>
              </a:extLst>
            </xdr:cNvPr>
            <xdr:cNvSpPr/>
          </xdr:nvSpPr>
          <xdr:spPr>
            <a:xfrm>
              <a:off x="0" y="0"/>
              <a:ext cx="0" cy="0"/>
            </a:xfrm>
            <a:prstGeom prst="rect">
              <a:avLst/>
            </a:prstGeom>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914400</xdr:colOff>
          <xdr:row>1</xdr:row>
          <xdr:rowOff>76200</xdr:rowOff>
        </xdr:to>
        <xdr:sp macro="" textlink="">
          <xdr:nvSpPr>
            <xdr:cNvPr id="8193" name="Control 1" hidden="1">
              <a:extLst>
                <a:ext uri="{63B3BB69-23CF-44E3-9099-C40C66FF867C}">
                  <a14:compatExt spid="_x0000_s819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695325</xdr:colOff>
          <xdr:row>0</xdr:row>
          <xdr:rowOff>0</xdr:rowOff>
        </xdr:from>
        <xdr:to>
          <xdr:col>0</xdr:col>
          <xdr:colOff>1609725</xdr:colOff>
          <xdr:row>1</xdr:row>
          <xdr:rowOff>76200</xdr:rowOff>
        </xdr:to>
        <xdr:sp macro="" textlink="">
          <xdr:nvSpPr>
            <xdr:cNvPr id="8194" name="Control 2" hidden="1">
              <a:extLst>
                <a:ext uri="{63B3BB69-23CF-44E3-9099-C40C66FF867C}">
                  <a14:compatExt spid="_x0000_s819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1390650</xdr:colOff>
          <xdr:row>0</xdr:row>
          <xdr:rowOff>0</xdr:rowOff>
        </xdr:from>
        <xdr:to>
          <xdr:col>1</xdr:col>
          <xdr:colOff>400050</xdr:colOff>
          <xdr:row>1</xdr:row>
          <xdr:rowOff>76200</xdr:rowOff>
        </xdr:to>
        <xdr:sp macro="" textlink="">
          <xdr:nvSpPr>
            <xdr:cNvPr id="8195" name="Control 3" hidden="1">
              <a:extLst>
                <a:ext uri="{63B3BB69-23CF-44E3-9099-C40C66FF867C}">
                  <a14:compatExt spid="_x0000_s819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914400</xdr:colOff>
          <xdr:row>1</xdr:row>
          <xdr:rowOff>76200</xdr:rowOff>
        </xdr:to>
        <xdr:sp macro="" textlink="">
          <xdr:nvSpPr>
            <xdr:cNvPr id="8196" name="Control 4" hidden="1">
              <a:extLst>
                <a:ext uri="{63B3BB69-23CF-44E3-9099-C40C66FF867C}">
                  <a14:compatExt spid="_x0000_s819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914400</xdr:colOff>
          <xdr:row>1</xdr:row>
          <xdr:rowOff>76200</xdr:rowOff>
        </xdr:to>
        <xdr:sp macro="" textlink="">
          <xdr:nvSpPr>
            <xdr:cNvPr id="8197" name="Control 5" hidden="1">
              <a:extLst>
                <a:ext uri="{63B3BB69-23CF-44E3-9099-C40C66FF867C}">
                  <a14:compatExt spid="_x0000_s819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914400</xdr:colOff>
          <xdr:row>1</xdr:row>
          <xdr:rowOff>76200</xdr:rowOff>
        </xdr:to>
        <xdr:sp macro="" textlink="">
          <xdr:nvSpPr>
            <xdr:cNvPr id="8198" name="Control 6" hidden="1">
              <a:extLst>
                <a:ext uri="{63B3BB69-23CF-44E3-9099-C40C66FF867C}">
                  <a14:compatExt spid="_x0000_s819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914400</xdr:colOff>
          <xdr:row>1</xdr:row>
          <xdr:rowOff>76200</xdr:rowOff>
        </xdr:to>
        <xdr:sp macro="" textlink="">
          <xdr:nvSpPr>
            <xdr:cNvPr id="8199" name="Control 7" hidden="1">
              <a:extLst>
                <a:ext uri="{63B3BB69-23CF-44E3-9099-C40C66FF867C}">
                  <a14:compatExt spid="_x0000_s8199"/>
                </a:ext>
              </a:extLst>
            </xdr:cNvPr>
            <xdr:cNvSpPr/>
          </xdr:nvSpPr>
          <xdr:spPr>
            <a:xfrm>
              <a:off x="0" y="0"/>
              <a:ext cx="0" cy="0"/>
            </a:xfrm>
            <a:prstGeom prst="rect">
              <a:avLst/>
            </a:prstGeom>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1</xdr:col>
          <xdr:colOff>228600</xdr:colOff>
          <xdr:row>1</xdr:row>
          <xdr:rowOff>76200</xdr:rowOff>
        </xdr:to>
        <xdr:sp macro="" textlink="">
          <xdr:nvSpPr>
            <xdr:cNvPr id="9217" name="Control 1" hidden="1">
              <a:extLst>
                <a:ext uri="{63B3BB69-23CF-44E3-9099-C40C66FF867C}">
                  <a14:compatExt spid="_x0000_s921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2</xdr:col>
          <xdr:colOff>228600</xdr:colOff>
          <xdr:row>1</xdr:row>
          <xdr:rowOff>76200</xdr:rowOff>
        </xdr:to>
        <xdr:sp macro="" textlink="">
          <xdr:nvSpPr>
            <xdr:cNvPr id="9218" name="Control 2" hidden="1">
              <a:extLst>
                <a:ext uri="{63B3BB69-23CF-44E3-9099-C40C66FF867C}">
                  <a14:compatExt spid="_x0000_s921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2</xdr:col>
          <xdr:colOff>228600</xdr:colOff>
          <xdr:row>1</xdr:row>
          <xdr:rowOff>76200</xdr:rowOff>
        </xdr:to>
        <xdr:sp macro="" textlink="">
          <xdr:nvSpPr>
            <xdr:cNvPr id="9219" name="Control 3" hidden="1">
              <a:extLst>
                <a:ext uri="{63B3BB69-23CF-44E3-9099-C40C66FF867C}">
                  <a14:compatExt spid="_x0000_s921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2</xdr:col>
          <xdr:colOff>228600</xdr:colOff>
          <xdr:row>1</xdr:row>
          <xdr:rowOff>76200</xdr:rowOff>
        </xdr:to>
        <xdr:sp macro="" textlink="">
          <xdr:nvSpPr>
            <xdr:cNvPr id="9220" name="Control 4" hidden="1">
              <a:extLst>
                <a:ext uri="{63B3BB69-23CF-44E3-9099-C40C66FF867C}">
                  <a14:compatExt spid="_x0000_s922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2</xdr:col>
          <xdr:colOff>228600</xdr:colOff>
          <xdr:row>1</xdr:row>
          <xdr:rowOff>76200</xdr:rowOff>
        </xdr:to>
        <xdr:sp macro="" textlink="">
          <xdr:nvSpPr>
            <xdr:cNvPr id="9221" name="Control 5" hidden="1">
              <a:extLst>
                <a:ext uri="{63B3BB69-23CF-44E3-9099-C40C66FF867C}">
                  <a14:compatExt spid="_x0000_s922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2</xdr:col>
          <xdr:colOff>228600</xdr:colOff>
          <xdr:row>1</xdr:row>
          <xdr:rowOff>76200</xdr:rowOff>
        </xdr:to>
        <xdr:sp macro="" textlink="">
          <xdr:nvSpPr>
            <xdr:cNvPr id="9222" name="Control 6" hidden="1">
              <a:extLst>
                <a:ext uri="{63B3BB69-23CF-44E3-9099-C40C66FF867C}">
                  <a14:compatExt spid="_x0000_s922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2</xdr:col>
          <xdr:colOff>228600</xdr:colOff>
          <xdr:row>1</xdr:row>
          <xdr:rowOff>76200</xdr:rowOff>
        </xdr:to>
        <xdr:sp macro="" textlink="">
          <xdr:nvSpPr>
            <xdr:cNvPr id="9223" name="Control 7" hidden="1">
              <a:extLst>
                <a:ext uri="{63B3BB69-23CF-44E3-9099-C40C66FF867C}">
                  <a14:compatExt spid="_x0000_s9223"/>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image" Target="../media/image3.emf"/><Relationship Id="rId13" Type="http://schemas.openxmlformats.org/officeDocument/2006/relationships/image" Target="../media/image37.emf"/><Relationship Id="rId3" Type="http://schemas.openxmlformats.org/officeDocument/2006/relationships/control" Target="../activeX/activeX57.xml"/><Relationship Id="rId7" Type="http://schemas.openxmlformats.org/officeDocument/2006/relationships/control" Target="../activeX/activeX59.xml"/><Relationship Id="rId12" Type="http://schemas.openxmlformats.org/officeDocument/2006/relationships/control" Target="../activeX/activeX62.xml"/><Relationship Id="rId2" Type="http://schemas.openxmlformats.org/officeDocument/2006/relationships/vmlDrawing" Target="../drawings/vmlDrawing9.vml"/><Relationship Id="rId1" Type="http://schemas.openxmlformats.org/officeDocument/2006/relationships/drawing" Target="../drawings/drawing9.xml"/><Relationship Id="rId6" Type="http://schemas.openxmlformats.org/officeDocument/2006/relationships/image" Target="../media/image35.emf"/><Relationship Id="rId11" Type="http://schemas.openxmlformats.org/officeDocument/2006/relationships/image" Target="../media/image36.emf"/><Relationship Id="rId5" Type="http://schemas.openxmlformats.org/officeDocument/2006/relationships/control" Target="../activeX/activeX58.xml"/><Relationship Id="rId10" Type="http://schemas.openxmlformats.org/officeDocument/2006/relationships/control" Target="../activeX/activeX61.xml"/><Relationship Id="rId4" Type="http://schemas.openxmlformats.org/officeDocument/2006/relationships/image" Target="../media/image34.emf"/><Relationship Id="rId9" Type="http://schemas.openxmlformats.org/officeDocument/2006/relationships/control" Target="../activeX/activeX60.xml"/><Relationship Id="rId14" Type="http://schemas.openxmlformats.org/officeDocument/2006/relationships/control" Target="../activeX/activeX63.xml"/></Relationships>
</file>

<file path=xl/worksheets/_rels/sheet11.xml.rels><?xml version="1.0" encoding="UTF-8" standalone="yes"?>
<Relationships xmlns="http://schemas.openxmlformats.org/package/2006/relationships"><Relationship Id="rId8" Type="http://schemas.openxmlformats.org/officeDocument/2006/relationships/image" Target="../media/image3.emf"/><Relationship Id="rId13" Type="http://schemas.openxmlformats.org/officeDocument/2006/relationships/image" Target="../media/image41.emf"/><Relationship Id="rId3" Type="http://schemas.openxmlformats.org/officeDocument/2006/relationships/control" Target="../activeX/activeX64.xml"/><Relationship Id="rId7" Type="http://schemas.openxmlformats.org/officeDocument/2006/relationships/control" Target="../activeX/activeX66.xml"/><Relationship Id="rId12" Type="http://schemas.openxmlformats.org/officeDocument/2006/relationships/control" Target="../activeX/activeX69.xml"/><Relationship Id="rId2" Type="http://schemas.openxmlformats.org/officeDocument/2006/relationships/vmlDrawing" Target="../drawings/vmlDrawing10.vml"/><Relationship Id="rId1" Type="http://schemas.openxmlformats.org/officeDocument/2006/relationships/drawing" Target="../drawings/drawing10.xml"/><Relationship Id="rId6" Type="http://schemas.openxmlformats.org/officeDocument/2006/relationships/image" Target="../media/image39.emf"/><Relationship Id="rId11" Type="http://schemas.openxmlformats.org/officeDocument/2006/relationships/image" Target="../media/image40.emf"/><Relationship Id="rId5" Type="http://schemas.openxmlformats.org/officeDocument/2006/relationships/control" Target="../activeX/activeX65.xml"/><Relationship Id="rId10" Type="http://schemas.openxmlformats.org/officeDocument/2006/relationships/control" Target="../activeX/activeX68.xml"/><Relationship Id="rId4" Type="http://schemas.openxmlformats.org/officeDocument/2006/relationships/image" Target="../media/image38.emf"/><Relationship Id="rId9" Type="http://schemas.openxmlformats.org/officeDocument/2006/relationships/control" Target="../activeX/activeX67.xml"/><Relationship Id="rId14" Type="http://schemas.openxmlformats.org/officeDocument/2006/relationships/control" Target="../activeX/activeX70.xml"/></Relationships>
</file>

<file path=xl/worksheets/_rels/sheet2.xml.rels><?xml version="1.0" encoding="UTF-8" standalone="yes"?>
<Relationships xmlns="http://schemas.openxmlformats.org/package/2006/relationships"><Relationship Id="rId8" Type="http://schemas.openxmlformats.org/officeDocument/2006/relationships/image" Target="../media/image3.emf"/><Relationship Id="rId13" Type="http://schemas.openxmlformats.org/officeDocument/2006/relationships/image" Target="../media/image5.emf"/><Relationship Id="rId3" Type="http://schemas.openxmlformats.org/officeDocument/2006/relationships/control" Target="../activeX/activeX1.xml"/><Relationship Id="rId7" Type="http://schemas.openxmlformats.org/officeDocument/2006/relationships/control" Target="../activeX/activeX3.xml"/><Relationship Id="rId12" Type="http://schemas.openxmlformats.org/officeDocument/2006/relationships/control" Target="../activeX/activeX6.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image" Target="../media/image2.emf"/><Relationship Id="rId11" Type="http://schemas.openxmlformats.org/officeDocument/2006/relationships/image" Target="../media/image4.emf"/><Relationship Id="rId5" Type="http://schemas.openxmlformats.org/officeDocument/2006/relationships/control" Target="../activeX/activeX2.xml"/><Relationship Id="rId10" Type="http://schemas.openxmlformats.org/officeDocument/2006/relationships/control" Target="../activeX/activeX5.xml"/><Relationship Id="rId4" Type="http://schemas.openxmlformats.org/officeDocument/2006/relationships/image" Target="../media/image1.emf"/><Relationship Id="rId9" Type="http://schemas.openxmlformats.org/officeDocument/2006/relationships/control" Target="../activeX/activeX4.xml"/><Relationship Id="rId14" Type="http://schemas.openxmlformats.org/officeDocument/2006/relationships/control" Target="../activeX/activeX7.xml"/></Relationships>
</file>

<file path=xl/worksheets/_rels/sheet3.xml.rels><?xml version="1.0" encoding="UTF-8" standalone="yes"?>
<Relationships xmlns="http://schemas.openxmlformats.org/package/2006/relationships"><Relationship Id="rId8" Type="http://schemas.openxmlformats.org/officeDocument/2006/relationships/image" Target="../media/image3.emf"/><Relationship Id="rId13" Type="http://schemas.openxmlformats.org/officeDocument/2006/relationships/image" Target="../media/image9.emf"/><Relationship Id="rId3" Type="http://schemas.openxmlformats.org/officeDocument/2006/relationships/control" Target="../activeX/activeX8.xml"/><Relationship Id="rId7" Type="http://schemas.openxmlformats.org/officeDocument/2006/relationships/control" Target="../activeX/activeX10.xml"/><Relationship Id="rId12" Type="http://schemas.openxmlformats.org/officeDocument/2006/relationships/control" Target="../activeX/activeX13.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image" Target="../media/image7.emf"/><Relationship Id="rId11" Type="http://schemas.openxmlformats.org/officeDocument/2006/relationships/image" Target="../media/image8.emf"/><Relationship Id="rId5" Type="http://schemas.openxmlformats.org/officeDocument/2006/relationships/control" Target="../activeX/activeX9.xml"/><Relationship Id="rId10" Type="http://schemas.openxmlformats.org/officeDocument/2006/relationships/control" Target="../activeX/activeX12.xml"/><Relationship Id="rId4" Type="http://schemas.openxmlformats.org/officeDocument/2006/relationships/image" Target="../media/image6.emf"/><Relationship Id="rId9" Type="http://schemas.openxmlformats.org/officeDocument/2006/relationships/control" Target="../activeX/activeX11.xml"/><Relationship Id="rId14" Type="http://schemas.openxmlformats.org/officeDocument/2006/relationships/control" Target="../activeX/activeX14.xml"/></Relationships>
</file>

<file path=xl/worksheets/_rels/sheet4.xml.rels><?xml version="1.0" encoding="UTF-8" standalone="yes"?>
<Relationships xmlns="http://schemas.openxmlformats.org/package/2006/relationships"><Relationship Id="rId8" Type="http://schemas.openxmlformats.org/officeDocument/2006/relationships/image" Target="../media/image3.emf"/><Relationship Id="rId13" Type="http://schemas.openxmlformats.org/officeDocument/2006/relationships/image" Target="../media/image13.emf"/><Relationship Id="rId3" Type="http://schemas.openxmlformats.org/officeDocument/2006/relationships/control" Target="../activeX/activeX15.xml"/><Relationship Id="rId7" Type="http://schemas.openxmlformats.org/officeDocument/2006/relationships/control" Target="../activeX/activeX17.xml"/><Relationship Id="rId12" Type="http://schemas.openxmlformats.org/officeDocument/2006/relationships/control" Target="../activeX/activeX20.xml"/><Relationship Id="rId2" Type="http://schemas.openxmlformats.org/officeDocument/2006/relationships/vmlDrawing" Target="../drawings/vmlDrawing3.vml"/><Relationship Id="rId1" Type="http://schemas.openxmlformats.org/officeDocument/2006/relationships/drawing" Target="../drawings/drawing3.xml"/><Relationship Id="rId6" Type="http://schemas.openxmlformats.org/officeDocument/2006/relationships/image" Target="../media/image11.emf"/><Relationship Id="rId11" Type="http://schemas.openxmlformats.org/officeDocument/2006/relationships/image" Target="../media/image12.emf"/><Relationship Id="rId5" Type="http://schemas.openxmlformats.org/officeDocument/2006/relationships/control" Target="../activeX/activeX16.xml"/><Relationship Id="rId10" Type="http://schemas.openxmlformats.org/officeDocument/2006/relationships/control" Target="../activeX/activeX19.xml"/><Relationship Id="rId4" Type="http://schemas.openxmlformats.org/officeDocument/2006/relationships/image" Target="../media/image10.emf"/><Relationship Id="rId9" Type="http://schemas.openxmlformats.org/officeDocument/2006/relationships/control" Target="../activeX/activeX18.xml"/><Relationship Id="rId14" Type="http://schemas.openxmlformats.org/officeDocument/2006/relationships/control" Target="../activeX/activeX21.xml"/></Relationships>
</file>

<file path=xl/worksheets/_rels/sheet5.xml.rels><?xml version="1.0" encoding="UTF-8" standalone="yes"?>
<Relationships xmlns="http://schemas.openxmlformats.org/package/2006/relationships"><Relationship Id="rId8" Type="http://schemas.openxmlformats.org/officeDocument/2006/relationships/image" Target="../media/image3.emf"/><Relationship Id="rId13" Type="http://schemas.openxmlformats.org/officeDocument/2006/relationships/image" Target="../media/image17.emf"/><Relationship Id="rId3" Type="http://schemas.openxmlformats.org/officeDocument/2006/relationships/control" Target="../activeX/activeX22.xml"/><Relationship Id="rId7" Type="http://schemas.openxmlformats.org/officeDocument/2006/relationships/control" Target="../activeX/activeX24.xml"/><Relationship Id="rId12" Type="http://schemas.openxmlformats.org/officeDocument/2006/relationships/control" Target="../activeX/activeX27.xml"/><Relationship Id="rId2" Type="http://schemas.openxmlformats.org/officeDocument/2006/relationships/vmlDrawing" Target="../drawings/vmlDrawing4.vml"/><Relationship Id="rId1" Type="http://schemas.openxmlformats.org/officeDocument/2006/relationships/drawing" Target="../drawings/drawing4.xml"/><Relationship Id="rId6" Type="http://schemas.openxmlformats.org/officeDocument/2006/relationships/image" Target="../media/image15.emf"/><Relationship Id="rId11" Type="http://schemas.openxmlformats.org/officeDocument/2006/relationships/image" Target="../media/image16.emf"/><Relationship Id="rId5" Type="http://schemas.openxmlformats.org/officeDocument/2006/relationships/control" Target="../activeX/activeX23.xml"/><Relationship Id="rId10" Type="http://schemas.openxmlformats.org/officeDocument/2006/relationships/control" Target="../activeX/activeX26.xml"/><Relationship Id="rId4" Type="http://schemas.openxmlformats.org/officeDocument/2006/relationships/image" Target="../media/image14.emf"/><Relationship Id="rId9" Type="http://schemas.openxmlformats.org/officeDocument/2006/relationships/control" Target="../activeX/activeX25.xml"/><Relationship Id="rId14" Type="http://schemas.openxmlformats.org/officeDocument/2006/relationships/control" Target="../activeX/activeX28.xml"/></Relationships>
</file>

<file path=xl/worksheets/_rels/sheet6.xml.rels><?xml version="1.0" encoding="UTF-8" standalone="yes"?>
<Relationships xmlns="http://schemas.openxmlformats.org/package/2006/relationships"><Relationship Id="rId8" Type="http://schemas.openxmlformats.org/officeDocument/2006/relationships/image" Target="../media/image3.emf"/><Relationship Id="rId13" Type="http://schemas.openxmlformats.org/officeDocument/2006/relationships/image" Target="../media/image21.emf"/><Relationship Id="rId3" Type="http://schemas.openxmlformats.org/officeDocument/2006/relationships/control" Target="../activeX/activeX29.xml"/><Relationship Id="rId7" Type="http://schemas.openxmlformats.org/officeDocument/2006/relationships/control" Target="../activeX/activeX31.xml"/><Relationship Id="rId12" Type="http://schemas.openxmlformats.org/officeDocument/2006/relationships/control" Target="../activeX/activeX34.xml"/><Relationship Id="rId2" Type="http://schemas.openxmlformats.org/officeDocument/2006/relationships/vmlDrawing" Target="../drawings/vmlDrawing5.vml"/><Relationship Id="rId1" Type="http://schemas.openxmlformats.org/officeDocument/2006/relationships/drawing" Target="../drawings/drawing5.xml"/><Relationship Id="rId6" Type="http://schemas.openxmlformats.org/officeDocument/2006/relationships/image" Target="../media/image19.emf"/><Relationship Id="rId11" Type="http://schemas.openxmlformats.org/officeDocument/2006/relationships/image" Target="../media/image20.emf"/><Relationship Id="rId5" Type="http://schemas.openxmlformats.org/officeDocument/2006/relationships/control" Target="../activeX/activeX30.xml"/><Relationship Id="rId10" Type="http://schemas.openxmlformats.org/officeDocument/2006/relationships/control" Target="../activeX/activeX33.xml"/><Relationship Id="rId4" Type="http://schemas.openxmlformats.org/officeDocument/2006/relationships/image" Target="../media/image18.emf"/><Relationship Id="rId9" Type="http://schemas.openxmlformats.org/officeDocument/2006/relationships/control" Target="../activeX/activeX32.xml"/><Relationship Id="rId14" Type="http://schemas.openxmlformats.org/officeDocument/2006/relationships/control" Target="../activeX/activeX35.xml"/></Relationships>
</file>

<file path=xl/worksheets/_rels/sheet7.xml.rels><?xml version="1.0" encoding="UTF-8" standalone="yes"?>
<Relationships xmlns="http://schemas.openxmlformats.org/package/2006/relationships"><Relationship Id="rId8" Type="http://schemas.openxmlformats.org/officeDocument/2006/relationships/image" Target="../media/image3.emf"/><Relationship Id="rId13" Type="http://schemas.openxmlformats.org/officeDocument/2006/relationships/image" Target="../media/image25.emf"/><Relationship Id="rId3" Type="http://schemas.openxmlformats.org/officeDocument/2006/relationships/control" Target="../activeX/activeX36.xml"/><Relationship Id="rId7" Type="http://schemas.openxmlformats.org/officeDocument/2006/relationships/control" Target="../activeX/activeX38.xml"/><Relationship Id="rId12" Type="http://schemas.openxmlformats.org/officeDocument/2006/relationships/control" Target="../activeX/activeX41.xml"/><Relationship Id="rId2" Type="http://schemas.openxmlformats.org/officeDocument/2006/relationships/vmlDrawing" Target="../drawings/vmlDrawing6.vml"/><Relationship Id="rId1" Type="http://schemas.openxmlformats.org/officeDocument/2006/relationships/drawing" Target="../drawings/drawing6.xml"/><Relationship Id="rId6" Type="http://schemas.openxmlformats.org/officeDocument/2006/relationships/image" Target="../media/image23.emf"/><Relationship Id="rId11" Type="http://schemas.openxmlformats.org/officeDocument/2006/relationships/image" Target="../media/image24.emf"/><Relationship Id="rId5" Type="http://schemas.openxmlformats.org/officeDocument/2006/relationships/control" Target="../activeX/activeX37.xml"/><Relationship Id="rId10" Type="http://schemas.openxmlformats.org/officeDocument/2006/relationships/control" Target="../activeX/activeX40.xml"/><Relationship Id="rId4" Type="http://schemas.openxmlformats.org/officeDocument/2006/relationships/image" Target="../media/image22.emf"/><Relationship Id="rId9" Type="http://schemas.openxmlformats.org/officeDocument/2006/relationships/control" Target="../activeX/activeX39.xml"/><Relationship Id="rId14" Type="http://schemas.openxmlformats.org/officeDocument/2006/relationships/control" Target="../activeX/activeX42.xml"/></Relationships>
</file>

<file path=xl/worksheets/_rels/sheet8.xml.rels><?xml version="1.0" encoding="UTF-8" standalone="yes"?>
<Relationships xmlns="http://schemas.openxmlformats.org/package/2006/relationships"><Relationship Id="rId8" Type="http://schemas.openxmlformats.org/officeDocument/2006/relationships/image" Target="../media/image3.emf"/><Relationship Id="rId13" Type="http://schemas.openxmlformats.org/officeDocument/2006/relationships/image" Target="../media/image29.emf"/><Relationship Id="rId3" Type="http://schemas.openxmlformats.org/officeDocument/2006/relationships/control" Target="../activeX/activeX43.xml"/><Relationship Id="rId7" Type="http://schemas.openxmlformats.org/officeDocument/2006/relationships/control" Target="../activeX/activeX45.xml"/><Relationship Id="rId12" Type="http://schemas.openxmlformats.org/officeDocument/2006/relationships/control" Target="../activeX/activeX48.xml"/><Relationship Id="rId2" Type="http://schemas.openxmlformats.org/officeDocument/2006/relationships/vmlDrawing" Target="../drawings/vmlDrawing7.vml"/><Relationship Id="rId1" Type="http://schemas.openxmlformats.org/officeDocument/2006/relationships/drawing" Target="../drawings/drawing7.xml"/><Relationship Id="rId6" Type="http://schemas.openxmlformats.org/officeDocument/2006/relationships/image" Target="../media/image27.emf"/><Relationship Id="rId11" Type="http://schemas.openxmlformats.org/officeDocument/2006/relationships/image" Target="../media/image28.emf"/><Relationship Id="rId5" Type="http://schemas.openxmlformats.org/officeDocument/2006/relationships/control" Target="../activeX/activeX44.xml"/><Relationship Id="rId10" Type="http://schemas.openxmlformats.org/officeDocument/2006/relationships/control" Target="../activeX/activeX47.xml"/><Relationship Id="rId4" Type="http://schemas.openxmlformats.org/officeDocument/2006/relationships/image" Target="../media/image26.emf"/><Relationship Id="rId9" Type="http://schemas.openxmlformats.org/officeDocument/2006/relationships/control" Target="../activeX/activeX46.xml"/><Relationship Id="rId14" Type="http://schemas.openxmlformats.org/officeDocument/2006/relationships/control" Target="../activeX/activeX49.xml"/></Relationships>
</file>

<file path=xl/worksheets/_rels/sheet9.xml.rels><?xml version="1.0" encoding="UTF-8" standalone="yes"?>
<Relationships xmlns="http://schemas.openxmlformats.org/package/2006/relationships"><Relationship Id="rId8" Type="http://schemas.openxmlformats.org/officeDocument/2006/relationships/image" Target="../media/image3.emf"/><Relationship Id="rId13" Type="http://schemas.openxmlformats.org/officeDocument/2006/relationships/image" Target="../media/image33.emf"/><Relationship Id="rId3" Type="http://schemas.openxmlformats.org/officeDocument/2006/relationships/control" Target="../activeX/activeX50.xml"/><Relationship Id="rId7" Type="http://schemas.openxmlformats.org/officeDocument/2006/relationships/control" Target="../activeX/activeX52.xml"/><Relationship Id="rId12" Type="http://schemas.openxmlformats.org/officeDocument/2006/relationships/control" Target="../activeX/activeX55.xml"/><Relationship Id="rId2" Type="http://schemas.openxmlformats.org/officeDocument/2006/relationships/vmlDrawing" Target="../drawings/vmlDrawing8.vml"/><Relationship Id="rId1" Type="http://schemas.openxmlformats.org/officeDocument/2006/relationships/drawing" Target="../drawings/drawing8.xml"/><Relationship Id="rId6" Type="http://schemas.openxmlformats.org/officeDocument/2006/relationships/image" Target="../media/image31.emf"/><Relationship Id="rId11" Type="http://schemas.openxmlformats.org/officeDocument/2006/relationships/image" Target="../media/image32.emf"/><Relationship Id="rId5" Type="http://schemas.openxmlformats.org/officeDocument/2006/relationships/control" Target="../activeX/activeX51.xml"/><Relationship Id="rId10" Type="http://schemas.openxmlformats.org/officeDocument/2006/relationships/control" Target="../activeX/activeX54.xml"/><Relationship Id="rId4" Type="http://schemas.openxmlformats.org/officeDocument/2006/relationships/image" Target="../media/image30.emf"/><Relationship Id="rId9" Type="http://schemas.openxmlformats.org/officeDocument/2006/relationships/control" Target="../activeX/activeX53.xml"/><Relationship Id="rId14" Type="http://schemas.openxmlformats.org/officeDocument/2006/relationships/control" Target="../activeX/activeX5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1"/>
  <sheetViews>
    <sheetView tabSelected="1" workbookViewId="0"/>
  </sheetViews>
  <sheetFormatPr defaultRowHeight="13.5"/>
  <cols>
    <col min="1" max="1" width="50.625" customWidth="1"/>
  </cols>
  <sheetData>
    <row r="1" spans="1:1">
      <c r="A1" s="195" t="str">
        <f>HYPERLINK("#本文,表紙!A1", "【本文,表紙】")</f>
        <v>【本文,表紙】</v>
      </c>
    </row>
    <row r="2" spans="1:1">
      <c r="A2" s="195" t="str">
        <f>HYPERLINK("#企業情報!A2", "第一部【企業情報】")</f>
        <v>第一部【企業情報】</v>
      </c>
    </row>
    <row r="3" spans="1:1">
      <c r="A3" s="196" t="str">
        <f>HYPERLINK("#企業情報!A3", "第１【企業の概況】")</f>
        <v>第１【企業の概況】</v>
      </c>
    </row>
    <row r="4" spans="1:1">
      <c r="A4" s="197" t="str">
        <f>HYPERLINK("#企業情報!A4", "１【主要な経営指標等の推移】")</f>
        <v>１【主要な経営指標等の推移】</v>
      </c>
    </row>
    <row r="5" spans="1:1">
      <c r="A5" s="197" t="str">
        <f>HYPERLINK("#企業情報!A55", "２【沿革】")</f>
        <v>２【沿革】</v>
      </c>
    </row>
    <row r="6" spans="1:1">
      <c r="A6" s="197" t="str">
        <f>HYPERLINK("#企業情報!A81", "３【事業の内容】")</f>
        <v>３【事業の内容】</v>
      </c>
    </row>
    <row r="7" spans="1:1">
      <c r="A7" s="197" t="str">
        <f>HYPERLINK("#企業情報!A121", "４【関係会社の状況】")</f>
        <v>４【関係会社の状況】</v>
      </c>
    </row>
    <row r="8" spans="1:1">
      <c r="A8" s="197" t="str">
        <f>HYPERLINK("#企業情報!A128", "５【従業員の状況】")</f>
        <v>５【従業員の状況】</v>
      </c>
    </row>
    <row r="9" spans="1:1">
      <c r="A9" s="196" t="str">
        <f>HYPERLINK("#事業の状況!A2", "第２【事業の状況】")</f>
        <v>第２【事業の状況】</v>
      </c>
    </row>
    <row r="10" spans="1:1">
      <c r="A10" s="197" t="str">
        <f>HYPERLINK("#事業の状況!A3", "１【業績等の概要】")</f>
        <v>１【業績等の概要】</v>
      </c>
    </row>
    <row r="11" spans="1:1">
      <c r="A11" s="197" t="str">
        <f>HYPERLINK("#事業の状況!A24", "２【生産、受注及び販売の状況】")</f>
        <v>２【生産、受注及び販売の状況】</v>
      </c>
    </row>
    <row r="12" spans="1:1">
      <c r="A12" s="197" t="str">
        <f>HYPERLINK("#事業の状況!A80", "３【対処すべき課題】")</f>
        <v>３【対処すべき課題】</v>
      </c>
    </row>
    <row r="13" spans="1:1">
      <c r="A13" s="197" t="str">
        <f>HYPERLINK("#事業の状況!A101", "４【事業等のリスク】")</f>
        <v>４【事業等のリスク】</v>
      </c>
    </row>
    <row r="14" spans="1:1">
      <c r="A14" s="197" t="str">
        <f>HYPERLINK("#事業の状況!A127", "５【経営上の重要な契約等】")</f>
        <v>５【経営上の重要な契約等】</v>
      </c>
    </row>
    <row r="15" spans="1:1">
      <c r="A15" s="197" t="str">
        <f>HYPERLINK("#事業の状況!A129", "６【研究開発活動】")</f>
        <v>６【研究開発活動】</v>
      </c>
    </row>
    <row r="16" spans="1:1">
      <c r="A16" s="197" t="str">
        <f>HYPERLINK("#事業の状況!A132", "７【財政状態、経営成績及びキャッシュ・フローの状況の分析】")</f>
        <v>７【財政状態、経営成績及びキャッシュ・フローの状況の分析】</v>
      </c>
    </row>
    <row r="17" spans="1:1">
      <c r="A17" s="196" t="str">
        <f>HYPERLINK("#設備の状況!A2", "第３【設備の状況】")</f>
        <v>第３【設備の状況】</v>
      </c>
    </row>
    <row r="18" spans="1:1">
      <c r="A18" s="197" t="str">
        <f>HYPERLINK("#設備の状況!A3", "１【設備投資等の概要】")</f>
        <v>１【設備投資等の概要】</v>
      </c>
    </row>
    <row r="19" spans="1:1">
      <c r="A19" s="197" t="str">
        <f>HYPERLINK("#設備の状況!A5", "２【主要な設備の状況】")</f>
        <v>２【主要な設備の状況】</v>
      </c>
    </row>
    <row r="20" spans="1:1">
      <c r="A20" s="197" t="str">
        <f>HYPERLINK("#設備の状況!A36", "３【設備の新設、除却等の計画】")</f>
        <v>３【設備の新設、除却等の計画】</v>
      </c>
    </row>
    <row r="21" spans="1:1">
      <c r="A21" s="196" t="str">
        <f>HYPERLINK("#提出会社の状況!A2", "第４【提出会社の状況】")</f>
        <v>第４【提出会社の状況】</v>
      </c>
    </row>
    <row r="22" spans="1:1">
      <c r="A22" s="197" t="str">
        <f>HYPERLINK("#提出会社の状況!A3", "１【株式等の状況】")</f>
        <v>１【株式等の状況】</v>
      </c>
    </row>
    <row r="23" spans="1:1">
      <c r="A23" s="198" t="str">
        <f>HYPERLINK("#提出会社の状況!A4", "（１）【株式の総数等】")</f>
        <v>（１）【株式の総数等】</v>
      </c>
    </row>
    <row r="24" spans="1:1">
      <c r="A24" s="199" t="str">
        <f>HYPERLINK("#提出会社の状況!A5", "①【株式の総数】")</f>
        <v>①【株式の総数】</v>
      </c>
    </row>
    <row r="25" spans="1:1">
      <c r="A25" s="199" t="str">
        <f>HYPERLINK("#提出会社の状況!A11", "②【発行済株式】")</f>
        <v>②【発行済株式】</v>
      </c>
    </row>
    <row r="26" spans="1:1">
      <c r="A26" s="198" t="str">
        <f>HYPERLINK("#提出会社の状況!A19", "（２）【新株予約権等の状況】")</f>
        <v>（２）【新株予約権等の状況】</v>
      </c>
    </row>
    <row r="27" spans="1:1">
      <c r="A27" s="198" t="str">
        <f>HYPERLINK("#提出会社の状況!A21", "（３）【行使価額修正条項付新株予約権付社債券等の行使状況等】")</f>
        <v>（３）【行使価額修正条項付新株予約権付社債券等の行使状況等】</v>
      </c>
    </row>
    <row r="28" spans="1:1">
      <c r="A28" s="198" t="str">
        <f>HYPERLINK("#提出会社の状況!A23", "（４）【ライツプランの内容】")</f>
        <v>（４）【ライツプランの内容】</v>
      </c>
    </row>
    <row r="29" spans="1:1">
      <c r="A29" s="198" t="str">
        <f>HYPERLINK("#提出会社の状況!A25", "（５）【発行済株式総数、資本金等の推移】")</f>
        <v>（５）【発行済株式総数、資本金等の推移】</v>
      </c>
    </row>
    <row r="30" spans="1:1">
      <c r="A30" s="198" t="str">
        <f>HYPERLINK("#提出会社の状況!A31", "（６）【所有者別状況】")</f>
        <v>（６）【所有者別状況】</v>
      </c>
    </row>
    <row r="31" spans="1:1">
      <c r="A31" s="198" t="str">
        <f>HYPERLINK("#提出会社の状況!A43", "（７）【大株主の状況】")</f>
        <v>（７）【大株主の状況】</v>
      </c>
    </row>
    <row r="32" spans="1:1">
      <c r="A32" s="198" t="str">
        <f>HYPERLINK("#提出会社の状況!A62", "（８）【議決権の状況】")</f>
        <v>（８）【議決権の状況】</v>
      </c>
    </row>
    <row r="33" spans="1:1">
      <c r="A33" s="199" t="str">
        <f>HYPERLINK("#提出会社の状況!A11", "①【発行済株式】")</f>
        <v>①【発行済株式】</v>
      </c>
    </row>
    <row r="34" spans="1:1">
      <c r="A34" s="199" t="str">
        <f>HYPERLINK("#提出会社の状況!A78", "②【自己株式等】")</f>
        <v>②【自己株式等】</v>
      </c>
    </row>
    <row r="35" spans="1:1">
      <c r="A35" s="198" t="str">
        <f>HYPERLINK("#提出会社の状況!A89", "（９）【ストックオプション制度の内容】")</f>
        <v>（９）【ストックオプション制度の内容】</v>
      </c>
    </row>
    <row r="36" spans="1:1">
      <c r="A36" s="197" t="str">
        <f>HYPERLINK("#提出会社の状況!A91", "２【自己株式の取得等の状況】")</f>
        <v>２【自己株式の取得等の状況】</v>
      </c>
    </row>
    <row r="37" spans="1:1">
      <c r="A37" s="198" t="str">
        <f>HYPERLINK("#提出会社の状況!A93", "【株式の種類等】")</f>
        <v>【株式の種類等】</v>
      </c>
    </row>
    <row r="38" spans="1:1">
      <c r="A38" s="199" t="str">
        <f>HYPERLINK("#提出会社の状況!A95", "（１）【株主総会決議による取得の状況】")</f>
        <v>（１）【株主総会決議による取得の状況】</v>
      </c>
    </row>
    <row r="39" spans="1:1">
      <c r="A39" s="199" t="str">
        <f>HYPERLINK("#提出会社の状況!A97", "（２）【取締役会決議による取得の状況】")</f>
        <v>（２）【取締役会決議による取得の状況】</v>
      </c>
    </row>
    <row r="40" spans="1:1">
      <c r="A40" s="199" t="str">
        <f>HYPERLINK("#提出会社の状況!A99", "（３）【株主総会決議または取締役会決議に基づかないものの内容】")</f>
        <v>（３）【株主総会決議または取締役会決議に基づかないものの内容】</v>
      </c>
    </row>
    <row r="41" spans="1:1">
      <c r="A41" s="199" t="str">
        <f>HYPERLINK("#提出会社の状況!A107", "（４）【取得自己株式の処理状況及び保有状況】")</f>
        <v>（４）【取得自己株式の処理状況及び保有状況】</v>
      </c>
    </row>
    <row r="42" spans="1:1">
      <c r="A42" s="197" t="str">
        <f>HYPERLINK("#提出会社の状況!A119", "３【配当政策】")</f>
        <v>３【配当政策】</v>
      </c>
    </row>
    <row r="43" spans="1:1">
      <c r="A43" s="197" t="str">
        <f>HYPERLINK("#提出会社の状況!A134", "４【株価の推移】")</f>
        <v>４【株価の推移】</v>
      </c>
    </row>
    <row r="44" spans="1:1">
      <c r="A44" s="198" t="str">
        <f>HYPERLINK("#提出会社の状況!A135", "（１）【最近５年間の事業年度別最高・最低株価】")</f>
        <v>（１）【最近５年間の事業年度別最高・最低株価】</v>
      </c>
    </row>
    <row r="45" spans="1:1">
      <c r="A45" s="198" t="str">
        <f>HYPERLINK("#提出会社の状況!A144", "（２）【最近６月間の月別最高・最低株価】")</f>
        <v>（２）【最近６月間の月別最高・最低株価】</v>
      </c>
    </row>
    <row r="46" spans="1:1">
      <c r="A46" s="197" t="str">
        <f>HYPERLINK("#提出会社の状況!A152", "５【役員の状況】")</f>
        <v>５【役員の状況】</v>
      </c>
    </row>
    <row r="47" spans="1:1">
      <c r="A47" s="197" t="str">
        <f>HYPERLINK("#提出会社の状況!A301", "６【コーポレート・ガバナンスの状況等】")</f>
        <v>６【コーポレート・ガバナンスの状況等】</v>
      </c>
    </row>
    <row r="48" spans="1:1">
      <c r="A48" s="198" t="str">
        <f>HYPERLINK("#提出会社の状況!A302", "（１）【コーポレート・ガバナンスの状況】")</f>
        <v>（１）【コーポレート・ガバナンスの状況】</v>
      </c>
    </row>
    <row r="49" spans="1:1">
      <c r="A49" s="198" t="str">
        <f>HYPERLINK("#提出会社の状況!A428", "（２）【監査報酬の内容等】")</f>
        <v>（２）【監査報酬の内容等】</v>
      </c>
    </row>
    <row r="50" spans="1:1">
      <c r="A50" s="199" t="str">
        <f>HYPERLINK("#提出会社の状況!A429", "①【監査公認会計士等に対する報酬の内容】")</f>
        <v>①【監査公認会計士等に対する報酬の内容】</v>
      </c>
    </row>
    <row r="51" spans="1:1">
      <c r="A51" s="199" t="str">
        <f>HYPERLINK("#提出会社の状況!A437", "②【その他重要な報酬の内容】")</f>
        <v>②【その他重要な報酬の内容】</v>
      </c>
    </row>
    <row r="52" spans="1:1">
      <c r="A52" s="199" t="str">
        <f>HYPERLINK("#提出会社の状況!A439", "③【監査公認会計士等の提出会社に対する非監査業務の内容】")</f>
        <v>③【監査公認会計士等の提出会社に対する非監査業務の内容】</v>
      </c>
    </row>
    <row r="53" spans="1:1">
      <c r="A53" s="199" t="str">
        <f>HYPERLINK("#提出会社の状況!A441", "④【監査報酬の決定方針】")</f>
        <v>④【監査報酬の決定方針】</v>
      </c>
    </row>
    <row r="54" spans="1:1">
      <c r="A54" s="196" t="str">
        <f>HYPERLINK("#経理の状況!A2", "第５【経理の状況】")</f>
        <v>第５【経理の状況】</v>
      </c>
    </row>
    <row r="55" spans="1:1">
      <c r="A55" s="197" t="str">
        <f>HYPERLINK("#経理の状況!A13", "１【連結財務諸表等】")</f>
        <v>１【連結財務諸表等】</v>
      </c>
    </row>
    <row r="56" spans="1:1">
      <c r="A56" s="198" t="str">
        <f>HYPERLINK("#経理の状況!A14", "（１）【連結財務諸表】")</f>
        <v>（１）【連結財務諸表】</v>
      </c>
    </row>
    <row r="57" spans="1:1">
      <c r="A57" s="199" t="str">
        <f>HYPERLINK("#経理の状況!A15", "①【連結貸借対照表】")</f>
        <v>①【連結貸借対照表】</v>
      </c>
    </row>
    <row r="58" spans="1:1">
      <c r="A58" s="199" t="str">
        <f>HYPERLINK("#経理の状況!A81", "②【連結損益計算書及び連結包括利益計算書】")</f>
        <v>②【連結損益計算書及び連結包括利益計算書】</v>
      </c>
    </row>
    <row r="59" spans="1:1">
      <c r="A59" s="200" t="str">
        <f>HYPERLINK("#経理の状況!A82", "【連結損益計算書】")</f>
        <v>【連結損益計算書】</v>
      </c>
    </row>
    <row r="60" spans="1:1">
      <c r="A60" s="200" t="str">
        <f>HYPERLINK("#経理の状況!A117", "【連結包括利益計算書】")</f>
        <v>【連結包括利益計算書】</v>
      </c>
    </row>
    <row r="61" spans="1:1">
      <c r="A61" s="199" t="str">
        <f>HYPERLINK("#経理の状況!A133", "③【連結株主資本等変動計算書】")</f>
        <v>③【連結株主資本等変動計算書】</v>
      </c>
    </row>
    <row r="62" spans="1:1">
      <c r="A62" s="199" t="str">
        <f>HYPERLINK("#経理の状況!A196", "④【連結キャッシュ・フロー計算書】")</f>
        <v>④【連結キャッシュ・フロー計算書】</v>
      </c>
    </row>
    <row r="63" spans="1:1">
      <c r="A63" s="200" t="str">
        <f>HYPERLINK("#経理の状況!A245", "【注記事項】")</f>
        <v>【注記事項】</v>
      </c>
    </row>
    <row r="64" spans="1:1">
      <c r="A64" s="200" t="str">
        <f>HYPERLINK("#経理の状況!A673", "【セグメント情報】")</f>
        <v>【セグメント情報】</v>
      </c>
    </row>
    <row r="65" spans="1:1">
      <c r="A65" s="200" t="str">
        <f>HYPERLINK("#経理の状況!A676", "【関連情報】")</f>
        <v>【関連情報】</v>
      </c>
    </row>
    <row r="66" spans="1:1">
      <c r="A66" s="200" t="str">
        <f>HYPERLINK("#経理の状況!A718", "【報告セグメントごとの固定資産の減損損失に関する情報】")</f>
        <v>【報告セグメントごとの固定資産の減損損失に関する情報】</v>
      </c>
    </row>
    <row r="67" spans="1:1">
      <c r="A67" s="200" t="str">
        <f>HYPERLINK("#経理の状況!A721", "【報告セグメントごとののれんの償却額及び未償却残高に関する情報】")</f>
        <v>【報告セグメントごとののれんの償却額及び未償却残高に関する情報】</v>
      </c>
    </row>
    <row r="68" spans="1:1">
      <c r="A68" s="200" t="str">
        <f>HYPERLINK("#経理の状況!A724", "【報告セグメントごとの負ののれん発生益に関する情報】")</f>
        <v>【報告セグメントごとの負ののれん発生益に関する情報】</v>
      </c>
    </row>
    <row r="69" spans="1:1">
      <c r="A69" s="200" t="str">
        <f>HYPERLINK("#経理の状況!A727", "【関連当事者情報】")</f>
        <v>【関連当事者情報】</v>
      </c>
    </row>
    <row r="70" spans="1:1">
      <c r="A70" s="199" t="str">
        <f>HYPERLINK("#経理の状況!A753", "⑤【連結附属明細表】")</f>
        <v>⑤【連結附属明細表】</v>
      </c>
    </row>
    <row r="71" spans="1:1">
      <c r="A71" s="200" t="str">
        <f>HYPERLINK("#経理の状況!A754", "【社債明細表】")</f>
        <v>【社債明細表】</v>
      </c>
    </row>
    <row r="72" spans="1:1">
      <c r="A72" s="200" t="str">
        <f>HYPERLINK("#経理の状況!A756", "【借入金等明細表】")</f>
        <v>【借入金等明細表】</v>
      </c>
    </row>
    <row r="73" spans="1:1">
      <c r="A73" s="200" t="str">
        <f>HYPERLINK("#経理の状況!A758", "【資産除去債務明細表】")</f>
        <v>【資産除去債務明細表】</v>
      </c>
    </row>
    <row r="74" spans="1:1">
      <c r="A74" s="198" t="str">
        <f>HYPERLINK("#経理の状況!A760", "（２）【その他】")</f>
        <v>（２）【その他】</v>
      </c>
    </row>
    <row r="75" spans="1:1">
      <c r="A75" s="197" t="str">
        <f>HYPERLINK("#財務諸表等!A2", "２【財務諸表等】")</f>
        <v>２【財務諸表等】</v>
      </c>
    </row>
    <row r="76" spans="1:1">
      <c r="A76" s="198" t="str">
        <f>HYPERLINK("#財務諸表等!A3", "（１）【財務諸表】")</f>
        <v>（１）【財務諸表】</v>
      </c>
    </row>
    <row r="77" spans="1:1">
      <c r="A77" s="199" t="str">
        <f>HYPERLINK("#財務諸表等!A4", "①【貸借対照表】")</f>
        <v>①【貸借対照表】</v>
      </c>
    </row>
    <row r="78" spans="1:1">
      <c r="A78" s="199" t="str">
        <f>HYPERLINK("#財務諸表等!A88", "②【損益計算書】")</f>
        <v>②【損益計算書】</v>
      </c>
    </row>
    <row r="79" spans="1:1">
      <c r="A79" s="200" t="str">
        <f>HYPERLINK("#財務諸表等!A119", "【製造原価明細書】")</f>
        <v>【製造原価明細書】</v>
      </c>
    </row>
    <row r="80" spans="1:1">
      <c r="A80" s="199" t="str">
        <f>HYPERLINK("#財務諸表等!A144", "③【株主資本等変動計算書】")</f>
        <v>③【株主資本等変動計算書】</v>
      </c>
    </row>
    <row r="81" spans="1:1">
      <c r="A81" s="200" t="str">
        <f>HYPERLINK("#財務諸表等!A215", "【注記事項】")</f>
        <v>【注記事項】</v>
      </c>
    </row>
    <row r="82" spans="1:1">
      <c r="A82" s="199" t="str">
        <f>HYPERLINK("#財務諸表等!A360", "④【附属明細表】")</f>
        <v>④【附属明細表】</v>
      </c>
    </row>
    <row r="83" spans="1:1">
      <c r="A83" s="200" t="str">
        <f>HYPERLINK("#財務諸表等!A361", "【有形固定資産等明細表】")</f>
        <v>【有形固定資産等明細表】</v>
      </c>
    </row>
    <row r="84" spans="1:1">
      <c r="A84" s="200" t="str">
        <f>HYPERLINK("#財務諸表等!A376", "【引当金明細表】")</f>
        <v>【引当金明細表】</v>
      </c>
    </row>
    <row r="85" spans="1:1">
      <c r="A85" s="198" t="str">
        <f>HYPERLINK("#財務諸表等!A384", "（２）【主な資産及び負債の内容】")</f>
        <v>（２）【主な資産及び負債の内容】</v>
      </c>
    </row>
    <row r="86" spans="1:1">
      <c r="A86" s="198" t="str">
        <f>HYPERLINK("#財務諸表等!A386", "（３）【その他】")</f>
        <v>（３）【その他】</v>
      </c>
    </row>
    <row r="87" spans="1:1">
      <c r="A87" s="196" t="str">
        <f>HYPERLINK("#提出会社の株式事務の概要!A2", "第６【提出会社の株式事務の概要】")</f>
        <v>第６【提出会社の株式事務の概要】</v>
      </c>
    </row>
    <row r="88" spans="1:1">
      <c r="A88" s="196" t="str">
        <f>HYPERLINK("#提出会社の参考情報!A2", "第７【提出会社の参考情報】")</f>
        <v>第７【提出会社の参考情報】</v>
      </c>
    </row>
    <row r="89" spans="1:1">
      <c r="A89" s="197" t="str">
        <f>HYPERLINK("#提出会社の参考情報!A3", "１【提出会社の親会社等の情報】")</f>
        <v>１【提出会社の親会社等の情報】</v>
      </c>
    </row>
    <row r="90" spans="1:1">
      <c r="A90" s="197" t="str">
        <f>HYPERLINK("#提出会社の参考情報!A5", "２【その他の参考情報】")</f>
        <v>２【その他の参考情報】</v>
      </c>
    </row>
    <row r="91" spans="1:1">
      <c r="A91" s="195" t="str">
        <f>HYPERLINK("#提出会社の保証会社等の情報!A2", "第二部【提出会社の保証会社等の情報】")</f>
        <v>第二部【提出会社の保証会社等の情報】</v>
      </c>
    </row>
  </sheetData>
  <phoneticPr fontId="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dimension ref="A2:J17"/>
  <sheetViews>
    <sheetView showGridLines="0" workbookViewId="0"/>
  </sheetViews>
  <sheetFormatPr defaultRowHeight="12"/>
  <cols>
    <col min="1" max="16384" width="9" style="2"/>
  </cols>
  <sheetData>
    <row r="2" spans="1:1" ht="14.25">
      <c r="A2" s="8"/>
    </row>
    <row r="3" spans="1:1" ht="13.5">
      <c r="A3" s="9"/>
    </row>
    <row r="4" spans="1:1">
      <c r="A4" s="30"/>
    </row>
    <row r="5" spans="1:1" ht="13.5">
      <c r="A5" s="9"/>
    </row>
    <row r="6" spans="1:1">
      <c r="A6" s="31"/>
    </row>
    <row r="7" spans="1:1">
      <c r="A7" s="30"/>
    </row>
    <row r="8" spans="1:1">
      <c r="A8" s="31"/>
    </row>
    <row r="9" spans="1:1">
      <c r="A9" s="30"/>
    </row>
    <row r="10" spans="1:1">
      <c r="A10" s="31"/>
    </row>
    <row r="11" spans="1:1">
      <c r="A11" s="30"/>
    </row>
    <row r="12" spans="1:1">
      <c r="A12" s="31"/>
    </row>
    <row r="13" spans="1:1">
      <c r="A13" s="31"/>
    </row>
    <row r="14" spans="1:1">
      <c r="A14" s="31"/>
    </row>
    <row r="15" spans="1:1">
      <c r="A15" s="30"/>
    </row>
    <row r="16" spans="1:1">
      <c r="A16" s="31"/>
    </row>
    <row r="17" spans="1:10" ht="24" customHeight="1">
      <c r="A17" s="211"/>
      <c r="B17" s="206"/>
      <c r="C17" s="206"/>
      <c r="D17" s="206"/>
      <c r="E17" s="206"/>
      <c r="F17" s="206"/>
      <c r="G17" s="206"/>
      <c r="H17" s="206"/>
      <c r="I17" s="206"/>
      <c r="J17" s="206"/>
    </row>
  </sheetData>
  <mergeCells count="1">
    <mergeCell ref="A17:J17"/>
  </mergeCells>
  <phoneticPr fontId="1"/>
  <pageMargins left="0.78700000000000003" right="0.78700000000000003" top="0.98399999999999999" bottom="0.98399999999999999" header="0.51200000000000001" footer="0.51200000000000001"/>
  <drawing r:id="rId1"/>
  <legacyDrawing r:id="rId2"/>
  <controls>
    <mc:AlternateContent xmlns:mc="http://schemas.openxmlformats.org/markup-compatibility/2006">
      <mc:Choice Requires="x14">
        <control shapeId="9223" r:id="rId3" name="Control 7">
          <controlPr defaultSize="0" r:id="rId4">
            <anchor moveWithCells="1">
              <from>
                <xdr:col>1</xdr:col>
                <xdr:colOff>0</xdr:colOff>
                <xdr:row>0</xdr:row>
                <xdr:rowOff>0</xdr:rowOff>
              </from>
              <to>
                <xdr:col>2</xdr:col>
                <xdr:colOff>228600</xdr:colOff>
                <xdr:row>1</xdr:row>
                <xdr:rowOff>76200</xdr:rowOff>
              </to>
            </anchor>
          </controlPr>
        </control>
      </mc:Choice>
      <mc:Fallback>
        <control shapeId="9223" r:id="rId3" name="Control 7"/>
      </mc:Fallback>
    </mc:AlternateContent>
    <mc:AlternateContent xmlns:mc="http://schemas.openxmlformats.org/markup-compatibility/2006">
      <mc:Choice Requires="x14">
        <control shapeId="9222" r:id="rId5" name="Control 6">
          <controlPr defaultSize="0" r:id="rId6">
            <anchor moveWithCells="1">
              <from>
                <xdr:col>1</xdr:col>
                <xdr:colOff>0</xdr:colOff>
                <xdr:row>0</xdr:row>
                <xdr:rowOff>0</xdr:rowOff>
              </from>
              <to>
                <xdr:col>2</xdr:col>
                <xdr:colOff>228600</xdr:colOff>
                <xdr:row>1</xdr:row>
                <xdr:rowOff>76200</xdr:rowOff>
              </to>
            </anchor>
          </controlPr>
        </control>
      </mc:Choice>
      <mc:Fallback>
        <control shapeId="9222" r:id="rId5" name="Control 6"/>
      </mc:Fallback>
    </mc:AlternateContent>
    <mc:AlternateContent xmlns:mc="http://schemas.openxmlformats.org/markup-compatibility/2006">
      <mc:Choice Requires="x14">
        <control shapeId="9221" r:id="rId7" name="Control 5">
          <controlPr defaultSize="0" r:id="rId8">
            <anchor moveWithCells="1">
              <from>
                <xdr:col>1</xdr:col>
                <xdr:colOff>0</xdr:colOff>
                <xdr:row>0</xdr:row>
                <xdr:rowOff>0</xdr:rowOff>
              </from>
              <to>
                <xdr:col>2</xdr:col>
                <xdr:colOff>228600</xdr:colOff>
                <xdr:row>1</xdr:row>
                <xdr:rowOff>76200</xdr:rowOff>
              </to>
            </anchor>
          </controlPr>
        </control>
      </mc:Choice>
      <mc:Fallback>
        <control shapeId="9221" r:id="rId7" name="Control 5"/>
      </mc:Fallback>
    </mc:AlternateContent>
    <mc:AlternateContent xmlns:mc="http://schemas.openxmlformats.org/markup-compatibility/2006">
      <mc:Choice Requires="x14">
        <control shapeId="9220" r:id="rId9" name="Control 4">
          <controlPr defaultSize="0" r:id="rId8">
            <anchor moveWithCells="1">
              <from>
                <xdr:col>1</xdr:col>
                <xdr:colOff>0</xdr:colOff>
                <xdr:row>0</xdr:row>
                <xdr:rowOff>0</xdr:rowOff>
              </from>
              <to>
                <xdr:col>2</xdr:col>
                <xdr:colOff>228600</xdr:colOff>
                <xdr:row>1</xdr:row>
                <xdr:rowOff>76200</xdr:rowOff>
              </to>
            </anchor>
          </controlPr>
        </control>
      </mc:Choice>
      <mc:Fallback>
        <control shapeId="9220" r:id="rId9" name="Control 4"/>
      </mc:Fallback>
    </mc:AlternateContent>
    <mc:AlternateContent xmlns:mc="http://schemas.openxmlformats.org/markup-compatibility/2006">
      <mc:Choice Requires="x14">
        <control shapeId="9219" r:id="rId10" name="Control 3">
          <controlPr defaultSize="0" r:id="rId11">
            <anchor moveWithCells="1">
              <from>
                <xdr:col>1</xdr:col>
                <xdr:colOff>0</xdr:colOff>
                <xdr:row>0</xdr:row>
                <xdr:rowOff>0</xdr:rowOff>
              </from>
              <to>
                <xdr:col>2</xdr:col>
                <xdr:colOff>228600</xdr:colOff>
                <xdr:row>1</xdr:row>
                <xdr:rowOff>76200</xdr:rowOff>
              </to>
            </anchor>
          </controlPr>
        </control>
      </mc:Choice>
      <mc:Fallback>
        <control shapeId="9219" r:id="rId10" name="Control 3"/>
      </mc:Fallback>
    </mc:AlternateContent>
    <mc:AlternateContent xmlns:mc="http://schemas.openxmlformats.org/markup-compatibility/2006">
      <mc:Choice Requires="x14">
        <control shapeId="9218" r:id="rId12" name="Control 2">
          <controlPr defaultSize="0" r:id="rId13">
            <anchor moveWithCells="1">
              <from>
                <xdr:col>1</xdr:col>
                <xdr:colOff>0</xdr:colOff>
                <xdr:row>0</xdr:row>
                <xdr:rowOff>0</xdr:rowOff>
              </from>
              <to>
                <xdr:col>2</xdr:col>
                <xdr:colOff>228600</xdr:colOff>
                <xdr:row>1</xdr:row>
                <xdr:rowOff>76200</xdr:rowOff>
              </to>
            </anchor>
          </controlPr>
        </control>
      </mc:Choice>
      <mc:Fallback>
        <control shapeId="9218" r:id="rId12" name="Control 2"/>
      </mc:Fallback>
    </mc:AlternateContent>
    <mc:AlternateContent xmlns:mc="http://schemas.openxmlformats.org/markup-compatibility/2006">
      <mc:Choice Requires="x14">
        <control shapeId="9217" r:id="rId14" name="Control 1">
          <controlPr defaultSize="0" r:id="rId8">
            <anchor moveWithCells="1">
              <from>
                <xdr:col>0</xdr:col>
                <xdr:colOff>0</xdr:colOff>
                <xdr:row>0</xdr:row>
                <xdr:rowOff>0</xdr:rowOff>
              </from>
              <to>
                <xdr:col>1</xdr:col>
                <xdr:colOff>228600</xdr:colOff>
                <xdr:row>1</xdr:row>
                <xdr:rowOff>76200</xdr:rowOff>
              </to>
            </anchor>
          </controlPr>
        </control>
      </mc:Choice>
      <mc:Fallback>
        <control shapeId="9217" r:id="rId14" name="Control 1"/>
      </mc:Fallback>
    </mc:AlternateContent>
  </control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dimension ref="A2:A3"/>
  <sheetViews>
    <sheetView showGridLines="0" workbookViewId="0"/>
  </sheetViews>
  <sheetFormatPr defaultRowHeight="12"/>
  <cols>
    <col min="1" max="16384" width="9" style="2"/>
  </cols>
  <sheetData>
    <row r="2" spans="1:1" ht="14.25">
      <c r="A2" s="1" t="s">
        <v>158</v>
      </c>
    </row>
    <row r="3" spans="1:1">
      <c r="A3" s="72" t="s">
        <v>125</v>
      </c>
    </row>
  </sheetData>
  <phoneticPr fontId="1"/>
  <pageMargins left="0.78700000000000003" right="0.78700000000000003" top="0.98399999999999999" bottom="0.98399999999999999" header="0.51200000000000001" footer="0.51200000000000001"/>
  <drawing r:id="rId1"/>
  <legacyDrawing r:id="rId2"/>
  <controls>
    <mc:AlternateContent xmlns:mc="http://schemas.openxmlformats.org/markup-compatibility/2006">
      <mc:Choice Requires="x14">
        <control shapeId="10247" r:id="rId3" name="Control 7">
          <controlPr defaultSize="0" r:id="rId4">
            <anchor moveWithCells="1">
              <from>
                <xdr:col>1</xdr:col>
                <xdr:colOff>0</xdr:colOff>
                <xdr:row>0</xdr:row>
                <xdr:rowOff>0</xdr:rowOff>
              </from>
              <to>
                <xdr:col>2</xdr:col>
                <xdr:colOff>228600</xdr:colOff>
                <xdr:row>1</xdr:row>
                <xdr:rowOff>76200</xdr:rowOff>
              </to>
            </anchor>
          </controlPr>
        </control>
      </mc:Choice>
      <mc:Fallback>
        <control shapeId="10247" r:id="rId3" name="Control 7"/>
      </mc:Fallback>
    </mc:AlternateContent>
    <mc:AlternateContent xmlns:mc="http://schemas.openxmlformats.org/markup-compatibility/2006">
      <mc:Choice Requires="x14">
        <control shapeId="10246" r:id="rId5" name="Control 6">
          <controlPr defaultSize="0" r:id="rId6">
            <anchor moveWithCells="1">
              <from>
                <xdr:col>1</xdr:col>
                <xdr:colOff>0</xdr:colOff>
                <xdr:row>0</xdr:row>
                <xdr:rowOff>0</xdr:rowOff>
              </from>
              <to>
                <xdr:col>2</xdr:col>
                <xdr:colOff>228600</xdr:colOff>
                <xdr:row>1</xdr:row>
                <xdr:rowOff>76200</xdr:rowOff>
              </to>
            </anchor>
          </controlPr>
        </control>
      </mc:Choice>
      <mc:Fallback>
        <control shapeId="10246" r:id="rId5" name="Control 6"/>
      </mc:Fallback>
    </mc:AlternateContent>
    <mc:AlternateContent xmlns:mc="http://schemas.openxmlformats.org/markup-compatibility/2006">
      <mc:Choice Requires="x14">
        <control shapeId="10245" r:id="rId7" name="Control 5">
          <controlPr defaultSize="0" r:id="rId8">
            <anchor moveWithCells="1">
              <from>
                <xdr:col>1</xdr:col>
                <xdr:colOff>0</xdr:colOff>
                <xdr:row>0</xdr:row>
                <xdr:rowOff>0</xdr:rowOff>
              </from>
              <to>
                <xdr:col>2</xdr:col>
                <xdr:colOff>228600</xdr:colOff>
                <xdr:row>1</xdr:row>
                <xdr:rowOff>76200</xdr:rowOff>
              </to>
            </anchor>
          </controlPr>
        </control>
      </mc:Choice>
      <mc:Fallback>
        <control shapeId="10245" r:id="rId7" name="Control 5"/>
      </mc:Fallback>
    </mc:AlternateContent>
    <mc:AlternateContent xmlns:mc="http://schemas.openxmlformats.org/markup-compatibility/2006">
      <mc:Choice Requires="x14">
        <control shapeId="10244" r:id="rId9" name="Control 4">
          <controlPr defaultSize="0" r:id="rId8">
            <anchor moveWithCells="1">
              <from>
                <xdr:col>1</xdr:col>
                <xdr:colOff>0</xdr:colOff>
                <xdr:row>0</xdr:row>
                <xdr:rowOff>0</xdr:rowOff>
              </from>
              <to>
                <xdr:col>2</xdr:col>
                <xdr:colOff>228600</xdr:colOff>
                <xdr:row>1</xdr:row>
                <xdr:rowOff>76200</xdr:rowOff>
              </to>
            </anchor>
          </controlPr>
        </control>
      </mc:Choice>
      <mc:Fallback>
        <control shapeId="10244" r:id="rId9" name="Control 4"/>
      </mc:Fallback>
    </mc:AlternateContent>
    <mc:AlternateContent xmlns:mc="http://schemas.openxmlformats.org/markup-compatibility/2006">
      <mc:Choice Requires="x14">
        <control shapeId="10243" r:id="rId10" name="Control 3">
          <controlPr defaultSize="0" r:id="rId11">
            <anchor moveWithCells="1">
              <from>
                <xdr:col>1</xdr:col>
                <xdr:colOff>0</xdr:colOff>
                <xdr:row>0</xdr:row>
                <xdr:rowOff>0</xdr:rowOff>
              </from>
              <to>
                <xdr:col>2</xdr:col>
                <xdr:colOff>228600</xdr:colOff>
                <xdr:row>1</xdr:row>
                <xdr:rowOff>76200</xdr:rowOff>
              </to>
            </anchor>
          </controlPr>
        </control>
      </mc:Choice>
      <mc:Fallback>
        <control shapeId="10243" r:id="rId10" name="Control 3"/>
      </mc:Fallback>
    </mc:AlternateContent>
    <mc:AlternateContent xmlns:mc="http://schemas.openxmlformats.org/markup-compatibility/2006">
      <mc:Choice Requires="x14">
        <control shapeId="10242" r:id="rId12" name="Control 2">
          <controlPr defaultSize="0" r:id="rId13">
            <anchor moveWithCells="1">
              <from>
                <xdr:col>1</xdr:col>
                <xdr:colOff>0</xdr:colOff>
                <xdr:row>0</xdr:row>
                <xdr:rowOff>0</xdr:rowOff>
              </from>
              <to>
                <xdr:col>2</xdr:col>
                <xdr:colOff>228600</xdr:colOff>
                <xdr:row>1</xdr:row>
                <xdr:rowOff>76200</xdr:rowOff>
              </to>
            </anchor>
          </controlPr>
        </control>
      </mc:Choice>
      <mc:Fallback>
        <control shapeId="10242" r:id="rId12" name="Control 2"/>
      </mc:Fallback>
    </mc:AlternateContent>
    <mc:AlternateContent xmlns:mc="http://schemas.openxmlformats.org/markup-compatibility/2006">
      <mc:Choice Requires="x14">
        <control shapeId="10241" r:id="rId14" name="Control 1">
          <controlPr defaultSize="0" r:id="rId8">
            <anchor moveWithCells="1">
              <from>
                <xdr:col>0</xdr:col>
                <xdr:colOff>0</xdr:colOff>
                <xdr:row>0</xdr:row>
                <xdr:rowOff>0</xdr:rowOff>
              </from>
              <to>
                <xdr:col>1</xdr:col>
                <xdr:colOff>228600</xdr:colOff>
                <xdr:row>1</xdr:row>
                <xdr:rowOff>76200</xdr:rowOff>
              </to>
            </anchor>
          </controlPr>
        </control>
      </mc:Choice>
      <mc:Fallback>
        <control shapeId="10241" r:id="rId14" name="Control 1"/>
      </mc:Fallback>
    </mc:AlternateContent>
  </control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B22"/>
  <sheetViews>
    <sheetView showGridLines="0" workbookViewId="0"/>
  </sheetViews>
  <sheetFormatPr defaultRowHeight="12"/>
  <cols>
    <col min="1" max="1" width="31.125" style="2" customWidth="1"/>
    <col min="2" max="2" width="49.625" style="2" customWidth="1"/>
    <col min="3" max="16384" width="9" style="2"/>
  </cols>
  <sheetData>
    <row r="2" spans="1:2" ht="14.25">
      <c r="A2" s="1" t="s">
        <v>0</v>
      </c>
    </row>
    <row r="3" spans="1:2">
      <c r="A3" s="3"/>
    </row>
    <row r="4" spans="1:2">
      <c r="A4" s="4"/>
      <c r="B4" s="4"/>
    </row>
    <row r="5" spans="1:2">
      <c r="A5" s="5" t="s">
        <v>1</v>
      </c>
      <c r="B5" s="5" t="s">
        <v>2</v>
      </c>
    </row>
    <row r="6" spans="1:2">
      <c r="A6" s="5" t="s">
        <v>3</v>
      </c>
      <c r="B6" s="5" t="s">
        <v>4</v>
      </c>
    </row>
    <row r="7" spans="1:2">
      <c r="A7" s="5" t="s">
        <v>5</v>
      </c>
      <c r="B7" s="5" t="s">
        <v>6</v>
      </c>
    </row>
    <row r="8" spans="1:2">
      <c r="A8" s="5" t="s">
        <v>7</v>
      </c>
      <c r="B8" s="6">
        <v>42156</v>
      </c>
    </row>
    <row r="9" spans="1:2">
      <c r="A9" s="5" t="s">
        <v>8</v>
      </c>
      <c r="B9" s="5" t="s">
        <v>159</v>
      </c>
    </row>
    <row r="10" spans="1:2">
      <c r="A10" s="5" t="s">
        <v>9</v>
      </c>
      <c r="B10" s="5"/>
    </row>
    <row r="11" spans="1:2">
      <c r="A11" s="5" t="s">
        <v>10</v>
      </c>
      <c r="B11" s="5"/>
    </row>
    <row r="12" spans="1:2">
      <c r="A12" s="5" t="s">
        <v>11</v>
      </c>
      <c r="B12" s="5"/>
    </row>
    <row r="13" spans="1:2">
      <c r="A13" s="5" t="s">
        <v>12</v>
      </c>
      <c r="B13" s="5"/>
    </row>
    <row r="14" spans="1:2">
      <c r="A14" s="5" t="s">
        <v>13</v>
      </c>
      <c r="B14" s="5"/>
    </row>
    <row r="15" spans="1:2">
      <c r="A15" s="5" t="s">
        <v>14</v>
      </c>
      <c r="B15" s="5"/>
    </row>
    <row r="16" spans="1:2">
      <c r="A16" s="5" t="s">
        <v>15</v>
      </c>
      <c r="B16" s="5"/>
    </row>
    <row r="17" spans="1:2">
      <c r="A17" s="5" t="s">
        <v>13</v>
      </c>
      <c r="B17" s="5"/>
    </row>
    <row r="18" spans="1:2">
      <c r="A18" s="5" t="s">
        <v>14</v>
      </c>
      <c r="B18" s="5"/>
    </row>
    <row r="19" spans="1:2">
      <c r="A19" s="204" t="s">
        <v>16</v>
      </c>
      <c r="B19" s="7" t="s">
        <v>17</v>
      </c>
    </row>
    <row r="20" spans="1:2">
      <c r="A20" s="204"/>
      <c r="B20" s="7" t="s">
        <v>18</v>
      </c>
    </row>
    <row r="21" spans="1:2">
      <c r="A21" s="3"/>
    </row>
    <row r="22" spans="1:2" ht="132" customHeight="1">
      <c r="A22" s="205" t="s">
        <v>19</v>
      </c>
      <c r="B22" s="206"/>
    </row>
  </sheetData>
  <mergeCells count="2">
    <mergeCell ref="A19:A20"/>
    <mergeCell ref="A22:B22"/>
  </mergeCells>
  <phoneticPr fontId="1"/>
  <pageMargins left="0.78700000000000003" right="0.78700000000000003" top="0.98399999999999999" bottom="0.98399999999999999" header="0.51200000000000001" footer="0.51200000000000001"/>
  <drawing r:id="rId1"/>
  <legacyDrawing r:id="rId2"/>
  <controls>
    <mc:AlternateContent xmlns:mc="http://schemas.openxmlformats.org/markup-compatibility/2006">
      <mc:Choice Requires="x14">
        <control shapeId="1031" r:id="rId3" name="Control 7">
          <controlPr defaultSize="0" r:id="rId4">
            <anchor moveWithCells="1">
              <from>
                <xdr:col>1</xdr:col>
                <xdr:colOff>0</xdr:colOff>
                <xdr:row>0</xdr:row>
                <xdr:rowOff>0</xdr:rowOff>
              </from>
              <to>
                <xdr:col>1</xdr:col>
                <xdr:colOff>914400</xdr:colOff>
                <xdr:row>1</xdr:row>
                <xdr:rowOff>76200</xdr:rowOff>
              </to>
            </anchor>
          </controlPr>
        </control>
      </mc:Choice>
      <mc:Fallback>
        <control shapeId="1031" r:id="rId3" name="Control 7"/>
      </mc:Fallback>
    </mc:AlternateContent>
    <mc:AlternateContent xmlns:mc="http://schemas.openxmlformats.org/markup-compatibility/2006">
      <mc:Choice Requires="x14">
        <control shapeId="1030" r:id="rId5" name="Control 6">
          <controlPr defaultSize="0" r:id="rId6">
            <anchor moveWithCells="1">
              <from>
                <xdr:col>1</xdr:col>
                <xdr:colOff>0</xdr:colOff>
                <xdr:row>0</xdr:row>
                <xdr:rowOff>0</xdr:rowOff>
              </from>
              <to>
                <xdr:col>1</xdr:col>
                <xdr:colOff>914400</xdr:colOff>
                <xdr:row>1</xdr:row>
                <xdr:rowOff>76200</xdr:rowOff>
              </to>
            </anchor>
          </controlPr>
        </control>
      </mc:Choice>
      <mc:Fallback>
        <control shapeId="1030" r:id="rId5" name="Control 6"/>
      </mc:Fallback>
    </mc:AlternateContent>
    <mc:AlternateContent xmlns:mc="http://schemas.openxmlformats.org/markup-compatibility/2006">
      <mc:Choice Requires="x14">
        <control shapeId="1029" r:id="rId7" name="Control 5">
          <controlPr defaultSize="0" r:id="rId8">
            <anchor moveWithCells="1">
              <from>
                <xdr:col>1</xdr:col>
                <xdr:colOff>0</xdr:colOff>
                <xdr:row>0</xdr:row>
                <xdr:rowOff>0</xdr:rowOff>
              </from>
              <to>
                <xdr:col>1</xdr:col>
                <xdr:colOff>914400</xdr:colOff>
                <xdr:row>1</xdr:row>
                <xdr:rowOff>76200</xdr:rowOff>
              </to>
            </anchor>
          </controlPr>
        </control>
      </mc:Choice>
      <mc:Fallback>
        <control shapeId="1029" r:id="rId7" name="Control 5"/>
      </mc:Fallback>
    </mc:AlternateContent>
    <mc:AlternateContent xmlns:mc="http://schemas.openxmlformats.org/markup-compatibility/2006">
      <mc:Choice Requires="x14">
        <control shapeId="1028" r:id="rId9" name="Control 4">
          <controlPr defaultSize="0" r:id="rId8">
            <anchor moveWithCells="1">
              <from>
                <xdr:col>0</xdr:col>
                <xdr:colOff>2085975</xdr:colOff>
                <xdr:row>0</xdr:row>
                <xdr:rowOff>0</xdr:rowOff>
              </from>
              <to>
                <xdr:col>1</xdr:col>
                <xdr:colOff>628650</xdr:colOff>
                <xdr:row>1</xdr:row>
                <xdr:rowOff>76200</xdr:rowOff>
              </to>
            </anchor>
          </controlPr>
        </control>
      </mc:Choice>
      <mc:Fallback>
        <control shapeId="1028" r:id="rId9" name="Control 4"/>
      </mc:Fallback>
    </mc:AlternateContent>
    <mc:AlternateContent xmlns:mc="http://schemas.openxmlformats.org/markup-compatibility/2006">
      <mc:Choice Requires="x14">
        <control shapeId="1027" r:id="rId10" name="Control 3">
          <controlPr defaultSize="0" r:id="rId11">
            <anchor moveWithCells="1">
              <from>
                <xdr:col>0</xdr:col>
                <xdr:colOff>1390650</xdr:colOff>
                <xdr:row>0</xdr:row>
                <xdr:rowOff>0</xdr:rowOff>
              </from>
              <to>
                <xdr:col>0</xdr:col>
                <xdr:colOff>2305050</xdr:colOff>
                <xdr:row>1</xdr:row>
                <xdr:rowOff>76200</xdr:rowOff>
              </to>
            </anchor>
          </controlPr>
        </control>
      </mc:Choice>
      <mc:Fallback>
        <control shapeId="1027" r:id="rId10" name="Control 3"/>
      </mc:Fallback>
    </mc:AlternateContent>
    <mc:AlternateContent xmlns:mc="http://schemas.openxmlformats.org/markup-compatibility/2006">
      <mc:Choice Requires="x14">
        <control shapeId="1026" r:id="rId12" name="Control 2">
          <controlPr defaultSize="0" r:id="rId13">
            <anchor moveWithCells="1">
              <from>
                <xdr:col>0</xdr:col>
                <xdr:colOff>695325</xdr:colOff>
                <xdr:row>0</xdr:row>
                <xdr:rowOff>0</xdr:rowOff>
              </from>
              <to>
                <xdr:col>0</xdr:col>
                <xdr:colOff>1609725</xdr:colOff>
                <xdr:row>1</xdr:row>
                <xdr:rowOff>76200</xdr:rowOff>
              </to>
            </anchor>
          </controlPr>
        </control>
      </mc:Choice>
      <mc:Fallback>
        <control shapeId="1026" r:id="rId12" name="Control 2"/>
      </mc:Fallback>
    </mc:AlternateContent>
    <mc:AlternateContent xmlns:mc="http://schemas.openxmlformats.org/markup-compatibility/2006">
      <mc:Choice Requires="x14">
        <control shapeId="1025" r:id="rId14" name="Control 1">
          <controlPr defaultSize="0" r:id="rId8">
            <anchor moveWithCells="1">
              <from>
                <xdr:col>0</xdr:col>
                <xdr:colOff>0</xdr:colOff>
                <xdr:row>0</xdr:row>
                <xdr:rowOff>0</xdr:rowOff>
              </from>
              <to>
                <xdr:col>0</xdr:col>
                <xdr:colOff>914400</xdr:colOff>
                <xdr:row>1</xdr:row>
                <xdr:rowOff>76200</xdr:rowOff>
              </to>
            </anchor>
          </controlPr>
        </control>
      </mc:Choice>
      <mc:Fallback>
        <control shapeId="1025" r:id="rId14" name="Control 1"/>
      </mc:Fallback>
    </mc:AlternateContent>
  </control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2:G151"/>
  <sheetViews>
    <sheetView showGridLines="0" workbookViewId="0"/>
  </sheetViews>
  <sheetFormatPr defaultRowHeight="12"/>
  <cols>
    <col min="1" max="1" width="32.125" style="2" bestFit="1" customWidth="1"/>
    <col min="2" max="2" width="36" style="2" bestFit="1" customWidth="1"/>
    <col min="3" max="3" width="15.5" style="2" bestFit="1" customWidth="1"/>
    <col min="4" max="4" width="27.25" style="2" bestFit="1" customWidth="1"/>
    <col min="5" max="5" width="18.875" style="2" bestFit="1" customWidth="1"/>
    <col min="6" max="6" width="36" style="2" bestFit="1" customWidth="1"/>
    <col min="7" max="7" width="10.5" style="2" bestFit="1" customWidth="1"/>
    <col min="8" max="16384" width="9" style="2"/>
  </cols>
  <sheetData>
    <row r="2" spans="1:7" ht="14.25">
      <c r="A2" s="1" t="s">
        <v>20</v>
      </c>
    </row>
    <row r="3" spans="1:7" ht="14.25">
      <c r="A3" s="8" t="s">
        <v>21</v>
      </c>
    </row>
    <row r="4" spans="1:7" ht="13.5">
      <c r="A4" s="9" t="s">
        <v>22</v>
      </c>
    </row>
    <row r="5" spans="1:7">
      <c r="A5" s="10" t="s">
        <v>23</v>
      </c>
    </row>
    <row r="6" spans="1:7" ht="12.75" thickBot="1">
      <c r="A6" s="4"/>
      <c r="B6" s="4"/>
      <c r="C6" s="4"/>
      <c r="D6" s="4"/>
      <c r="E6" s="4"/>
      <c r="F6" s="4"/>
      <c r="G6" s="4"/>
    </row>
    <row r="7" spans="1:7" ht="12.75" thickBot="1">
      <c r="A7" s="207" t="s">
        <v>24</v>
      </c>
      <c r="B7" s="208"/>
      <c r="C7" s="11"/>
      <c r="D7" s="11"/>
      <c r="E7" s="11"/>
      <c r="F7" s="11"/>
      <c r="G7" s="11"/>
    </row>
    <row r="8" spans="1:7" ht="12.75" thickBot="1">
      <c r="A8" s="207" t="s">
        <v>25</v>
      </c>
      <c r="B8" s="208"/>
      <c r="C8" s="11"/>
      <c r="D8" s="11"/>
      <c r="E8" s="11"/>
      <c r="F8" s="11"/>
      <c r="G8" s="11"/>
    </row>
    <row r="9" spans="1:7" ht="12.75" thickBot="1">
      <c r="A9" s="12" t="s">
        <v>26</v>
      </c>
      <c r="B9" s="13" t="s">
        <v>27</v>
      </c>
      <c r="C9" s="14"/>
      <c r="D9" s="14"/>
      <c r="E9" s="14"/>
      <c r="F9" s="14"/>
      <c r="G9" s="14"/>
    </row>
    <row r="10" spans="1:7" ht="12.75" thickBot="1">
      <c r="A10" s="12" t="s">
        <v>28</v>
      </c>
      <c r="B10" s="13" t="s">
        <v>27</v>
      </c>
      <c r="C10" s="14"/>
      <c r="D10" s="14"/>
      <c r="E10" s="14"/>
      <c r="F10" s="14"/>
      <c r="G10" s="14"/>
    </row>
    <row r="11" spans="1:7" ht="12.75" thickBot="1">
      <c r="A11" s="12" t="s">
        <v>29</v>
      </c>
      <c r="B11" s="13" t="s">
        <v>27</v>
      </c>
      <c r="C11" s="14"/>
      <c r="D11" s="14"/>
      <c r="E11" s="14"/>
      <c r="F11" s="14"/>
      <c r="G11" s="14"/>
    </row>
    <row r="12" spans="1:7" ht="12.75" thickBot="1">
      <c r="A12" s="12" t="s">
        <v>30</v>
      </c>
      <c r="B12" s="13" t="s">
        <v>27</v>
      </c>
      <c r="C12" s="14"/>
      <c r="D12" s="14"/>
      <c r="E12" s="14"/>
      <c r="F12" s="14"/>
      <c r="G12" s="14"/>
    </row>
    <row r="13" spans="1:7" ht="12.75" thickBot="1">
      <c r="A13" s="12" t="s">
        <v>31</v>
      </c>
      <c r="B13" s="13" t="s">
        <v>27</v>
      </c>
      <c r="C13" s="14"/>
      <c r="D13" s="14"/>
      <c r="E13" s="14"/>
      <c r="F13" s="14"/>
      <c r="G13" s="14"/>
    </row>
    <row r="14" spans="1:7" ht="12.75" thickBot="1">
      <c r="A14" s="12" t="s">
        <v>32</v>
      </c>
      <c r="B14" s="13" t="s">
        <v>27</v>
      </c>
      <c r="C14" s="14"/>
      <c r="D14" s="14"/>
      <c r="E14" s="14"/>
      <c r="F14" s="14"/>
      <c r="G14" s="14"/>
    </row>
    <row r="15" spans="1:7" ht="12.75" thickBot="1">
      <c r="A15" s="12" t="s">
        <v>33</v>
      </c>
      <c r="B15" s="13" t="s">
        <v>34</v>
      </c>
      <c r="C15" s="15"/>
      <c r="D15" s="15"/>
      <c r="E15" s="16"/>
      <c r="F15" s="16"/>
      <c r="G15" s="16"/>
    </row>
    <row r="16" spans="1:7" ht="12.75" thickBot="1">
      <c r="A16" s="12" t="s">
        <v>35</v>
      </c>
      <c r="B16" s="13" t="s">
        <v>34</v>
      </c>
      <c r="C16" s="15"/>
      <c r="D16" s="15"/>
      <c r="E16" s="15"/>
      <c r="F16" s="15"/>
      <c r="G16" s="15"/>
    </row>
    <row r="17" spans="1:7" ht="12.75" thickBot="1">
      <c r="A17" s="12" t="s">
        <v>36</v>
      </c>
      <c r="B17" s="13" t="s">
        <v>34</v>
      </c>
      <c r="C17" s="15"/>
      <c r="D17" s="15"/>
      <c r="E17" s="15"/>
      <c r="F17" s="15"/>
      <c r="G17" s="15"/>
    </row>
    <row r="18" spans="1:7" ht="12.75" thickBot="1">
      <c r="A18" s="12" t="s">
        <v>37</v>
      </c>
      <c r="B18" s="13" t="s">
        <v>38</v>
      </c>
      <c r="C18" s="15"/>
      <c r="D18" s="15"/>
      <c r="E18" s="15"/>
      <c r="F18" s="15"/>
      <c r="G18" s="15"/>
    </row>
    <row r="19" spans="1:7" ht="12.75" thickBot="1">
      <c r="A19" s="12" t="s">
        <v>39</v>
      </c>
      <c r="B19" s="13" t="s">
        <v>38</v>
      </c>
      <c r="C19" s="15"/>
      <c r="D19" s="15"/>
      <c r="E19" s="15"/>
      <c r="F19" s="15"/>
      <c r="G19" s="15"/>
    </row>
    <row r="20" spans="1:7" ht="12.75" thickBot="1">
      <c r="A20" s="12" t="s">
        <v>40</v>
      </c>
      <c r="B20" s="13" t="s">
        <v>41</v>
      </c>
      <c r="C20" s="15"/>
      <c r="D20" s="15"/>
      <c r="E20" s="15"/>
      <c r="F20" s="15"/>
      <c r="G20" s="15"/>
    </row>
    <row r="21" spans="1:7" ht="12.75" thickBot="1">
      <c r="A21" s="12" t="s">
        <v>42</v>
      </c>
      <c r="B21" s="13" t="s">
        <v>27</v>
      </c>
      <c r="C21" s="14"/>
      <c r="D21" s="14"/>
      <c r="E21" s="15"/>
      <c r="F21" s="14"/>
      <c r="G21" s="14"/>
    </row>
    <row r="22" spans="1:7" ht="12.75" thickBot="1">
      <c r="A22" s="12" t="s">
        <v>43</v>
      </c>
      <c r="B22" s="13" t="s">
        <v>27</v>
      </c>
      <c r="C22" s="15"/>
      <c r="D22" s="15"/>
      <c r="E22" s="15"/>
      <c r="F22" s="15"/>
      <c r="G22" s="15"/>
    </row>
    <row r="23" spans="1:7" ht="12.75" thickBot="1">
      <c r="A23" s="12" t="s">
        <v>44</v>
      </c>
      <c r="B23" s="13" t="s">
        <v>27</v>
      </c>
      <c r="C23" s="15"/>
      <c r="D23" s="15"/>
      <c r="E23" s="15"/>
      <c r="F23" s="15"/>
      <c r="G23" s="15"/>
    </row>
    <row r="24" spans="1:7" ht="12.75" thickBot="1">
      <c r="A24" s="12" t="s">
        <v>45</v>
      </c>
      <c r="B24" s="13" t="s">
        <v>27</v>
      </c>
      <c r="C24" s="14"/>
      <c r="D24" s="14"/>
      <c r="E24" s="14"/>
      <c r="F24" s="14"/>
      <c r="G24" s="14"/>
    </row>
    <row r="25" spans="1:7" ht="12.75" thickBot="1">
      <c r="A25" s="17" t="s">
        <v>46</v>
      </c>
      <c r="B25" s="18" t="s">
        <v>47</v>
      </c>
      <c r="C25" s="19"/>
      <c r="D25" s="19"/>
      <c r="E25" s="19"/>
      <c r="F25" s="19"/>
      <c r="G25" s="19"/>
    </row>
    <row r="26" spans="1:7">
      <c r="A26" s="20" t="s">
        <v>48</v>
      </c>
    </row>
    <row r="27" spans="1:7">
      <c r="A27" s="20" t="s">
        <v>49</v>
      </c>
    </row>
    <row r="28" spans="1:7">
      <c r="A28" s="3"/>
    </row>
    <row r="29" spans="1:7">
      <c r="A29" s="10" t="s">
        <v>50</v>
      </c>
    </row>
    <row r="30" spans="1:7" ht="12.75" thickBot="1">
      <c r="A30" s="4"/>
      <c r="B30" s="4"/>
      <c r="C30" s="4"/>
      <c r="D30" s="4"/>
      <c r="E30" s="4"/>
      <c r="F30" s="4"/>
      <c r="G30" s="4"/>
    </row>
    <row r="31" spans="1:7" ht="12.75" thickBot="1">
      <c r="A31" s="207" t="s">
        <v>24</v>
      </c>
      <c r="B31" s="208"/>
      <c r="C31" s="11"/>
      <c r="D31" s="11"/>
      <c r="E31" s="11"/>
      <c r="F31" s="11"/>
      <c r="G31" s="11"/>
    </row>
    <row r="32" spans="1:7" ht="12.75" thickBot="1">
      <c r="A32" s="207" t="s">
        <v>25</v>
      </c>
      <c r="B32" s="208"/>
      <c r="C32" s="11"/>
      <c r="D32" s="11"/>
      <c r="E32" s="11"/>
      <c r="F32" s="11"/>
      <c r="G32" s="11"/>
    </row>
    <row r="33" spans="1:7" ht="12.75" thickBot="1">
      <c r="A33" s="12" t="s">
        <v>26</v>
      </c>
      <c r="B33" s="13" t="s">
        <v>27</v>
      </c>
      <c r="C33" s="14"/>
      <c r="D33" s="14"/>
      <c r="E33" s="14"/>
      <c r="F33" s="14"/>
      <c r="G33" s="14"/>
    </row>
    <row r="34" spans="1:7" ht="12.75" thickBot="1">
      <c r="A34" s="12" t="s">
        <v>28</v>
      </c>
      <c r="B34" s="13" t="s">
        <v>27</v>
      </c>
      <c r="C34" s="14"/>
      <c r="D34" s="14"/>
      <c r="E34" s="14"/>
      <c r="F34" s="14"/>
      <c r="G34" s="14"/>
    </row>
    <row r="35" spans="1:7" ht="12.75" thickBot="1">
      <c r="A35" s="12" t="s">
        <v>29</v>
      </c>
      <c r="B35" s="13" t="s">
        <v>27</v>
      </c>
      <c r="C35" s="14"/>
      <c r="D35" s="14"/>
      <c r="E35" s="14"/>
      <c r="F35" s="14"/>
      <c r="G35" s="14"/>
    </row>
    <row r="36" spans="1:7" ht="12.75" thickBot="1">
      <c r="A36" s="12" t="s">
        <v>51</v>
      </c>
      <c r="B36" s="13" t="s">
        <v>27</v>
      </c>
      <c r="C36" s="14"/>
      <c r="D36" s="14"/>
      <c r="E36" s="14"/>
      <c r="F36" s="14"/>
      <c r="G36" s="14"/>
    </row>
    <row r="37" spans="1:7" ht="12.75" thickBot="1">
      <c r="A37" s="12" t="s">
        <v>52</v>
      </c>
      <c r="B37" s="13" t="s">
        <v>53</v>
      </c>
      <c r="C37" s="14"/>
      <c r="D37" s="14"/>
      <c r="E37" s="14"/>
      <c r="F37" s="14"/>
      <c r="G37" s="14"/>
    </row>
    <row r="38" spans="1:7" ht="12.75" thickBot="1">
      <c r="A38" s="12" t="s">
        <v>31</v>
      </c>
      <c r="B38" s="13" t="s">
        <v>27</v>
      </c>
      <c r="C38" s="14"/>
      <c r="D38" s="14"/>
      <c r="E38" s="14"/>
      <c r="F38" s="14"/>
      <c r="G38" s="14"/>
    </row>
    <row r="39" spans="1:7" ht="12.75" thickBot="1">
      <c r="A39" s="12" t="s">
        <v>32</v>
      </c>
      <c r="B39" s="13" t="s">
        <v>27</v>
      </c>
      <c r="C39" s="14"/>
      <c r="D39" s="14"/>
      <c r="E39" s="14"/>
      <c r="F39" s="14"/>
      <c r="G39" s="14"/>
    </row>
    <row r="40" spans="1:7" ht="12.75" thickBot="1">
      <c r="A40" s="12" t="s">
        <v>33</v>
      </c>
      <c r="B40" s="13" t="s">
        <v>34</v>
      </c>
      <c r="C40" s="15"/>
      <c r="D40" s="15"/>
      <c r="E40" s="15"/>
      <c r="F40" s="15"/>
      <c r="G40" s="16"/>
    </row>
    <row r="41" spans="1:7">
      <c r="A41" s="12" t="s">
        <v>54</v>
      </c>
      <c r="B41" s="209" t="s">
        <v>34</v>
      </c>
      <c r="C41" s="15"/>
      <c r="D41" s="15"/>
      <c r="E41" s="15"/>
      <c r="F41" s="15"/>
      <c r="G41" s="15"/>
    </row>
    <row r="42" spans="1:7" ht="12.75" thickBot="1">
      <c r="A42" s="21" t="s">
        <v>55</v>
      </c>
      <c r="B42" s="210"/>
      <c r="C42" s="22"/>
      <c r="D42" s="22"/>
      <c r="E42" s="22"/>
      <c r="F42" s="22"/>
      <c r="G42" s="22"/>
    </row>
    <row r="43" spans="1:7" ht="12.75" thickBot="1">
      <c r="A43" s="12" t="s">
        <v>35</v>
      </c>
      <c r="B43" s="13" t="s">
        <v>34</v>
      </c>
      <c r="C43" s="15"/>
      <c r="D43" s="15"/>
      <c r="E43" s="15"/>
      <c r="F43" s="15"/>
      <c r="G43" s="15"/>
    </row>
    <row r="44" spans="1:7" ht="12.75" thickBot="1">
      <c r="A44" s="12" t="s">
        <v>36</v>
      </c>
      <c r="B44" s="13" t="s">
        <v>34</v>
      </c>
      <c r="C44" s="15"/>
      <c r="D44" s="15"/>
      <c r="E44" s="15"/>
      <c r="F44" s="15"/>
      <c r="G44" s="15"/>
    </row>
    <row r="45" spans="1:7" ht="12.75" thickBot="1">
      <c r="A45" s="12" t="s">
        <v>37</v>
      </c>
      <c r="B45" s="13" t="s">
        <v>38</v>
      </c>
      <c r="C45" s="15"/>
      <c r="D45" s="15"/>
      <c r="E45" s="15"/>
      <c r="F45" s="15"/>
      <c r="G45" s="15"/>
    </row>
    <row r="46" spans="1:7" ht="12.75" thickBot="1">
      <c r="A46" s="12" t="s">
        <v>39</v>
      </c>
      <c r="B46" s="13" t="s">
        <v>38</v>
      </c>
      <c r="C46" s="15"/>
      <c r="D46" s="15"/>
      <c r="E46" s="15"/>
      <c r="F46" s="15"/>
      <c r="G46" s="15"/>
    </row>
    <row r="47" spans="1:7" ht="12.75" thickBot="1">
      <c r="A47" s="12" t="s">
        <v>40</v>
      </c>
      <c r="B47" s="13" t="s">
        <v>41</v>
      </c>
      <c r="C47" s="15"/>
      <c r="D47" s="15"/>
      <c r="E47" s="15"/>
      <c r="F47" s="15"/>
      <c r="G47" s="15"/>
    </row>
    <row r="48" spans="1:7" ht="12.75" thickBot="1">
      <c r="A48" s="12" t="s">
        <v>56</v>
      </c>
      <c r="B48" s="13" t="s">
        <v>38</v>
      </c>
      <c r="C48" s="15"/>
      <c r="D48" s="15"/>
      <c r="E48" s="15"/>
      <c r="F48" s="15"/>
      <c r="G48" s="15"/>
    </row>
    <row r="49" spans="1:7" ht="12.75" thickBot="1">
      <c r="A49" s="17" t="s">
        <v>46</v>
      </c>
      <c r="B49" s="18" t="s">
        <v>47</v>
      </c>
      <c r="C49" s="19"/>
      <c r="D49" s="19"/>
      <c r="E49" s="19"/>
      <c r="F49" s="19"/>
      <c r="G49" s="19"/>
    </row>
    <row r="50" spans="1:7">
      <c r="A50" s="20" t="s">
        <v>48</v>
      </c>
    </row>
    <row r="51" spans="1:7">
      <c r="A51" s="20" t="s">
        <v>49</v>
      </c>
    </row>
    <row r="52" spans="1:7">
      <c r="A52" s="20" t="s">
        <v>57</v>
      </c>
    </row>
    <row r="53" spans="1:7">
      <c r="A53" s="3"/>
    </row>
    <row r="54" spans="1:7">
      <c r="A54" s="3"/>
    </row>
    <row r="55" spans="1:7" ht="13.5">
      <c r="A55" s="9" t="s">
        <v>58</v>
      </c>
    </row>
    <row r="56" spans="1:7" ht="12.75" thickBot="1">
      <c r="A56" s="4"/>
      <c r="B56" s="4"/>
    </row>
    <row r="57" spans="1:7" ht="12.75" thickBot="1">
      <c r="A57" s="23" t="s">
        <v>59</v>
      </c>
      <c r="B57" s="23" t="s">
        <v>60</v>
      </c>
    </row>
    <row r="58" spans="1:7">
      <c r="A58" s="24"/>
      <c r="B58" s="25"/>
    </row>
    <row r="59" spans="1:7">
      <c r="A59" s="26"/>
      <c r="B59" s="27"/>
    </row>
    <row r="60" spans="1:7">
      <c r="A60" s="26"/>
      <c r="B60" s="27"/>
    </row>
    <row r="61" spans="1:7">
      <c r="A61" s="26"/>
      <c r="B61" s="27"/>
    </row>
    <row r="62" spans="1:7">
      <c r="A62" s="26"/>
      <c r="B62" s="27"/>
    </row>
    <row r="63" spans="1:7">
      <c r="A63" s="26"/>
      <c r="B63" s="27"/>
    </row>
    <row r="64" spans="1:7">
      <c r="A64" s="26"/>
      <c r="B64" s="27"/>
    </row>
    <row r="65" spans="1:2">
      <c r="A65" s="26"/>
      <c r="B65" s="27"/>
    </row>
    <row r="66" spans="1:2">
      <c r="A66" s="26"/>
      <c r="B66" s="27"/>
    </row>
    <row r="67" spans="1:2">
      <c r="A67" s="26"/>
      <c r="B67" s="27"/>
    </row>
    <row r="68" spans="1:2">
      <c r="A68" s="26"/>
      <c r="B68" s="27"/>
    </row>
    <row r="69" spans="1:2">
      <c r="A69" s="26"/>
      <c r="B69" s="27"/>
    </row>
    <row r="70" spans="1:2">
      <c r="A70" s="26"/>
      <c r="B70" s="27"/>
    </row>
    <row r="71" spans="1:2">
      <c r="A71" s="26"/>
      <c r="B71" s="27"/>
    </row>
    <row r="72" spans="1:2">
      <c r="A72" s="26"/>
      <c r="B72" s="27"/>
    </row>
    <row r="73" spans="1:2">
      <c r="A73" s="26"/>
      <c r="B73" s="27"/>
    </row>
    <row r="74" spans="1:2">
      <c r="A74" s="26"/>
      <c r="B74" s="27"/>
    </row>
    <row r="75" spans="1:2">
      <c r="A75" s="26"/>
      <c r="B75" s="27"/>
    </row>
    <row r="76" spans="1:2">
      <c r="A76" s="26"/>
      <c r="B76" s="27"/>
    </row>
    <row r="77" spans="1:2">
      <c r="A77" s="26"/>
      <c r="B77" s="27"/>
    </row>
    <row r="78" spans="1:2">
      <c r="A78" s="26"/>
      <c r="B78" s="27"/>
    </row>
    <row r="79" spans="1:2" ht="12.75" thickBot="1">
      <c r="A79" s="28"/>
      <c r="B79" s="29"/>
    </row>
    <row r="80" spans="1:2">
      <c r="A80" s="3"/>
    </row>
    <row r="81" spans="1:7" ht="13.5">
      <c r="A81" s="9" t="s">
        <v>61</v>
      </c>
    </row>
    <row r="82" spans="1:7">
      <c r="A82" s="30" t="s">
        <v>62</v>
      </c>
    </row>
    <row r="83" spans="1:7" ht="24" customHeight="1">
      <c r="A83" s="211"/>
      <c r="B83" s="206"/>
      <c r="C83" s="206"/>
      <c r="D83" s="206"/>
      <c r="E83" s="206"/>
      <c r="F83" s="206"/>
      <c r="G83" s="206"/>
    </row>
    <row r="84" spans="1:7">
      <c r="A84" s="31"/>
    </row>
    <row r="85" spans="1:7">
      <c r="A85" s="31"/>
    </row>
    <row r="86" spans="1:7">
      <c r="A86" s="32"/>
    </row>
    <row r="87" spans="1:7">
      <c r="A87" s="33"/>
    </row>
    <row r="88" spans="1:7">
      <c r="A88" s="33"/>
    </row>
    <row r="89" spans="1:7">
      <c r="A89" s="33"/>
    </row>
    <row r="90" spans="1:7">
      <c r="A90" s="33"/>
    </row>
    <row r="91" spans="1:7">
      <c r="A91" s="33"/>
    </row>
    <row r="92" spans="1:7">
      <c r="A92" s="33"/>
    </row>
    <row r="93" spans="1:7">
      <c r="A93" s="33"/>
    </row>
    <row r="94" spans="1:7">
      <c r="A94" s="33"/>
    </row>
    <row r="95" spans="1:7">
      <c r="A95" s="33"/>
    </row>
    <row r="96" spans="1:7">
      <c r="A96" s="33"/>
    </row>
    <row r="97" spans="1:7">
      <c r="A97" s="33"/>
    </row>
    <row r="98" spans="1:7">
      <c r="A98" s="33"/>
    </row>
    <row r="99" spans="1:7">
      <c r="A99" s="33"/>
    </row>
    <row r="100" spans="1:7">
      <c r="A100" s="33"/>
    </row>
    <row r="101" spans="1:7">
      <c r="A101" s="33"/>
    </row>
    <row r="102" spans="1:7">
      <c r="A102" s="33"/>
    </row>
    <row r="103" spans="1:7">
      <c r="A103" s="33"/>
    </row>
    <row r="105" spans="1:7" ht="24" customHeight="1">
      <c r="A105" s="211"/>
      <c r="B105" s="206"/>
      <c r="C105" s="206"/>
      <c r="D105" s="206"/>
      <c r="E105" s="206"/>
      <c r="F105" s="206"/>
      <c r="G105" s="206"/>
    </row>
    <row r="106" spans="1:7">
      <c r="A106" s="31"/>
    </row>
    <row r="107" spans="1:7" ht="24" customHeight="1">
      <c r="A107" s="211"/>
      <c r="B107" s="206"/>
      <c r="C107" s="206"/>
      <c r="D107" s="206"/>
      <c r="E107" s="206"/>
      <c r="F107" s="206"/>
      <c r="G107" s="206"/>
    </row>
    <row r="108" spans="1:7">
      <c r="A108" s="30"/>
    </row>
    <row r="109" spans="1:7">
      <c r="A109" s="31"/>
    </row>
    <row r="110" spans="1:7">
      <c r="A110" s="31"/>
    </row>
    <row r="111" spans="1:7">
      <c r="A111" s="31"/>
    </row>
    <row r="112" spans="1:7">
      <c r="A112" s="31"/>
    </row>
    <row r="113" spans="1:6">
      <c r="A113" s="31"/>
    </row>
    <row r="114" spans="1:6">
      <c r="A114" s="31"/>
    </row>
    <row r="115" spans="1:6">
      <c r="A115" s="30"/>
    </row>
    <row r="116" spans="1:6">
      <c r="A116" s="30" t="s">
        <v>63</v>
      </c>
    </row>
    <row r="117" spans="1:6">
      <c r="A117" s="31" t="s">
        <v>64</v>
      </c>
    </row>
    <row r="118" spans="1:6">
      <c r="A118" s="31"/>
    </row>
    <row r="119" spans="1:6">
      <c r="A119" s="31"/>
    </row>
    <row r="120" spans="1:6">
      <c r="A120" s="32"/>
    </row>
    <row r="121" spans="1:6" ht="13.5">
      <c r="A121" s="9" t="s">
        <v>65</v>
      </c>
    </row>
    <row r="122" spans="1:6" ht="12.75" thickBot="1">
      <c r="A122" s="4"/>
      <c r="B122" s="4"/>
      <c r="C122" s="4"/>
      <c r="D122" s="4"/>
      <c r="E122" s="4"/>
      <c r="F122" s="4"/>
    </row>
    <row r="123" spans="1:6">
      <c r="A123" s="212" t="s">
        <v>66</v>
      </c>
      <c r="B123" s="212" t="s">
        <v>67</v>
      </c>
      <c r="C123" s="34" t="s">
        <v>51</v>
      </c>
      <c r="D123" s="212" t="s">
        <v>68</v>
      </c>
      <c r="E123" s="214" t="s">
        <v>69</v>
      </c>
      <c r="F123" s="212" t="s">
        <v>70</v>
      </c>
    </row>
    <row r="124" spans="1:6" ht="12.75" thickBot="1">
      <c r="A124" s="213"/>
      <c r="B124" s="213"/>
      <c r="C124" s="35" t="s">
        <v>71</v>
      </c>
      <c r="D124" s="213"/>
      <c r="E124" s="215"/>
      <c r="F124" s="213"/>
    </row>
    <row r="125" spans="1:6">
      <c r="A125" s="36"/>
      <c r="B125" s="37"/>
      <c r="C125" s="37"/>
      <c r="D125" s="38"/>
      <c r="E125" s="37"/>
      <c r="F125" s="37"/>
    </row>
    <row r="126" spans="1:6" ht="12.75" thickBot="1">
      <c r="A126" s="39"/>
      <c r="B126" s="39"/>
      <c r="C126" s="40"/>
      <c r="D126" s="41"/>
      <c r="E126" s="40"/>
      <c r="F126" s="39"/>
    </row>
    <row r="127" spans="1:6">
      <c r="A127" s="3"/>
    </row>
    <row r="128" spans="1:6" ht="13.5">
      <c r="A128" s="9" t="s">
        <v>72</v>
      </c>
    </row>
    <row r="129" spans="1:2">
      <c r="A129" s="30"/>
    </row>
    <row r="130" spans="1:2">
      <c r="A130" s="30" t="s">
        <v>73</v>
      </c>
    </row>
    <row r="131" spans="1:2">
      <c r="A131" s="4"/>
    </row>
    <row r="132" spans="1:2">
      <c r="A132" s="42" t="s">
        <v>74</v>
      </c>
    </row>
    <row r="133" spans="1:2">
      <c r="A133" s="3"/>
    </row>
    <row r="134" spans="1:2" ht="12.75" thickBot="1">
      <c r="A134" s="4"/>
      <c r="B134" s="4"/>
    </row>
    <row r="135" spans="1:2" ht="12.75" thickBot="1">
      <c r="A135" s="23" t="s">
        <v>75</v>
      </c>
      <c r="B135" s="23" t="s">
        <v>76</v>
      </c>
    </row>
    <row r="136" spans="1:2" ht="12.75" thickBot="1">
      <c r="A136" s="43"/>
      <c r="B136" s="44"/>
    </row>
    <row r="137" spans="1:2" ht="12.75" thickBot="1">
      <c r="A137" s="43"/>
      <c r="B137" s="44"/>
    </row>
    <row r="138" spans="1:2" ht="12.75" thickBot="1">
      <c r="A138" s="23" t="s">
        <v>77</v>
      </c>
      <c r="B138" s="44"/>
    </row>
    <row r="139" spans="1:2">
      <c r="A139" s="20" t="s">
        <v>78</v>
      </c>
    </row>
    <row r="140" spans="1:2">
      <c r="A140" s="30"/>
    </row>
    <row r="141" spans="1:2">
      <c r="A141" s="30" t="s">
        <v>79</v>
      </c>
    </row>
    <row r="142" spans="1:2">
      <c r="A142" s="4"/>
    </row>
    <row r="143" spans="1:2">
      <c r="A143" s="42" t="s">
        <v>74</v>
      </c>
    </row>
    <row r="144" spans="1:2">
      <c r="A144" s="3"/>
    </row>
    <row r="145" spans="1:4" ht="12.75" thickBot="1">
      <c r="A145" s="4"/>
      <c r="B145" s="4"/>
      <c r="C145" s="4"/>
      <c r="D145" s="4"/>
    </row>
    <row r="146" spans="1:4" ht="12.75" thickBot="1">
      <c r="A146" s="23" t="s">
        <v>76</v>
      </c>
      <c r="B146" s="23" t="s">
        <v>80</v>
      </c>
      <c r="C146" s="23" t="s">
        <v>81</v>
      </c>
      <c r="D146" s="23" t="s">
        <v>82</v>
      </c>
    </row>
    <row r="147" spans="1:4" ht="12.75" thickBot="1">
      <c r="A147" s="44"/>
      <c r="B147" s="23"/>
      <c r="C147" s="23"/>
      <c r="D147" s="45"/>
    </row>
    <row r="148" spans="1:4">
      <c r="A148" s="20" t="s">
        <v>83</v>
      </c>
    </row>
    <row r="149" spans="1:4">
      <c r="A149" s="20" t="s">
        <v>84</v>
      </c>
    </row>
    <row r="150" spans="1:4">
      <c r="A150" s="30" t="s">
        <v>85</v>
      </c>
    </row>
    <row r="151" spans="1:4">
      <c r="A151" s="31"/>
    </row>
  </sheetData>
  <mergeCells count="13">
    <mergeCell ref="A105:G105"/>
    <mergeCell ref="A107:G107"/>
    <mergeCell ref="A123:A124"/>
    <mergeCell ref="B123:B124"/>
    <mergeCell ref="D123:D124"/>
    <mergeCell ref="E123:E124"/>
    <mergeCell ref="F123:F124"/>
    <mergeCell ref="A7:B7"/>
    <mergeCell ref="A8:B8"/>
    <mergeCell ref="A31:B31"/>
    <mergeCell ref="A32:B32"/>
    <mergeCell ref="B41:B42"/>
    <mergeCell ref="A83:G83"/>
  </mergeCells>
  <phoneticPr fontId="1"/>
  <pageMargins left="0.78700000000000003" right="0.78700000000000003" top="0.98399999999999999" bottom="0.98399999999999999" header="0.51200000000000001" footer="0.51200000000000001"/>
  <drawing r:id="rId1"/>
  <legacyDrawing r:id="rId2"/>
  <controls>
    <mc:AlternateContent xmlns:mc="http://schemas.openxmlformats.org/markup-compatibility/2006">
      <mc:Choice Requires="x14">
        <control shapeId="2055" r:id="rId3" name="Control 7">
          <controlPr defaultSize="0" r:id="rId4">
            <anchor moveWithCells="1">
              <from>
                <xdr:col>1</xdr:col>
                <xdr:colOff>0</xdr:colOff>
                <xdr:row>0</xdr:row>
                <xdr:rowOff>0</xdr:rowOff>
              </from>
              <to>
                <xdr:col>1</xdr:col>
                <xdr:colOff>914400</xdr:colOff>
                <xdr:row>1</xdr:row>
                <xdr:rowOff>76200</xdr:rowOff>
              </to>
            </anchor>
          </controlPr>
        </control>
      </mc:Choice>
      <mc:Fallback>
        <control shapeId="2055" r:id="rId3" name="Control 7"/>
      </mc:Fallback>
    </mc:AlternateContent>
    <mc:AlternateContent xmlns:mc="http://schemas.openxmlformats.org/markup-compatibility/2006">
      <mc:Choice Requires="x14">
        <control shapeId="2054" r:id="rId5" name="Control 6">
          <controlPr defaultSize="0" r:id="rId6">
            <anchor moveWithCells="1">
              <from>
                <xdr:col>1</xdr:col>
                <xdr:colOff>0</xdr:colOff>
                <xdr:row>0</xdr:row>
                <xdr:rowOff>0</xdr:rowOff>
              </from>
              <to>
                <xdr:col>1</xdr:col>
                <xdr:colOff>914400</xdr:colOff>
                <xdr:row>1</xdr:row>
                <xdr:rowOff>76200</xdr:rowOff>
              </to>
            </anchor>
          </controlPr>
        </control>
      </mc:Choice>
      <mc:Fallback>
        <control shapeId="2054" r:id="rId5" name="Control 6"/>
      </mc:Fallback>
    </mc:AlternateContent>
    <mc:AlternateContent xmlns:mc="http://schemas.openxmlformats.org/markup-compatibility/2006">
      <mc:Choice Requires="x14">
        <control shapeId="2053" r:id="rId7" name="Control 5">
          <controlPr defaultSize="0" r:id="rId8">
            <anchor moveWithCells="1">
              <from>
                <xdr:col>1</xdr:col>
                <xdr:colOff>0</xdr:colOff>
                <xdr:row>0</xdr:row>
                <xdr:rowOff>0</xdr:rowOff>
              </from>
              <to>
                <xdr:col>1</xdr:col>
                <xdr:colOff>914400</xdr:colOff>
                <xdr:row>1</xdr:row>
                <xdr:rowOff>76200</xdr:rowOff>
              </to>
            </anchor>
          </controlPr>
        </control>
      </mc:Choice>
      <mc:Fallback>
        <control shapeId="2053" r:id="rId7" name="Control 5"/>
      </mc:Fallback>
    </mc:AlternateContent>
    <mc:AlternateContent xmlns:mc="http://schemas.openxmlformats.org/markup-compatibility/2006">
      <mc:Choice Requires="x14">
        <control shapeId="2052" r:id="rId9" name="Control 4">
          <controlPr defaultSize="0" r:id="rId8">
            <anchor moveWithCells="1">
              <from>
                <xdr:col>0</xdr:col>
                <xdr:colOff>2085975</xdr:colOff>
                <xdr:row>0</xdr:row>
                <xdr:rowOff>0</xdr:rowOff>
              </from>
              <to>
                <xdr:col>1</xdr:col>
                <xdr:colOff>552450</xdr:colOff>
                <xdr:row>1</xdr:row>
                <xdr:rowOff>76200</xdr:rowOff>
              </to>
            </anchor>
          </controlPr>
        </control>
      </mc:Choice>
      <mc:Fallback>
        <control shapeId="2052" r:id="rId9" name="Control 4"/>
      </mc:Fallback>
    </mc:AlternateContent>
    <mc:AlternateContent xmlns:mc="http://schemas.openxmlformats.org/markup-compatibility/2006">
      <mc:Choice Requires="x14">
        <control shapeId="2051" r:id="rId10" name="Control 3">
          <controlPr defaultSize="0" r:id="rId11">
            <anchor moveWithCells="1">
              <from>
                <xdr:col>0</xdr:col>
                <xdr:colOff>1390650</xdr:colOff>
                <xdr:row>0</xdr:row>
                <xdr:rowOff>0</xdr:rowOff>
              </from>
              <to>
                <xdr:col>0</xdr:col>
                <xdr:colOff>2305050</xdr:colOff>
                <xdr:row>1</xdr:row>
                <xdr:rowOff>76200</xdr:rowOff>
              </to>
            </anchor>
          </controlPr>
        </control>
      </mc:Choice>
      <mc:Fallback>
        <control shapeId="2051" r:id="rId10" name="Control 3"/>
      </mc:Fallback>
    </mc:AlternateContent>
    <mc:AlternateContent xmlns:mc="http://schemas.openxmlformats.org/markup-compatibility/2006">
      <mc:Choice Requires="x14">
        <control shapeId="2050" r:id="rId12" name="Control 2">
          <controlPr defaultSize="0" r:id="rId13">
            <anchor moveWithCells="1">
              <from>
                <xdr:col>0</xdr:col>
                <xdr:colOff>695325</xdr:colOff>
                <xdr:row>0</xdr:row>
                <xdr:rowOff>0</xdr:rowOff>
              </from>
              <to>
                <xdr:col>0</xdr:col>
                <xdr:colOff>1609725</xdr:colOff>
                <xdr:row>1</xdr:row>
                <xdr:rowOff>76200</xdr:rowOff>
              </to>
            </anchor>
          </controlPr>
        </control>
      </mc:Choice>
      <mc:Fallback>
        <control shapeId="2050" r:id="rId12" name="Control 2"/>
      </mc:Fallback>
    </mc:AlternateContent>
    <mc:AlternateContent xmlns:mc="http://schemas.openxmlformats.org/markup-compatibility/2006">
      <mc:Choice Requires="x14">
        <control shapeId="2049" r:id="rId14" name="Control 1">
          <controlPr defaultSize="0" r:id="rId8">
            <anchor moveWithCells="1">
              <from>
                <xdr:col>0</xdr:col>
                <xdr:colOff>0</xdr:colOff>
                <xdr:row>0</xdr:row>
                <xdr:rowOff>0</xdr:rowOff>
              </from>
              <to>
                <xdr:col>0</xdr:col>
                <xdr:colOff>914400</xdr:colOff>
                <xdr:row>1</xdr:row>
                <xdr:rowOff>76200</xdr:rowOff>
              </to>
            </anchor>
          </controlPr>
        </control>
      </mc:Choice>
      <mc:Fallback>
        <control shapeId="2049" r:id="rId14" name="Control 1"/>
      </mc:Fallback>
    </mc:AlternateContent>
  </control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2:E83"/>
  <sheetViews>
    <sheetView showGridLines="0" workbookViewId="0"/>
  </sheetViews>
  <sheetFormatPr defaultRowHeight="12"/>
  <cols>
    <col min="1" max="1" width="31.625" style="2" bestFit="1" customWidth="1"/>
    <col min="2" max="4" width="18.875" style="2" bestFit="1" customWidth="1"/>
    <col min="5" max="5" width="10.5" style="2" bestFit="1" customWidth="1"/>
    <col min="6" max="16384" width="9" style="2"/>
  </cols>
  <sheetData>
    <row r="2" spans="1:5" ht="14.25">
      <c r="A2" s="8" t="s">
        <v>86</v>
      </c>
    </row>
    <row r="3" spans="1:5" ht="13.5">
      <c r="A3" s="9" t="s">
        <v>87</v>
      </c>
    </row>
    <row r="4" spans="1:5">
      <c r="A4" s="30" t="s">
        <v>88</v>
      </c>
    </row>
    <row r="5" spans="1:5" ht="24" customHeight="1">
      <c r="A5" s="216" t="s">
        <v>160</v>
      </c>
      <c r="B5" s="206"/>
      <c r="C5" s="206"/>
      <c r="D5" s="206"/>
      <c r="E5" s="206"/>
    </row>
    <row r="6" spans="1:5" ht="24" customHeight="1">
      <c r="A6" s="216" t="s">
        <v>161</v>
      </c>
      <c r="B6" s="206"/>
      <c r="C6" s="206"/>
      <c r="D6" s="206"/>
      <c r="E6" s="206"/>
    </row>
    <row r="7" spans="1:5">
      <c r="A7" s="31"/>
    </row>
    <row r="8" spans="1:5">
      <c r="A8" s="30" t="s">
        <v>89</v>
      </c>
    </row>
    <row r="9" spans="1:5" ht="24" customHeight="1">
      <c r="A9" s="216" t="s">
        <v>162</v>
      </c>
      <c r="B9" s="206"/>
      <c r="C9" s="206"/>
      <c r="D9" s="206"/>
      <c r="E9" s="206"/>
    </row>
    <row r="10" spans="1:5">
      <c r="A10" s="201" t="s">
        <v>163</v>
      </c>
    </row>
    <row r="11" spans="1:5">
      <c r="A11" s="31"/>
    </row>
    <row r="12" spans="1:5">
      <c r="A12" s="31" t="s">
        <v>90</v>
      </c>
    </row>
    <row r="13" spans="1:5" ht="24" customHeight="1">
      <c r="A13" s="216" t="s">
        <v>163</v>
      </c>
      <c r="B13" s="206"/>
      <c r="C13" s="206"/>
      <c r="D13" s="206"/>
      <c r="E13" s="206"/>
    </row>
    <row r="14" spans="1:5">
      <c r="A14" s="31" t="s">
        <v>91</v>
      </c>
    </row>
    <row r="15" spans="1:5" ht="24" customHeight="1">
      <c r="A15" s="216" t="s">
        <v>164</v>
      </c>
      <c r="B15" s="206"/>
      <c r="C15" s="206"/>
      <c r="D15" s="206"/>
      <c r="E15" s="206"/>
    </row>
    <row r="16" spans="1:5">
      <c r="A16" s="31" t="s">
        <v>92</v>
      </c>
    </row>
    <row r="17" spans="1:5" ht="24" customHeight="1">
      <c r="A17" s="216" t="s">
        <v>165</v>
      </c>
      <c r="B17" s="206"/>
      <c r="C17" s="206"/>
      <c r="D17" s="206"/>
      <c r="E17" s="206"/>
    </row>
    <row r="18" spans="1:5" ht="13.5">
      <c r="A18" s="9" t="s">
        <v>93</v>
      </c>
    </row>
    <row r="19" spans="1:5" ht="24" customHeight="1">
      <c r="A19" s="217" t="s">
        <v>166</v>
      </c>
      <c r="B19" s="206"/>
      <c r="C19" s="206"/>
      <c r="D19" s="206"/>
      <c r="E19" s="206"/>
    </row>
    <row r="20" spans="1:5">
      <c r="A20" s="30" t="s">
        <v>94</v>
      </c>
    </row>
    <row r="21" spans="1:5" ht="12.75" thickBot="1">
      <c r="A21" s="4"/>
      <c r="B21" s="4"/>
      <c r="C21" s="4"/>
    </row>
    <row r="22" spans="1:5">
      <c r="A22" s="212" t="s">
        <v>95</v>
      </c>
      <c r="B22" s="34" t="s">
        <v>96</v>
      </c>
      <c r="C22" s="212" t="s">
        <v>97</v>
      </c>
    </row>
    <row r="23" spans="1:5">
      <c r="A23" s="218"/>
      <c r="B23" s="47" t="s">
        <v>98</v>
      </c>
      <c r="C23" s="218"/>
    </row>
    <row r="24" spans="1:5" ht="12.75" thickBot="1">
      <c r="A24" s="213"/>
      <c r="B24" s="35" t="s">
        <v>99</v>
      </c>
      <c r="C24" s="213"/>
    </row>
    <row r="25" spans="1:5" ht="12.75" thickBot="1">
      <c r="A25" s="43" t="s">
        <v>167</v>
      </c>
      <c r="B25" s="45"/>
      <c r="C25" s="44"/>
    </row>
    <row r="26" spans="1:5" ht="12.75" thickBot="1">
      <c r="A26" s="43" t="s">
        <v>168</v>
      </c>
      <c r="B26" s="45"/>
      <c r="C26" s="44"/>
    </row>
    <row r="27" spans="1:5" ht="12.75" thickBot="1">
      <c r="A27" s="23" t="s">
        <v>101</v>
      </c>
      <c r="B27" s="45"/>
      <c r="C27" s="44"/>
    </row>
    <row r="28" spans="1:5">
      <c r="A28" s="20" t="s">
        <v>102</v>
      </c>
    </row>
    <row r="29" spans="1:5">
      <c r="A29" s="30" t="s">
        <v>103</v>
      </c>
    </row>
    <row r="30" spans="1:5" ht="12.75" thickBot="1">
      <c r="A30" s="4"/>
      <c r="B30" s="4"/>
      <c r="C30" s="4"/>
      <c r="D30" s="4"/>
      <c r="E30" s="4"/>
    </row>
    <row r="31" spans="1:5" ht="12" customHeight="1">
      <c r="A31" s="212" t="s">
        <v>95</v>
      </c>
      <c r="B31" s="219" t="s">
        <v>96</v>
      </c>
      <c r="C31" s="220"/>
      <c r="D31" s="220"/>
      <c r="E31" s="221"/>
    </row>
    <row r="32" spans="1:5" ht="12" customHeight="1">
      <c r="A32" s="218"/>
      <c r="B32" s="222" t="s">
        <v>98</v>
      </c>
      <c r="C32" s="223"/>
      <c r="D32" s="223"/>
      <c r="E32" s="224"/>
    </row>
    <row r="33" spans="1:5" ht="12.75" thickBot="1">
      <c r="A33" s="218"/>
      <c r="B33" s="225" t="s">
        <v>99</v>
      </c>
      <c r="C33" s="226"/>
      <c r="D33" s="226"/>
      <c r="E33" s="227"/>
    </row>
    <row r="34" spans="1:5">
      <c r="A34" s="218"/>
      <c r="B34" s="212" t="s">
        <v>104</v>
      </c>
      <c r="C34" s="36" t="s">
        <v>105</v>
      </c>
      <c r="D34" s="212" t="s">
        <v>106</v>
      </c>
      <c r="E34" s="36" t="s">
        <v>105</v>
      </c>
    </row>
    <row r="35" spans="1:5" ht="12.75" thickBot="1">
      <c r="A35" s="213"/>
      <c r="B35" s="213"/>
      <c r="C35" s="39" t="s">
        <v>107</v>
      </c>
      <c r="D35" s="213"/>
      <c r="E35" s="39" t="s">
        <v>107</v>
      </c>
    </row>
    <row r="36" spans="1:5" ht="12.75" thickBot="1">
      <c r="A36" s="43" t="s">
        <v>169</v>
      </c>
      <c r="B36" s="45"/>
      <c r="C36" s="44"/>
      <c r="D36" s="45"/>
      <c r="E36" s="44"/>
    </row>
    <row r="37" spans="1:5" ht="12.75" thickBot="1">
      <c r="A37" s="43" t="s">
        <v>170</v>
      </c>
      <c r="B37" s="45"/>
      <c r="C37" s="44"/>
      <c r="D37" s="45"/>
      <c r="E37" s="44"/>
    </row>
    <row r="38" spans="1:5" ht="12.75" thickBot="1">
      <c r="A38" s="23" t="s">
        <v>101</v>
      </c>
      <c r="B38" s="45"/>
      <c r="C38" s="44"/>
      <c r="D38" s="45"/>
      <c r="E38" s="44"/>
    </row>
    <row r="39" spans="1:5">
      <c r="A39" s="20" t="s">
        <v>108</v>
      </c>
    </row>
    <row r="40" spans="1:5">
      <c r="A40" s="228" t="s">
        <v>109</v>
      </c>
      <c r="B40" s="206"/>
      <c r="C40" s="206"/>
      <c r="D40" s="206"/>
      <c r="E40" s="206"/>
    </row>
    <row r="41" spans="1:5">
      <c r="A41" s="30" t="s">
        <v>110</v>
      </c>
    </row>
    <row r="42" spans="1:5" ht="12.75" thickBot="1">
      <c r="A42" s="4"/>
      <c r="B42" s="4"/>
      <c r="C42" s="4"/>
    </row>
    <row r="43" spans="1:5">
      <c r="A43" s="212" t="s">
        <v>95</v>
      </c>
      <c r="B43" s="34" t="s">
        <v>96</v>
      </c>
      <c r="C43" s="212" t="s">
        <v>97</v>
      </c>
    </row>
    <row r="44" spans="1:5">
      <c r="A44" s="218"/>
      <c r="B44" s="47" t="s">
        <v>98</v>
      </c>
      <c r="C44" s="218"/>
    </row>
    <row r="45" spans="1:5" ht="12.75" thickBot="1">
      <c r="A45" s="213"/>
      <c r="B45" s="35" t="s">
        <v>99</v>
      </c>
      <c r="C45" s="213"/>
    </row>
    <row r="46" spans="1:5" ht="12.75" thickBot="1">
      <c r="A46" s="43" t="s">
        <v>169</v>
      </c>
      <c r="B46" s="45">
        <v>6122731</v>
      </c>
      <c r="C46" s="44">
        <v>23</v>
      </c>
    </row>
    <row r="47" spans="1:5" ht="12.75" thickBot="1">
      <c r="A47" s="43" t="s">
        <v>170</v>
      </c>
      <c r="B47" s="45">
        <v>4057915</v>
      </c>
      <c r="C47" s="44" t="s">
        <v>100</v>
      </c>
    </row>
    <row r="48" spans="1:5" ht="12.75" thickBot="1">
      <c r="A48" s="23" t="s">
        <v>101</v>
      </c>
      <c r="B48" s="45">
        <v>10180647</v>
      </c>
      <c r="C48" s="44">
        <v>9.1</v>
      </c>
    </row>
    <row r="49" spans="1:5">
      <c r="A49" s="20" t="s">
        <v>108</v>
      </c>
    </row>
    <row r="50" spans="1:5">
      <c r="A50" s="20" t="s">
        <v>111</v>
      </c>
    </row>
    <row r="51" spans="1:5" ht="12.75" thickBot="1">
      <c r="A51" s="4"/>
      <c r="B51" s="4"/>
      <c r="C51" s="4"/>
      <c r="D51" s="4"/>
      <c r="E51" s="4"/>
    </row>
    <row r="52" spans="1:5" ht="12" customHeight="1">
      <c r="A52" s="212" t="s">
        <v>112</v>
      </c>
      <c r="B52" s="219" t="s">
        <v>113</v>
      </c>
      <c r="C52" s="221"/>
      <c r="D52" s="219" t="s">
        <v>96</v>
      </c>
      <c r="E52" s="221"/>
    </row>
    <row r="53" spans="1:5" ht="12" customHeight="1">
      <c r="A53" s="218"/>
      <c r="B53" s="222" t="s">
        <v>114</v>
      </c>
      <c r="C53" s="224"/>
      <c r="D53" s="222" t="s">
        <v>98</v>
      </c>
      <c r="E53" s="224"/>
    </row>
    <row r="54" spans="1:5" ht="12.75" thickBot="1">
      <c r="A54" s="218"/>
      <c r="B54" s="225" t="s">
        <v>115</v>
      </c>
      <c r="C54" s="227"/>
      <c r="D54" s="225" t="s">
        <v>99</v>
      </c>
      <c r="E54" s="227"/>
    </row>
    <row r="55" spans="1:5" ht="12.75" thickBot="1">
      <c r="A55" s="213"/>
      <c r="B55" s="23" t="s">
        <v>116</v>
      </c>
      <c r="C55" s="23" t="s">
        <v>117</v>
      </c>
      <c r="D55" s="23" t="s">
        <v>116</v>
      </c>
      <c r="E55" s="23" t="s">
        <v>117</v>
      </c>
    </row>
    <row r="56" spans="1:5" ht="12.75" thickBot="1">
      <c r="A56" s="202" t="s">
        <v>171</v>
      </c>
      <c r="B56" s="45"/>
      <c r="C56" s="44"/>
      <c r="D56" s="45"/>
      <c r="E56" s="44"/>
    </row>
    <row r="57" spans="1:5">
      <c r="A57" s="48" t="s">
        <v>118</v>
      </c>
    </row>
    <row r="58" spans="1:5">
      <c r="A58" s="30" t="s">
        <v>119</v>
      </c>
    </row>
    <row r="59" spans="1:5" ht="12.75" thickBot="1">
      <c r="A59" s="4"/>
      <c r="B59" s="4"/>
      <c r="C59" s="4"/>
      <c r="D59" s="4"/>
    </row>
    <row r="60" spans="1:5">
      <c r="A60" s="219" t="s">
        <v>120</v>
      </c>
      <c r="B60" s="221"/>
      <c r="C60" s="34" t="s">
        <v>96</v>
      </c>
      <c r="D60" s="212" t="s">
        <v>97</v>
      </c>
    </row>
    <row r="61" spans="1:5">
      <c r="A61" s="222"/>
      <c r="B61" s="224"/>
      <c r="C61" s="47" t="s">
        <v>98</v>
      </c>
      <c r="D61" s="218"/>
    </row>
    <row r="62" spans="1:5" ht="12.75" thickBot="1">
      <c r="A62" s="225"/>
      <c r="B62" s="227"/>
      <c r="C62" s="35" t="s">
        <v>99</v>
      </c>
      <c r="D62" s="213"/>
    </row>
    <row r="63" spans="1:5" ht="12.75" thickBot="1">
      <c r="A63" s="229" t="s">
        <v>172</v>
      </c>
      <c r="B63" s="43"/>
      <c r="C63" s="45"/>
      <c r="D63" s="44"/>
    </row>
    <row r="64" spans="1:5" ht="12.75" thickBot="1">
      <c r="A64" s="230"/>
      <c r="B64" s="43"/>
      <c r="C64" s="45"/>
      <c r="D64" s="44"/>
    </row>
    <row r="65" spans="1:5" ht="12.75" thickBot="1">
      <c r="A65" s="215"/>
      <c r="B65" s="43"/>
      <c r="C65" s="45"/>
      <c r="D65" s="44"/>
    </row>
    <row r="66" spans="1:5" ht="12.75" thickBot="1">
      <c r="A66" s="231" t="s">
        <v>174</v>
      </c>
      <c r="B66" s="232"/>
      <c r="C66" s="45"/>
      <c r="D66" s="44"/>
    </row>
    <row r="67" spans="1:5" ht="12.75" thickBot="1">
      <c r="A67" s="229" t="s">
        <v>173</v>
      </c>
      <c r="B67" s="43"/>
      <c r="C67" s="45"/>
      <c r="D67" s="44"/>
    </row>
    <row r="68" spans="1:5" ht="12.75" thickBot="1">
      <c r="A68" s="230"/>
      <c r="B68" s="43"/>
      <c r="C68" s="45"/>
      <c r="D68" s="44"/>
    </row>
    <row r="69" spans="1:5" ht="12.75" thickBot="1">
      <c r="A69" s="230"/>
      <c r="B69" s="43"/>
      <c r="C69" s="45"/>
      <c r="D69" s="44"/>
    </row>
    <row r="70" spans="1:5" ht="12.75" thickBot="1">
      <c r="A70" s="215"/>
      <c r="B70" s="43"/>
      <c r="C70" s="45"/>
      <c r="D70" s="44"/>
    </row>
    <row r="71" spans="1:5" ht="12.75" thickBot="1">
      <c r="A71" s="231" t="s">
        <v>175</v>
      </c>
      <c r="B71" s="232"/>
      <c r="C71" s="45"/>
      <c r="D71" s="44"/>
    </row>
    <row r="72" spans="1:5" ht="12.75" thickBot="1">
      <c r="A72" s="231" t="s">
        <v>101</v>
      </c>
      <c r="B72" s="232"/>
      <c r="C72" s="45"/>
      <c r="D72" s="44"/>
    </row>
    <row r="73" spans="1:5">
      <c r="A73" s="20" t="s">
        <v>118</v>
      </c>
    </row>
    <row r="74" spans="1:5" ht="13.5">
      <c r="A74" s="9" t="s">
        <v>121</v>
      </c>
    </row>
    <row r="75" spans="1:5">
      <c r="A75" s="201" t="s">
        <v>176</v>
      </c>
    </row>
    <row r="76" spans="1:5">
      <c r="A76" s="30"/>
    </row>
    <row r="77" spans="1:5">
      <c r="A77" s="30" t="s">
        <v>122</v>
      </c>
    </row>
    <row r="78" spans="1:5" ht="24" customHeight="1">
      <c r="A78" s="216" t="s">
        <v>177</v>
      </c>
      <c r="B78" s="206"/>
      <c r="C78" s="206"/>
      <c r="D78" s="206"/>
      <c r="E78" s="206"/>
    </row>
    <row r="79" spans="1:5">
      <c r="A79" s="30" t="s">
        <v>123</v>
      </c>
    </row>
    <row r="80" spans="1:5">
      <c r="A80" s="201" t="s">
        <v>178</v>
      </c>
    </row>
    <row r="81" spans="1:1">
      <c r="A81" s="31"/>
    </row>
    <row r="82" spans="1:1" ht="13.5">
      <c r="A82" s="9" t="s">
        <v>124</v>
      </c>
    </row>
    <row r="83" spans="1:1">
      <c r="A83" s="203" t="s">
        <v>179</v>
      </c>
    </row>
  </sheetData>
  <mergeCells count="33">
    <mergeCell ref="A72:B72"/>
    <mergeCell ref="A78:E78"/>
    <mergeCell ref="A60:B62"/>
    <mergeCell ref="D60:D62"/>
    <mergeCell ref="A63:A65"/>
    <mergeCell ref="A66:B66"/>
    <mergeCell ref="A67:A70"/>
    <mergeCell ref="A71:B71"/>
    <mergeCell ref="A40:E40"/>
    <mergeCell ref="A43:A45"/>
    <mergeCell ref="C43:C45"/>
    <mergeCell ref="A52:A55"/>
    <mergeCell ref="B52:C52"/>
    <mergeCell ref="D52:E52"/>
    <mergeCell ref="B53:C53"/>
    <mergeCell ref="D53:E53"/>
    <mergeCell ref="B54:C54"/>
    <mergeCell ref="D54:E54"/>
    <mergeCell ref="A19:E19"/>
    <mergeCell ref="A22:A24"/>
    <mergeCell ref="C22:C24"/>
    <mergeCell ref="A31:A35"/>
    <mergeCell ref="B31:E31"/>
    <mergeCell ref="B32:E32"/>
    <mergeCell ref="B33:E33"/>
    <mergeCell ref="B34:B35"/>
    <mergeCell ref="D34:D35"/>
    <mergeCell ref="A5:E5"/>
    <mergeCell ref="A6:E6"/>
    <mergeCell ref="A9:E9"/>
    <mergeCell ref="A13:E13"/>
    <mergeCell ref="A15:E15"/>
    <mergeCell ref="A17:E17"/>
  </mergeCells>
  <phoneticPr fontId="1"/>
  <pageMargins left="0.78700000000000003" right="0.78700000000000003" top="0.98399999999999999" bottom="0.98399999999999999" header="0.51200000000000001" footer="0.51200000000000001"/>
  <drawing r:id="rId1"/>
  <legacyDrawing r:id="rId2"/>
  <controls>
    <mc:AlternateContent xmlns:mc="http://schemas.openxmlformats.org/markup-compatibility/2006">
      <mc:Choice Requires="x14">
        <control shapeId="3079" r:id="rId3" name="Control 7">
          <controlPr defaultSize="0" r:id="rId4">
            <anchor moveWithCells="1">
              <from>
                <xdr:col>1</xdr:col>
                <xdr:colOff>0</xdr:colOff>
                <xdr:row>0</xdr:row>
                <xdr:rowOff>0</xdr:rowOff>
              </from>
              <to>
                <xdr:col>1</xdr:col>
                <xdr:colOff>914400</xdr:colOff>
                <xdr:row>1</xdr:row>
                <xdr:rowOff>76200</xdr:rowOff>
              </to>
            </anchor>
          </controlPr>
        </control>
      </mc:Choice>
      <mc:Fallback>
        <control shapeId="3079" r:id="rId3" name="Control 7"/>
      </mc:Fallback>
    </mc:AlternateContent>
    <mc:AlternateContent xmlns:mc="http://schemas.openxmlformats.org/markup-compatibility/2006">
      <mc:Choice Requires="x14">
        <control shapeId="3078" r:id="rId5" name="Control 6">
          <controlPr defaultSize="0" r:id="rId6">
            <anchor moveWithCells="1">
              <from>
                <xdr:col>1</xdr:col>
                <xdr:colOff>0</xdr:colOff>
                <xdr:row>0</xdr:row>
                <xdr:rowOff>0</xdr:rowOff>
              </from>
              <to>
                <xdr:col>1</xdr:col>
                <xdr:colOff>914400</xdr:colOff>
                <xdr:row>1</xdr:row>
                <xdr:rowOff>76200</xdr:rowOff>
              </to>
            </anchor>
          </controlPr>
        </control>
      </mc:Choice>
      <mc:Fallback>
        <control shapeId="3078" r:id="rId5" name="Control 6"/>
      </mc:Fallback>
    </mc:AlternateContent>
    <mc:AlternateContent xmlns:mc="http://schemas.openxmlformats.org/markup-compatibility/2006">
      <mc:Choice Requires="x14">
        <control shapeId="3077" r:id="rId7" name="Control 5">
          <controlPr defaultSize="0" r:id="rId8">
            <anchor moveWithCells="1">
              <from>
                <xdr:col>1</xdr:col>
                <xdr:colOff>0</xdr:colOff>
                <xdr:row>0</xdr:row>
                <xdr:rowOff>0</xdr:rowOff>
              </from>
              <to>
                <xdr:col>1</xdr:col>
                <xdr:colOff>914400</xdr:colOff>
                <xdr:row>1</xdr:row>
                <xdr:rowOff>76200</xdr:rowOff>
              </to>
            </anchor>
          </controlPr>
        </control>
      </mc:Choice>
      <mc:Fallback>
        <control shapeId="3077" r:id="rId7" name="Control 5"/>
      </mc:Fallback>
    </mc:AlternateContent>
    <mc:AlternateContent xmlns:mc="http://schemas.openxmlformats.org/markup-compatibility/2006">
      <mc:Choice Requires="x14">
        <control shapeId="3076" r:id="rId9" name="Control 4">
          <controlPr defaultSize="0" r:id="rId8">
            <anchor moveWithCells="1">
              <from>
                <xdr:col>0</xdr:col>
                <xdr:colOff>2085975</xdr:colOff>
                <xdr:row>0</xdr:row>
                <xdr:rowOff>0</xdr:rowOff>
              </from>
              <to>
                <xdr:col>1</xdr:col>
                <xdr:colOff>590550</xdr:colOff>
                <xdr:row>1</xdr:row>
                <xdr:rowOff>76200</xdr:rowOff>
              </to>
            </anchor>
          </controlPr>
        </control>
      </mc:Choice>
      <mc:Fallback>
        <control shapeId="3076" r:id="rId9" name="Control 4"/>
      </mc:Fallback>
    </mc:AlternateContent>
    <mc:AlternateContent xmlns:mc="http://schemas.openxmlformats.org/markup-compatibility/2006">
      <mc:Choice Requires="x14">
        <control shapeId="3075" r:id="rId10" name="Control 3">
          <controlPr defaultSize="0" r:id="rId11">
            <anchor moveWithCells="1">
              <from>
                <xdr:col>0</xdr:col>
                <xdr:colOff>1390650</xdr:colOff>
                <xdr:row>0</xdr:row>
                <xdr:rowOff>0</xdr:rowOff>
              </from>
              <to>
                <xdr:col>0</xdr:col>
                <xdr:colOff>2305050</xdr:colOff>
                <xdr:row>1</xdr:row>
                <xdr:rowOff>76200</xdr:rowOff>
              </to>
            </anchor>
          </controlPr>
        </control>
      </mc:Choice>
      <mc:Fallback>
        <control shapeId="3075" r:id="rId10" name="Control 3"/>
      </mc:Fallback>
    </mc:AlternateContent>
    <mc:AlternateContent xmlns:mc="http://schemas.openxmlformats.org/markup-compatibility/2006">
      <mc:Choice Requires="x14">
        <control shapeId="3074" r:id="rId12" name="Control 2">
          <controlPr defaultSize="0" r:id="rId13">
            <anchor moveWithCells="1">
              <from>
                <xdr:col>0</xdr:col>
                <xdr:colOff>695325</xdr:colOff>
                <xdr:row>0</xdr:row>
                <xdr:rowOff>0</xdr:rowOff>
              </from>
              <to>
                <xdr:col>0</xdr:col>
                <xdr:colOff>1609725</xdr:colOff>
                <xdr:row>1</xdr:row>
                <xdr:rowOff>76200</xdr:rowOff>
              </to>
            </anchor>
          </controlPr>
        </control>
      </mc:Choice>
      <mc:Fallback>
        <control shapeId="3074" r:id="rId12" name="Control 2"/>
      </mc:Fallback>
    </mc:AlternateContent>
    <mc:AlternateContent xmlns:mc="http://schemas.openxmlformats.org/markup-compatibility/2006">
      <mc:Choice Requires="x14">
        <control shapeId="3073" r:id="rId14" name="Control 1">
          <controlPr defaultSize="0" r:id="rId8">
            <anchor moveWithCells="1">
              <from>
                <xdr:col>0</xdr:col>
                <xdr:colOff>0</xdr:colOff>
                <xdr:row>0</xdr:row>
                <xdr:rowOff>0</xdr:rowOff>
              </from>
              <to>
                <xdr:col>0</xdr:col>
                <xdr:colOff>914400</xdr:colOff>
                <xdr:row>1</xdr:row>
                <xdr:rowOff>76200</xdr:rowOff>
              </to>
            </anchor>
          </controlPr>
        </control>
      </mc:Choice>
      <mc:Fallback>
        <control shapeId="3073" r:id="rId14" name="Control 1"/>
      </mc:Fallback>
    </mc:AlternateContent>
  </control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2:L49"/>
  <sheetViews>
    <sheetView showGridLines="0" workbookViewId="0"/>
  </sheetViews>
  <sheetFormatPr defaultRowHeight="12"/>
  <cols>
    <col min="1" max="1" width="17.25" style="2" bestFit="1" customWidth="1"/>
    <col min="2" max="3" width="27.25" style="2" bestFit="1" customWidth="1"/>
    <col min="4" max="4" width="10.5" style="2" bestFit="1" customWidth="1"/>
    <col min="5" max="5" width="5.625" style="2" customWidth="1"/>
    <col min="6" max="6" width="15.5" style="2" bestFit="1" customWidth="1"/>
    <col min="7" max="7" width="5.625" style="2" customWidth="1"/>
    <col min="8" max="8" width="10.5" style="2" bestFit="1" customWidth="1"/>
    <col min="9" max="9" width="6" style="2" customWidth="1"/>
    <col min="10" max="11" width="5.625" style="2" customWidth="1"/>
    <col min="12" max="12" width="6" style="2" customWidth="1"/>
    <col min="13" max="16384" width="9" style="2"/>
  </cols>
  <sheetData>
    <row r="2" spans="1:12" ht="14.25">
      <c r="A2" s="8" t="s">
        <v>126</v>
      </c>
    </row>
    <row r="3" spans="1:12" ht="13.5">
      <c r="A3" s="9" t="s">
        <v>127</v>
      </c>
    </row>
    <row r="4" spans="1:12" ht="24" customHeight="1">
      <c r="A4" s="233"/>
      <c r="B4" s="206"/>
      <c r="C4" s="206"/>
      <c r="D4" s="206"/>
      <c r="E4" s="206"/>
      <c r="F4" s="206"/>
      <c r="G4" s="206"/>
      <c r="H4" s="206"/>
      <c r="I4" s="206"/>
      <c r="J4" s="206"/>
      <c r="K4" s="206"/>
      <c r="L4" s="206"/>
    </row>
    <row r="5" spans="1:12" ht="13.5">
      <c r="A5" s="9" t="s">
        <v>128</v>
      </c>
    </row>
    <row r="6" spans="1:12">
      <c r="A6" s="30"/>
    </row>
    <row r="7" spans="1:12">
      <c r="A7" s="30" t="s">
        <v>129</v>
      </c>
    </row>
    <row r="8" spans="1:12">
      <c r="A8" s="4"/>
    </row>
    <row r="9" spans="1:12">
      <c r="A9" s="49"/>
    </row>
    <row r="10" spans="1:12">
      <c r="A10" s="3"/>
    </row>
    <row r="11" spans="1:12" ht="12.75" thickBot="1">
      <c r="A11" s="4"/>
      <c r="B11" s="4"/>
      <c r="C11" s="4"/>
      <c r="D11" s="4"/>
      <c r="E11" s="4"/>
      <c r="F11" s="4"/>
      <c r="G11" s="4"/>
      <c r="H11" s="4"/>
      <c r="I11" s="4"/>
      <c r="J11" s="4"/>
      <c r="K11" s="4"/>
      <c r="L11" s="4"/>
    </row>
    <row r="12" spans="1:12" ht="12.75" thickBot="1">
      <c r="A12" s="50" t="s">
        <v>130</v>
      </c>
      <c r="B12" s="50" t="s">
        <v>131</v>
      </c>
      <c r="C12" s="234" t="s">
        <v>132</v>
      </c>
      <c r="D12" s="235"/>
      <c r="E12" s="240" t="s">
        <v>133</v>
      </c>
      <c r="F12" s="241"/>
      <c r="G12" s="241"/>
      <c r="H12" s="241"/>
      <c r="I12" s="241"/>
      <c r="J12" s="241"/>
      <c r="K12" s="242"/>
      <c r="L12" s="51" t="s">
        <v>134</v>
      </c>
    </row>
    <row r="13" spans="1:12" ht="12.75" thickBot="1">
      <c r="A13" s="52" t="s">
        <v>135</v>
      </c>
      <c r="B13" s="52" t="s">
        <v>66</v>
      </c>
      <c r="C13" s="236"/>
      <c r="D13" s="237"/>
      <c r="E13" s="240" t="s">
        <v>136</v>
      </c>
      <c r="F13" s="241"/>
      <c r="G13" s="242"/>
      <c r="H13" s="240" t="s">
        <v>137</v>
      </c>
      <c r="I13" s="241"/>
      <c r="J13" s="242"/>
      <c r="K13" s="243" t="s">
        <v>77</v>
      </c>
      <c r="L13" s="53" t="s">
        <v>138</v>
      </c>
    </row>
    <row r="14" spans="1:12" ht="12.75" thickBot="1">
      <c r="A14" s="54"/>
      <c r="B14" s="54"/>
      <c r="C14" s="238"/>
      <c r="D14" s="239"/>
      <c r="E14" s="55" t="s">
        <v>139</v>
      </c>
      <c r="F14" s="55" t="s">
        <v>140</v>
      </c>
      <c r="G14" s="55" t="s">
        <v>141</v>
      </c>
      <c r="H14" s="55" t="s">
        <v>142</v>
      </c>
      <c r="I14" s="55" t="s">
        <v>143</v>
      </c>
      <c r="J14" s="55" t="s">
        <v>141</v>
      </c>
      <c r="K14" s="244"/>
      <c r="L14" s="56" t="s">
        <v>47</v>
      </c>
    </row>
    <row r="15" spans="1:12">
      <c r="A15" s="50"/>
      <c r="B15" s="243"/>
      <c r="C15" s="234"/>
      <c r="D15" s="235"/>
      <c r="E15" s="245"/>
      <c r="F15" s="245"/>
      <c r="G15" s="245"/>
      <c r="H15" s="245"/>
      <c r="I15" s="247"/>
      <c r="J15" s="245"/>
      <c r="K15" s="245"/>
      <c r="L15" s="247"/>
    </row>
    <row r="16" spans="1:12" ht="12.75" thickBot="1">
      <c r="A16" s="57"/>
      <c r="B16" s="244"/>
      <c r="C16" s="238"/>
      <c r="D16" s="239"/>
      <c r="E16" s="246"/>
      <c r="F16" s="246"/>
      <c r="G16" s="246"/>
      <c r="H16" s="246"/>
      <c r="I16" s="248"/>
      <c r="J16" s="246"/>
      <c r="K16" s="246"/>
      <c r="L16" s="248"/>
    </row>
    <row r="17" spans="1:12">
      <c r="A17" s="50"/>
      <c r="B17" s="243"/>
      <c r="C17" s="234"/>
      <c r="D17" s="235"/>
      <c r="E17" s="245"/>
      <c r="F17" s="245"/>
      <c r="G17" s="245"/>
      <c r="H17" s="247"/>
      <c r="I17" s="247"/>
      <c r="J17" s="247"/>
      <c r="K17" s="245"/>
      <c r="L17" s="247"/>
    </row>
    <row r="18" spans="1:12">
      <c r="A18" s="52"/>
      <c r="B18" s="249"/>
      <c r="C18" s="236"/>
      <c r="D18" s="237"/>
      <c r="E18" s="250"/>
      <c r="F18" s="250"/>
      <c r="G18" s="250"/>
      <c r="H18" s="251"/>
      <c r="I18" s="251"/>
      <c r="J18" s="251"/>
      <c r="K18" s="250"/>
      <c r="L18" s="251"/>
    </row>
    <row r="19" spans="1:12" ht="12.75" thickBot="1">
      <c r="A19" s="57"/>
      <c r="B19" s="244"/>
      <c r="C19" s="238"/>
      <c r="D19" s="239"/>
      <c r="E19" s="246"/>
      <c r="F19" s="246"/>
      <c r="G19" s="246"/>
      <c r="H19" s="248"/>
      <c r="I19" s="248"/>
      <c r="J19" s="248"/>
      <c r="K19" s="246"/>
      <c r="L19" s="248"/>
    </row>
    <row r="20" spans="1:12">
      <c r="A20" s="20" t="s">
        <v>144</v>
      </c>
    </row>
    <row r="21" spans="1:12">
      <c r="A21" s="20" t="s">
        <v>145</v>
      </c>
    </row>
    <row r="22" spans="1:12">
      <c r="A22" s="30"/>
    </row>
    <row r="23" spans="1:12">
      <c r="A23" s="30" t="s">
        <v>146</v>
      </c>
    </row>
    <row r="24" spans="1:12">
      <c r="A24" s="4"/>
    </row>
    <row r="25" spans="1:12">
      <c r="A25" s="49"/>
    </row>
    <row r="26" spans="1:12">
      <c r="A26" s="3"/>
    </row>
    <row r="27" spans="1:12" ht="12.75" thickBot="1">
      <c r="A27" s="4"/>
      <c r="B27" s="4"/>
      <c r="C27" s="4"/>
      <c r="D27" s="4"/>
      <c r="E27" s="4"/>
      <c r="F27" s="4"/>
      <c r="G27" s="4"/>
      <c r="H27" s="4"/>
      <c r="I27" s="4"/>
      <c r="J27" s="4"/>
      <c r="K27" s="4"/>
      <c r="L27" s="4"/>
    </row>
    <row r="28" spans="1:12" ht="12.75" thickBot="1">
      <c r="A28" s="243" t="s">
        <v>147</v>
      </c>
      <c r="B28" s="50" t="s">
        <v>130</v>
      </c>
      <c r="C28" s="50" t="s">
        <v>131</v>
      </c>
      <c r="D28" s="58" t="s">
        <v>148</v>
      </c>
      <c r="E28" s="240" t="s">
        <v>133</v>
      </c>
      <c r="F28" s="241"/>
      <c r="G28" s="241"/>
      <c r="H28" s="241"/>
      <c r="I28" s="241"/>
      <c r="J28" s="241"/>
      <c r="K28" s="242"/>
      <c r="L28" s="51" t="s">
        <v>134</v>
      </c>
    </row>
    <row r="29" spans="1:12" ht="12.75" thickBot="1">
      <c r="A29" s="249"/>
      <c r="B29" s="52" t="s">
        <v>135</v>
      </c>
      <c r="C29" s="52" t="s">
        <v>66</v>
      </c>
      <c r="D29" s="59" t="s">
        <v>149</v>
      </c>
      <c r="E29" s="240" t="s">
        <v>136</v>
      </c>
      <c r="F29" s="241"/>
      <c r="G29" s="242"/>
      <c r="H29" s="240" t="s">
        <v>137</v>
      </c>
      <c r="I29" s="241"/>
      <c r="J29" s="242"/>
      <c r="K29" s="243" t="s">
        <v>77</v>
      </c>
      <c r="L29" s="53" t="s">
        <v>138</v>
      </c>
    </row>
    <row r="30" spans="1:12" ht="12.75" thickBot="1">
      <c r="A30" s="244"/>
      <c r="B30" s="54"/>
      <c r="C30" s="54"/>
      <c r="D30" s="60"/>
      <c r="E30" s="55" t="s">
        <v>139</v>
      </c>
      <c r="F30" s="55" t="s">
        <v>140</v>
      </c>
      <c r="G30" s="55" t="s">
        <v>141</v>
      </c>
      <c r="H30" s="55" t="s">
        <v>142</v>
      </c>
      <c r="I30" s="55" t="s">
        <v>143</v>
      </c>
      <c r="J30" s="55" t="s">
        <v>141</v>
      </c>
      <c r="K30" s="244"/>
      <c r="L30" s="56" t="s">
        <v>47</v>
      </c>
    </row>
    <row r="31" spans="1:12">
      <c r="A31" s="61"/>
      <c r="B31" s="50"/>
      <c r="C31" s="243"/>
      <c r="D31" s="252"/>
      <c r="E31" s="245"/>
      <c r="F31" s="247"/>
      <c r="G31" s="245"/>
      <c r="H31" s="247"/>
      <c r="I31" s="247"/>
      <c r="J31" s="247"/>
      <c r="K31" s="245"/>
      <c r="L31" s="247"/>
    </row>
    <row r="32" spans="1:12" ht="12.75" thickBot="1">
      <c r="A32" s="62"/>
      <c r="B32" s="57"/>
      <c r="C32" s="244"/>
      <c r="D32" s="253"/>
      <c r="E32" s="246"/>
      <c r="F32" s="248"/>
      <c r="G32" s="246"/>
      <c r="H32" s="248"/>
      <c r="I32" s="248"/>
      <c r="J32" s="248"/>
      <c r="K32" s="246"/>
      <c r="L32" s="248"/>
    </row>
    <row r="33" spans="1:1">
      <c r="A33" s="20" t="s">
        <v>150</v>
      </c>
    </row>
    <row r="34" spans="1:1">
      <c r="A34" s="20" t="s">
        <v>145</v>
      </c>
    </row>
    <row r="35" spans="1:1">
      <c r="A35" s="20"/>
    </row>
    <row r="36" spans="1:1" ht="13.5">
      <c r="A36" s="9" t="s">
        <v>151</v>
      </c>
    </row>
    <row r="37" spans="1:1">
      <c r="A37" s="30" t="s">
        <v>152</v>
      </c>
    </row>
    <row r="38" spans="1:1">
      <c r="A38" s="30" t="s">
        <v>153</v>
      </c>
    </row>
    <row r="39" spans="1:1">
      <c r="A39" s="30" t="s">
        <v>154</v>
      </c>
    </row>
    <row r="40" spans="1:1">
      <c r="A40" s="3"/>
    </row>
    <row r="41" spans="1:1">
      <c r="A41" s="30" t="s">
        <v>155</v>
      </c>
    </row>
    <row r="42" spans="1:1">
      <c r="A42" s="30" t="s">
        <v>156</v>
      </c>
    </row>
    <row r="43" spans="1:1">
      <c r="A43" s="30"/>
    </row>
    <row r="44" spans="1:1">
      <c r="A44" s="30" t="s">
        <v>157</v>
      </c>
    </row>
    <row r="45" spans="1:1">
      <c r="A45" s="30" t="s">
        <v>153</v>
      </c>
    </row>
    <row r="46" spans="1:1">
      <c r="A46" s="30" t="s">
        <v>156</v>
      </c>
    </row>
    <row r="47" spans="1:1">
      <c r="A47" s="30"/>
    </row>
    <row r="48" spans="1:1">
      <c r="A48" s="30" t="s">
        <v>155</v>
      </c>
    </row>
    <row r="49" spans="1:1">
      <c r="A49" s="30" t="s">
        <v>156</v>
      </c>
    </row>
  </sheetData>
  <mergeCells count="42">
    <mergeCell ref="I31:I32"/>
    <mergeCell ref="J31:J32"/>
    <mergeCell ref="K31:K32"/>
    <mergeCell ref="L31:L32"/>
    <mergeCell ref="C31:C32"/>
    <mergeCell ref="D31:D32"/>
    <mergeCell ref="E31:E32"/>
    <mergeCell ref="F31:F32"/>
    <mergeCell ref="G31:G32"/>
    <mergeCell ref="H31:H32"/>
    <mergeCell ref="H17:H19"/>
    <mergeCell ref="I17:I19"/>
    <mergeCell ref="J17:J19"/>
    <mergeCell ref="K17:K19"/>
    <mergeCell ref="L17:L19"/>
    <mergeCell ref="A28:A30"/>
    <mergeCell ref="E28:K28"/>
    <mergeCell ref="E29:G29"/>
    <mergeCell ref="H29:J29"/>
    <mergeCell ref="K29:K30"/>
    <mergeCell ref="I15:I16"/>
    <mergeCell ref="J15:J16"/>
    <mergeCell ref="K15:K16"/>
    <mergeCell ref="L15:L16"/>
    <mergeCell ref="C16:D16"/>
    <mergeCell ref="B17:B19"/>
    <mergeCell ref="C17:D19"/>
    <mergeCell ref="E17:E19"/>
    <mergeCell ref="F17:F19"/>
    <mergeCell ref="G17:G19"/>
    <mergeCell ref="B15:B16"/>
    <mergeCell ref="C15:D15"/>
    <mergeCell ref="E15:E16"/>
    <mergeCell ref="F15:F16"/>
    <mergeCell ref="G15:G16"/>
    <mergeCell ref="H15:H16"/>
    <mergeCell ref="A4:L4"/>
    <mergeCell ref="C12:D14"/>
    <mergeCell ref="E12:K12"/>
    <mergeCell ref="E13:G13"/>
    <mergeCell ref="H13:J13"/>
    <mergeCell ref="K13:K14"/>
  </mergeCells>
  <phoneticPr fontId="1"/>
  <pageMargins left="0.78700000000000003" right="0.78700000000000003" top="0.98399999999999999" bottom="0.98399999999999999" header="0.51200000000000001" footer="0.51200000000000001"/>
  <drawing r:id="rId1"/>
  <legacyDrawing r:id="rId2"/>
  <controls>
    <mc:AlternateContent xmlns:mc="http://schemas.openxmlformats.org/markup-compatibility/2006">
      <mc:Choice Requires="x14">
        <control shapeId="4103" r:id="rId3" name="Control 7">
          <controlPr defaultSize="0" r:id="rId4">
            <anchor moveWithCells="1">
              <from>
                <xdr:col>1</xdr:col>
                <xdr:colOff>0</xdr:colOff>
                <xdr:row>0</xdr:row>
                <xdr:rowOff>0</xdr:rowOff>
              </from>
              <to>
                <xdr:col>1</xdr:col>
                <xdr:colOff>914400</xdr:colOff>
                <xdr:row>1</xdr:row>
                <xdr:rowOff>76200</xdr:rowOff>
              </to>
            </anchor>
          </controlPr>
        </control>
      </mc:Choice>
      <mc:Fallback>
        <control shapeId="4103" r:id="rId3" name="Control 7"/>
      </mc:Fallback>
    </mc:AlternateContent>
    <mc:AlternateContent xmlns:mc="http://schemas.openxmlformats.org/markup-compatibility/2006">
      <mc:Choice Requires="x14">
        <control shapeId="4102" r:id="rId5" name="Control 6">
          <controlPr defaultSize="0" r:id="rId6">
            <anchor moveWithCells="1">
              <from>
                <xdr:col>1</xdr:col>
                <xdr:colOff>0</xdr:colOff>
                <xdr:row>0</xdr:row>
                <xdr:rowOff>0</xdr:rowOff>
              </from>
              <to>
                <xdr:col>1</xdr:col>
                <xdr:colOff>914400</xdr:colOff>
                <xdr:row>1</xdr:row>
                <xdr:rowOff>76200</xdr:rowOff>
              </to>
            </anchor>
          </controlPr>
        </control>
      </mc:Choice>
      <mc:Fallback>
        <control shapeId="4102" r:id="rId5" name="Control 6"/>
      </mc:Fallback>
    </mc:AlternateContent>
    <mc:AlternateContent xmlns:mc="http://schemas.openxmlformats.org/markup-compatibility/2006">
      <mc:Choice Requires="x14">
        <control shapeId="4101" r:id="rId7" name="Control 5">
          <controlPr defaultSize="0" r:id="rId8">
            <anchor moveWithCells="1">
              <from>
                <xdr:col>1</xdr:col>
                <xdr:colOff>0</xdr:colOff>
                <xdr:row>0</xdr:row>
                <xdr:rowOff>0</xdr:rowOff>
              </from>
              <to>
                <xdr:col>1</xdr:col>
                <xdr:colOff>914400</xdr:colOff>
                <xdr:row>1</xdr:row>
                <xdr:rowOff>76200</xdr:rowOff>
              </to>
            </anchor>
          </controlPr>
        </control>
      </mc:Choice>
      <mc:Fallback>
        <control shapeId="4101" r:id="rId7" name="Control 5"/>
      </mc:Fallback>
    </mc:AlternateContent>
    <mc:AlternateContent xmlns:mc="http://schemas.openxmlformats.org/markup-compatibility/2006">
      <mc:Choice Requires="x14">
        <control shapeId="4100" r:id="rId9" name="Control 4">
          <controlPr defaultSize="0" r:id="rId8">
            <anchor moveWithCells="1">
              <from>
                <xdr:col>1</xdr:col>
                <xdr:colOff>0</xdr:colOff>
                <xdr:row>0</xdr:row>
                <xdr:rowOff>0</xdr:rowOff>
              </from>
              <to>
                <xdr:col>1</xdr:col>
                <xdr:colOff>914400</xdr:colOff>
                <xdr:row>1</xdr:row>
                <xdr:rowOff>76200</xdr:rowOff>
              </to>
            </anchor>
          </controlPr>
        </control>
      </mc:Choice>
      <mc:Fallback>
        <control shapeId="4100" r:id="rId9" name="Control 4"/>
      </mc:Fallback>
    </mc:AlternateContent>
    <mc:AlternateContent xmlns:mc="http://schemas.openxmlformats.org/markup-compatibility/2006">
      <mc:Choice Requires="x14">
        <control shapeId="4099" r:id="rId10" name="Control 3">
          <controlPr defaultSize="0" r:id="rId11">
            <anchor moveWithCells="1">
              <from>
                <xdr:col>1</xdr:col>
                <xdr:colOff>0</xdr:colOff>
                <xdr:row>0</xdr:row>
                <xdr:rowOff>0</xdr:rowOff>
              </from>
              <to>
                <xdr:col>1</xdr:col>
                <xdr:colOff>914400</xdr:colOff>
                <xdr:row>1</xdr:row>
                <xdr:rowOff>76200</xdr:rowOff>
              </to>
            </anchor>
          </controlPr>
        </control>
      </mc:Choice>
      <mc:Fallback>
        <control shapeId="4099" r:id="rId10" name="Control 3"/>
      </mc:Fallback>
    </mc:AlternateContent>
    <mc:AlternateContent xmlns:mc="http://schemas.openxmlformats.org/markup-compatibility/2006">
      <mc:Choice Requires="x14">
        <control shapeId="4098" r:id="rId12" name="Control 2">
          <controlPr defaultSize="0" r:id="rId13">
            <anchor moveWithCells="1">
              <from>
                <xdr:col>0</xdr:col>
                <xdr:colOff>695325</xdr:colOff>
                <xdr:row>0</xdr:row>
                <xdr:rowOff>0</xdr:rowOff>
              </from>
              <to>
                <xdr:col>1</xdr:col>
                <xdr:colOff>295275</xdr:colOff>
                <xdr:row>1</xdr:row>
                <xdr:rowOff>76200</xdr:rowOff>
              </to>
            </anchor>
          </controlPr>
        </control>
      </mc:Choice>
      <mc:Fallback>
        <control shapeId="4098" r:id="rId12" name="Control 2"/>
      </mc:Fallback>
    </mc:AlternateContent>
    <mc:AlternateContent xmlns:mc="http://schemas.openxmlformats.org/markup-compatibility/2006">
      <mc:Choice Requires="x14">
        <control shapeId="4097" r:id="rId14" name="Control 1">
          <controlPr defaultSize="0" r:id="rId8">
            <anchor moveWithCells="1">
              <from>
                <xdr:col>0</xdr:col>
                <xdr:colOff>0</xdr:colOff>
                <xdr:row>0</xdr:row>
                <xdr:rowOff>0</xdr:rowOff>
              </from>
              <to>
                <xdr:col>0</xdr:col>
                <xdr:colOff>914400</xdr:colOff>
                <xdr:row>1</xdr:row>
                <xdr:rowOff>76200</xdr:rowOff>
              </to>
            </anchor>
          </controlPr>
        </control>
      </mc:Choice>
      <mc:Fallback>
        <control shapeId="4097" r:id="rId14" name="Control 1"/>
      </mc:Fallback>
    </mc:AlternateContent>
  </control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2:J333"/>
  <sheetViews>
    <sheetView showGridLines="0" workbookViewId="0"/>
  </sheetViews>
  <sheetFormatPr defaultRowHeight="12"/>
  <cols>
    <col min="1" max="6" width="36" style="2" bestFit="1" customWidth="1"/>
    <col min="7" max="7" width="18.875" style="2" bestFit="1" customWidth="1"/>
    <col min="8" max="8" width="9" style="2"/>
    <col min="9" max="9" width="5.625" style="2" customWidth="1"/>
    <col min="10" max="10" width="20.5" style="2" bestFit="1" customWidth="1"/>
    <col min="11" max="16384" width="9" style="2"/>
  </cols>
  <sheetData>
    <row r="2" spans="1:5" ht="14.25">
      <c r="A2" s="8"/>
    </row>
    <row r="3" spans="1:5" ht="13.5">
      <c r="A3" s="9"/>
    </row>
    <row r="4" spans="1:5">
      <c r="A4" s="10"/>
    </row>
    <row r="5" spans="1:5">
      <c r="A5" s="63"/>
    </row>
    <row r="6" spans="1:5" ht="12.75" thickBot="1">
      <c r="A6" s="4"/>
      <c r="B6" s="4"/>
    </row>
    <row r="7" spans="1:5" ht="12.75" thickBot="1">
      <c r="A7" s="23"/>
      <c r="B7" s="23"/>
    </row>
    <row r="8" spans="1:5" ht="12.75" thickBot="1">
      <c r="A8" s="64"/>
      <c r="B8" s="45"/>
    </row>
    <row r="9" spans="1:5" ht="12.75" thickBot="1">
      <c r="A9" s="23"/>
      <c r="B9" s="45"/>
    </row>
    <row r="10" spans="1:5">
      <c r="A10" s="3"/>
    </row>
    <row r="11" spans="1:5">
      <c r="A11" s="63"/>
    </row>
    <row r="12" spans="1:5" ht="12.75" thickBot="1">
      <c r="A12" s="4"/>
      <c r="B12" s="4"/>
      <c r="C12" s="4"/>
      <c r="D12" s="4"/>
      <c r="E12" s="4"/>
    </row>
    <row r="13" spans="1:5">
      <c r="A13" s="212"/>
      <c r="B13" s="34"/>
      <c r="C13" s="34"/>
      <c r="D13" s="214"/>
      <c r="E13" s="212"/>
    </row>
    <row r="14" spans="1:5">
      <c r="A14" s="218"/>
      <c r="B14" s="47"/>
      <c r="C14" s="47"/>
      <c r="D14" s="230"/>
      <c r="E14" s="218"/>
    </row>
    <row r="15" spans="1:5" ht="12.75" thickBot="1">
      <c r="A15" s="213"/>
      <c r="B15" s="54"/>
      <c r="C15" s="35"/>
      <c r="D15" s="215"/>
      <c r="E15" s="213"/>
    </row>
    <row r="16" spans="1:5" ht="12.75" thickBot="1">
      <c r="A16" s="43"/>
      <c r="B16" s="45"/>
      <c r="C16" s="45"/>
      <c r="D16" s="23"/>
      <c r="E16" s="65"/>
    </row>
    <row r="17" spans="1:7" ht="12.75" thickBot="1">
      <c r="A17" s="23"/>
      <c r="B17" s="45"/>
      <c r="C17" s="45"/>
      <c r="D17" s="23"/>
      <c r="E17" s="23"/>
    </row>
    <row r="18" spans="1:7">
      <c r="A18" s="3"/>
    </row>
    <row r="19" spans="1:7">
      <c r="A19" s="10"/>
    </row>
    <row r="20" spans="1:7">
      <c r="A20" s="31"/>
    </row>
    <row r="21" spans="1:7">
      <c r="A21" s="10"/>
    </row>
    <row r="22" spans="1:7">
      <c r="A22" s="31"/>
    </row>
    <row r="23" spans="1:7">
      <c r="A23" s="10"/>
    </row>
    <row r="24" spans="1:7">
      <c r="A24" s="31"/>
    </row>
    <row r="25" spans="1:7">
      <c r="A25" s="10"/>
    </row>
    <row r="26" spans="1:7" ht="12.75" thickBot="1">
      <c r="A26" s="4"/>
      <c r="B26" s="4"/>
      <c r="C26" s="4"/>
      <c r="D26" s="4"/>
      <c r="E26" s="4"/>
      <c r="F26" s="4"/>
      <c r="G26" s="4"/>
    </row>
    <row r="27" spans="1:7" ht="12.75" thickBot="1">
      <c r="A27" s="23"/>
      <c r="B27" s="43"/>
      <c r="C27" s="43"/>
      <c r="D27" s="23"/>
      <c r="E27" s="23"/>
      <c r="F27" s="43"/>
      <c r="G27" s="43"/>
    </row>
    <row r="28" spans="1:7">
      <c r="A28" s="66"/>
      <c r="B28" s="254"/>
      <c r="C28" s="254"/>
      <c r="D28" s="256"/>
      <c r="E28" s="254"/>
      <c r="F28" s="256"/>
      <c r="G28" s="254"/>
    </row>
    <row r="29" spans="1:7" ht="12.75" thickBot="1">
      <c r="A29" s="39"/>
      <c r="B29" s="255"/>
      <c r="C29" s="255"/>
      <c r="D29" s="257"/>
      <c r="E29" s="255"/>
      <c r="F29" s="257"/>
      <c r="G29" s="255"/>
    </row>
    <row r="30" spans="1:7">
      <c r="A30" s="20"/>
    </row>
    <row r="31" spans="1:7">
      <c r="A31" s="10"/>
    </row>
    <row r="32" spans="1:7">
      <c r="A32" s="4"/>
    </row>
    <row r="33" spans="1:10">
      <c r="A33" s="49"/>
    </row>
    <row r="34" spans="1:10">
      <c r="A34" s="3"/>
    </row>
    <row r="35" spans="1:10" ht="12.75" thickBot="1">
      <c r="A35" s="4"/>
      <c r="B35" s="4"/>
      <c r="C35" s="4"/>
      <c r="D35" s="4"/>
      <c r="E35" s="4"/>
      <c r="F35" s="4"/>
      <c r="G35" s="4"/>
      <c r="H35" s="4"/>
      <c r="I35" s="4"/>
      <c r="J35" s="4"/>
    </row>
    <row r="36" spans="1:10" ht="12.75" thickBot="1">
      <c r="A36" s="243"/>
      <c r="B36" s="240"/>
      <c r="C36" s="241"/>
      <c r="D36" s="241"/>
      <c r="E36" s="241"/>
      <c r="F36" s="241"/>
      <c r="G36" s="241"/>
      <c r="H36" s="241"/>
      <c r="I36" s="242"/>
      <c r="J36" s="252"/>
    </row>
    <row r="37" spans="1:10" ht="12.75" thickBot="1">
      <c r="A37" s="249"/>
      <c r="B37" s="252"/>
      <c r="C37" s="243"/>
      <c r="D37" s="252"/>
      <c r="E37" s="67"/>
      <c r="F37" s="240"/>
      <c r="G37" s="242"/>
      <c r="H37" s="243"/>
      <c r="I37" s="243"/>
      <c r="J37" s="258"/>
    </row>
    <row r="38" spans="1:10" ht="12.75" thickBot="1">
      <c r="A38" s="244"/>
      <c r="B38" s="253"/>
      <c r="C38" s="244"/>
      <c r="D38" s="253"/>
      <c r="E38" s="68"/>
      <c r="F38" s="55"/>
      <c r="G38" s="55"/>
      <c r="H38" s="244"/>
      <c r="I38" s="244"/>
      <c r="J38" s="253"/>
    </row>
    <row r="39" spans="1:10" ht="12.75" thickBot="1">
      <c r="A39" s="69"/>
      <c r="B39" s="70"/>
      <c r="C39" s="70"/>
      <c r="D39" s="70"/>
      <c r="E39" s="70"/>
      <c r="F39" s="70"/>
      <c r="G39" s="70"/>
      <c r="H39" s="71"/>
      <c r="I39" s="71"/>
      <c r="J39" s="70"/>
    </row>
    <row r="40" spans="1:10" ht="12.75" thickBot="1">
      <c r="A40" s="69"/>
      <c r="B40" s="70"/>
      <c r="C40" s="71"/>
      <c r="D40" s="71"/>
      <c r="E40" s="71"/>
      <c r="F40" s="71"/>
      <c r="G40" s="70"/>
      <c r="H40" s="71"/>
      <c r="I40" s="71"/>
      <c r="J40" s="71"/>
    </row>
    <row r="41" spans="1:10" ht="12.75" thickBot="1">
      <c r="A41" s="69"/>
      <c r="B41" s="70"/>
      <c r="C41" s="70"/>
      <c r="D41" s="70"/>
      <c r="E41" s="70"/>
      <c r="F41" s="70"/>
      <c r="G41" s="70"/>
      <c r="H41" s="70"/>
      <c r="I41" s="70"/>
      <c r="J41" s="70"/>
    </row>
    <row r="42" spans="1:10">
      <c r="A42" s="72"/>
    </row>
    <row r="43" spans="1:10">
      <c r="A43" s="10"/>
    </row>
    <row r="44" spans="1:10">
      <c r="A44" s="4"/>
      <c r="B44" s="4"/>
      <c r="C44" s="4"/>
      <c r="D44" s="4"/>
    </row>
    <row r="45" spans="1:10" ht="12.75" thickBot="1">
      <c r="A45" s="73"/>
      <c r="B45" s="73"/>
      <c r="C45" s="259"/>
      <c r="D45" s="259"/>
    </row>
    <row r="46" spans="1:10">
      <c r="A46" s="260"/>
      <c r="B46" s="260"/>
      <c r="C46" s="74"/>
      <c r="D46" s="262"/>
    </row>
    <row r="47" spans="1:10" ht="12.75" thickBot="1">
      <c r="A47" s="261"/>
      <c r="B47" s="261"/>
      <c r="C47" s="75"/>
      <c r="D47" s="263"/>
    </row>
    <row r="48" spans="1:10">
      <c r="A48" s="76"/>
      <c r="B48" s="76"/>
      <c r="C48" s="77"/>
      <c r="D48" s="22"/>
    </row>
    <row r="49" spans="1:4">
      <c r="A49" s="76"/>
      <c r="B49" s="76"/>
      <c r="C49" s="22"/>
      <c r="D49" s="22"/>
    </row>
    <row r="50" spans="1:4">
      <c r="A50" s="76"/>
      <c r="B50" s="76"/>
      <c r="C50" s="22"/>
      <c r="D50" s="22"/>
    </row>
    <row r="51" spans="1:4">
      <c r="A51" s="76"/>
      <c r="B51" s="76"/>
      <c r="C51" s="22"/>
      <c r="D51" s="22"/>
    </row>
    <row r="52" spans="1:4">
      <c r="A52" s="76"/>
      <c r="B52" s="76"/>
      <c r="C52" s="22"/>
      <c r="D52" s="22"/>
    </row>
    <row r="53" spans="1:4">
      <c r="A53" s="76"/>
      <c r="B53" s="76"/>
      <c r="C53" s="22"/>
      <c r="D53" s="22"/>
    </row>
    <row r="54" spans="1:4">
      <c r="A54" s="76"/>
      <c r="B54" s="76"/>
      <c r="C54" s="22"/>
      <c r="D54" s="22"/>
    </row>
    <row r="55" spans="1:4">
      <c r="A55" s="76"/>
      <c r="B55" s="76"/>
      <c r="C55" s="22"/>
      <c r="D55" s="22"/>
    </row>
    <row r="56" spans="1:4">
      <c r="A56" s="76"/>
      <c r="B56" s="76"/>
      <c r="C56" s="264"/>
      <c r="D56" s="264"/>
    </row>
    <row r="57" spans="1:4">
      <c r="A57" s="76"/>
      <c r="B57" s="76"/>
      <c r="C57" s="264"/>
      <c r="D57" s="264"/>
    </row>
    <row r="58" spans="1:4">
      <c r="A58" s="76"/>
      <c r="B58" s="76"/>
      <c r="C58" s="264"/>
      <c r="D58" s="264"/>
    </row>
    <row r="59" spans="1:4" ht="12.75" thickBot="1">
      <c r="A59" s="76"/>
      <c r="B59" s="76"/>
      <c r="C59" s="265"/>
      <c r="D59" s="265"/>
    </row>
    <row r="60" spans="1:4" ht="12.75" thickBot="1">
      <c r="A60" s="11"/>
      <c r="B60" s="11"/>
      <c r="C60" s="78"/>
      <c r="D60" s="19"/>
    </row>
    <row r="61" spans="1:4">
      <c r="A61" s="3"/>
    </row>
    <row r="62" spans="1:4">
      <c r="A62" s="10"/>
    </row>
    <row r="63" spans="1:4">
      <c r="A63" s="63"/>
    </row>
    <row r="64" spans="1:4">
      <c r="A64" s="4"/>
    </row>
    <row r="65" spans="1:4">
      <c r="A65" s="42"/>
    </row>
    <row r="66" spans="1:4">
      <c r="A66" s="3"/>
    </row>
    <row r="67" spans="1:4" ht="12.75" thickBot="1">
      <c r="A67" s="4"/>
      <c r="B67" s="4"/>
      <c r="C67" s="4"/>
      <c r="D67" s="4"/>
    </row>
    <row r="68" spans="1:4" ht="12.75" thickBot="1">
      <c r="A68" s="23"/>
      <c r="B68" s="23"/>
      <c r="C68" s="23"/>
      <c r="D68" s="23"/>
    </row>
    <row r="69" spans="1:4" ht="12.75" thickBot="1">
      <c r="A69" s="43"/>
      <c r="B69" s="44"/>
      <c r="C69" s="44"/>
      <c r="D69" s="23"/>
    </row>
    <row r="70" spans="1:4" ht="12.75" thickBot="1">
      <c r="A70" s="43"/>
      <c r="B70" s="44"/>
      <c r="C70" s="44"/>
      <c r="D70" s="23"/>
    </row>
    <row r="71" spans="1:4" ht="12.75" thickBot="1">
      <c r="A71" s="43"/>
      <c r="B71" s="44"/>
      <c r="C71" s="44"/>
      <c r="D71" s="23"/>
    </row>
    <row r="72" spans="1:4" ht="12.75" thickBot="1">
      <c r="A72" s="43"/>
      <c r="B72" s="79"/>
      <c r="C72" s="44"/>
      <c r="D72" s="23"/>
    </row>
    <row r="73" spans="1:4" ht="12.75" thickBot="1">
      <c r="A73" s="43"/>
      <c r="B73" s="79"/>
      <c r="C73" s="45"/>
      <c r="D73" s="23"/>
    </row>
    <row r="74" spans="1:4" ht="12.75" thickBot="1">
      <c r="A74" s="43"/>
      <c r="B74" s="79"/>
      <c r="C74" s="44"/>
      <c r="D74" s="23"/>
    </row>
    <row r="75" spans="1:4" ht="12.75" thickBot="1">
      <c r="A75" s="43"/>
      <c r="B75" s="45"/>
      <c r="C75" s="44"/>
      <c r="D75" s="23"/>
    </row>
    <row r="76" spans="1:4" ht="12.75" thickBot="1">
      <c r="A76" s="43"/>
      <c r="B76" s="44"/>
      <c r="C76" s="45"/>
      <c r="D76" s="23"/>
    </row>
    <row r="77" spans="1:4">
      <c r="A77" s="31"/>
    </row>
    <row r="78" spans="1:4">
      <c r="A78" s="63"/>
    </row>
    <row r="79" spans="1:4">
      <c r="A79" s="4"/>
    </row>
    <row r="80" spans="1:4">
      <c r="A80" s="42"/>
    </row>
    <row r="81" spans="1:6">
      <c r="A81" s="3"/>
    </row>
    <row r="82" spans="1:6" ht="12.75" thickBot="1">
      <c r="A82" s="4"/>
      <c r="B82" s="4"/>
      <c r="C82" s="4"/>
      <c r="D82" s="4"/>
      <c r="E82" s="4"/>
      <c r="F82" s="4"/>
    </row>
    <row r="83" spans="1:6">
      <c r="A83" s="212"/>
      <c r="B83" s="212"/>
      <c r="C83" s="214"/>
      <c r="D83" s="214"/>
      <c r="E83" s="214"/>
      <c r="F83" s="36"/>
    </row>
    <row r="84" spans="1:6" ht="12.75" thickBot="1">
      <c r="A84" s="213"/>
      <c r="B84" s="213"/>
      <c r="C84" s="215"/>
      <c r="D84" s="215"/>
      <c r="E84" s="215"/>
      <c r="F84" s="35"/>
    </row>
    <row r="85" spans="1:6">
      <c r="A85" s="212"/>
      <c r="B85" s="36"/>
      <c r="C85" s="254"/>
      <c r="D85" s="256"/>
      <c r="E85" s="254"/>
      <c r="F85" s="256"/>
    </row>
    <row r="86" spans="1:6" ht="12.75" thickBot="1">
      <c r="A86" s="213"/>
      <c r="B86" s="39"/>
      <c r="C86" s="255"/>
      <c r="D86" s="257"/>
      <c r="E86" s="255"/>
      <c r="F86" s="257"/>
    </row>
    <row r="87" spans="1:6" ht="12.75" thickBot="1">
      <c r="A87" s="23"/>
      <c r="B87" s="23"/>
      <c r="C87" s="45"/>
      <c r="D87" s="44"/>
      <c r="E87" s="45"/>
      <c r="F87" s="44"/>
    </row>
    <row r="88" spans="1:6">
      <c r="A88" s="3"/>
    </row>
    <row r="89" spans="1:6">
      <c r="A89" s="10"/>
    </row>
    <row r="90" spans="1:6">
      <c r="A90" s="31"/>
    </row>
    <row r="91" spans="1:6" ht="13.5">
      <c r="A91" s="9"/>
    </row>
    <row r="92" spans="1:6">
      <c r="A92" s="4"/>
      <c r="B92" s="4"/>
    </row>
    <row r="93" spans="1:6">
      <c r="A93" s="80"/>
      <c r="B93" s="81"/>
    </row>
    <row r="94" spans="1:6">
      <c r="A94" s="3"/>
    </row>
    <row r="95" spans="1:6">
      <c r="A95" s="10"/>
    </row>
    <row r="96" spans="1:6">
      <c r="A96" s="31"/>
    </row>
    <row r="97" spans="1:5">
      <c r="A97" s="10"/>
    </row>
    <row r="98" spans="1:5">
      <c r="A98" s="31"/>
    </row>
    <row r="99" spans="1:5">
      <c r="A99" s="10"/>
    </row>
    <row r="100" spans="1:5" ht="12.75" thickBot="1">
      <c r="A100" s="4"/>
      <c r="B100" s="4"/>
      <c r="C100" s="4"/>
    </row>
    <row r="101" spans="1:5" ht="12.75" thickBot="1">
      <c r="A101" s="23"/>
      <c r="B101" s="23"/>
      <c r="C101" s="23"/>
    </row>
    <row r="102" spans="1:5" ht="12.75" thickBot="1">
      <c r="A102" s="82"/>
      <c r="B102" s="83"/>
      <c r="C102" s="84"/>
    </row>
    <row r="103" spans="1:5" ht="13.5" thickTop="1" thickBot="1">
      <c r="A103" s="39"/>
      <c r="B103" s="40"/>
      <c r="C103" s="85"/>
    </row>
    <row r="104" spans="1:5">
      <c r="A104" s="3"/>
    </row>
    <row r="105" spans="1:5">
      <c r="A105" s="72"/>
    </row>
    <row r="106" spans="1:5">
      <c r="A106" s="32"/>
    </row>
    <row r="107" spans="1:5">
      <c r="A107" s="10"/>
    </row>
    <row r="108" spans="1:5" ht="12.75" thickBot="1">
      <c r="A108" s="4"/>
      <c r="B108" s="4"/>
      <c r="C108" s="4"/>
      <c r="D108" s="4"/>
      <c r="E108" s="4"/>
    </row>
    <row r="109" spans="1:5" ht="12.75" thickBot="1">
      <c r="A109" s="212"/>
      <c r="B109" s="231"/>
      <c r="C109" s="232"/>
      <c r="D109" s="231"/>
      <c r="E109" s="232"/>
    </row>
    <row r="110" spans="1:5" ht="12.75" thickBot="1">
      <c r="A110" s="213"/>
      <c r="B110" s="23"/>
      <c r="C110" s="23"/>
      <c r="D110" s="23"/>
      <c r="E110" s="23"/>
    </row>
    <row r="111" spans="1:5" ht="12.75" thickBot="1">
      <c r="A111" s="43"/>
      <c r="B111" s="44"/>
      <c r="C111" s="44"/>
      <c r="D111" s="44"/>
      <c r="E111" s="44"/>
    </row>
    <row r="112" spans="1:5" ht="12.75" thickBot="1">
      <c r="A112" s="43"/>
      <c r="B112" s="44"/>
      <c r="C112" s="44"/>
      <c r="D112" s="44"/>
      <c r="E112" s="44"/>
    </row>
    <row r="113" spans="1:5" ht="12.75" thickBot="1">
      <c r="A113" s="43"/>
      <c r="B113" s="44"/>
      <c r="C113" s="44"/>
      <c r="D113" s="44"/>
      <c r="E113" s="44"/>
    </row>
    <row r="114" spans="1:5">
      <c r="A114" s="36"/>
      <c r="B114" s="256"/>
      <c r="C114" s="256"/>
      <c r="D114" s="256"/>
      <c r="E114" s="256"/>
    </row>
    <row r="115" spans="1:5" ht="12.75" thickBot="1">
      <c r="A115" s="39"/>
      <c r="B115" s="266"/>
      <c r="C115" s="266"/>
      <c r="D115" s="266"/>
      <c r="E115" s="266"/>
    </row>
    <row r="116" spans="1:5" ht="13.5" thickTop="1" thickBot="1">
      <c r="A116" s="86"/>
      <c r="B116" s="87"/>
      <c r="C116" s="88"/>
      <c r="D116" s="87"/>
      <c r="E116" s="88"/>
    </row>
    <row r="117" spans="1:5">
      <c r="A117" s="72"/>
    </row>
    <row r="118" spans="1:5">
      <c r="A118" s="72"/>
    </row>
    <row r="119" spans="1:5" ht="13.5">
      <c r="A119" s="9"/>
    </row>
    <row r="120" spans="1:5">
      <c r="A120" s="30"/>
    </row>
    <row r="121" spans="1:5">
      <c r="A121" s="30"/>
    </row>
    <row r="122" spans="1:5">
      <c r="A122" s="30"/>
    </row>
    <row r="123" spans="1:5">
      <c r="A123" s="30"/>
    </row>
    <row r="124" spans="1:5">
      <c r="A124" s="30"/>
    </row>
    <row r="125" spans="1:5">
      <c r="A125" s="30"/>
    </row>
    <row r="126" spans="1:5" ht="12.75" thickBot="1">
      <c r="A126" s="4"/>
      <c r="B126" s="4"/>
      <c r="C126" s="4"/>
    </row>
    <row r="127" spans="1:5">
      <c r="A127" s="212"/>
      <c r="B127" s="89"/>
      <c r="C127" s="89"/>
    </row>
    <row r="128" spans="1:5" ht="12.75" thickBot="1">
      <c r="A128" s="213"/>
      <c r="B128" s="90"/>
      <c r="C128" s="90"/>
    </row>
    <row r="129" spans="1:6">
      <c r="A129" s="91"/>
      <c r="B129" s="254"/>
      <c r="C129" s="256"/>
    </row>
    <row r="130" spans="1:6" ht="12.75" thickBot="1">
      <c r="A130" s="35"/>
      <c r="B130" s="255"/>
      <c r="C130" s="257"/>
    </row>
    <row r="131" spans="1:6">
      <c r="A131" s="47"/>
      <c r="B131" s="254"/>
      <c r="C131" s="256"/>
    </row>
    <row r="132" spans="1:6" ht="12.75" thickBot="1">
      <c r="A132" s="35"/>
      <c r="B132" s="255"/>
      <c r="C132" s="257"/>
    </row>
    <row r="133" spans="1:6">
      <c r="A133" s="3"/>
    </row>
    <row r="134" spans="1:6" ht="13.5">
      <c r="A134" s="9"/>
    </row>
    <row r="135" spans="1:6">
      <c r="A135" s="10"/>
    </row>
    <row r="136" spans="1:6" ht="12.75" thickBot="1">
      <c r="A136" s="4"/>
      <c r="B136" s="4"/>
      <c r="C136" s="4"/>
      <c r="D136" s="4"/>
      <c r="E136" s="4"/>
      <c r="F136" s="4"/>
    </row>
    <row r="137" spans="1:6" ht="12.75" thickBot="1">
      <c r="A137" s="23"/>
      <c r="B137" s="23"/>
      <c r="C137" s="23"/>
      <c r="D137" s="23"/>
      <c r="E137" s="23"/>
      <c r="F137" s="23"/>
    </row>
    <row r="138" spans="1:6" ht="12.75" thickBot="1">
      <c r="A138" s="23"/>
      <c r="B138" s="23"/>
      <c r="C138" s="23"/>
      <c r="D138" s="23"/>
      <c r="E138" s="23"/>
      <c r="F138" s="23"/>
    </row>
    <row r="139" spans="1:6">
      <c r="A139" s="212"/>
      <c r="B139" s="256"/>
      <c r="C139" s="256"/>
      <c r="D139" s="256"/>
      <c r="E139" s="256"/>
      <c r="F139" s="92"/>
    </row>
    <row r="140" spans="1:6" ht="12.75" thickBot="1">
      <c r="A140" s="213"/>
      <c r="B140" s="257"/>
      <c r="C140" s="257"/>
      <c r="D140" s="257"/>
      <c r="E140" s="257"/>
      <c r="F140" s="40"/>
    </row>
    <row r="141" spans="1:6">
      <c r="A141" s="212"/>
      <c r="B141" s="256"/>
      <c r="C141" s="256"/>
      <c r="D141" s="256"/>
      <c r="E141" s="256"/>
      <c r="F141" s="92"/>
    </row>
    <row r="142" spans="1:6" ht="12.75" thickBot="1">
      <c r="A142" s="213"/>
      <c r="B142" s="257"/>
      <c r="C142" s="257"/>
      <c r="D142" s="257"/>
      <c r="E142" s="257"/>
      <c r="F142" s="40"/>
    </row>
    <row r="143" spans="1:6">
      <c r="A143" s="31"/>
    </row>
    <row r="144" spans="1:6">
      <c r="A144" s="10"/>
    </row>
    <row r="145" spans="1:8" ht="12.75" thickBot="1">
      <c r="A145" s="4"/>
      <c r="B145" s="4"/>
      <c r="C145" s="4"/>
      <c r="D145" s="4"/>
      <c r="E145" s="4"/>
      <c r="F145" s="4"/>
      <c r="G145" s="4"/>
    </row>
    <row r="146" spans="1:8" ht="12.75" thickBot="1">
      <c r="A146" s="23"/>
      <c r="B146" s="23"/>
      <c r="C146" s="23"/>
      <c r="D146" s="23"/>
      <c r="E146" s="23"/>
      <c r="F146" s="23"/>
      <c r="G146" s="23"/>
    </row>
    <row r="147" spans="1:8">
      <c r="A147" s="212"/>
      <c r="B147" s="254"/>
      <c r="C147" s="254"/>
      <c r="D147" s="254"/>
      <c r="E147" s="254"/>
      <c r="F147" s="254"/>
      <c r="G147" s="92"/>
    </row>
    <row r="148" spans="1:8" ht="12.75" thickBot="1">
      <c r="A148" s="213"/>
      <c r="B148" s="255"/>
      <c r="C148" s="255"/>
      <c r="D148" s="255"/>
      <c r="E148" s="255"/>
      <c r="F148" s="255"/>
      <c r="G148" s="40"/>
    </row>
    <row r="149" spans="1:8">
      <c r="A149" s="212"/>
      <c r="B149" s="256"/>
      <c r="C149" s="256"/>
      <c r="D149" s="256"/>
      <c r="E149" s="254"/>
      <c r="F149" s="256"/>
      <c r="G149" s="92"/>
    </row>
    <row r="150" spans="1:8" ht="12.75" thickBot="1">
      <c r="A150" s="213"/>
      <c r="B150" s="257"/>
      <c r="C150" s="257"/>
      <c r="D150" s="257"/>
      <c r="E150" s="255"/>
      <c r="F150" s="257"/>
      <c r="G150" s="40"/>
    </row>
    <row r="151" spans="1:8">
      <c r="A151" s="31"/>
    </row>
    <row r="152" spans="1:8" ht="13.5">
      <c r="A152" s="9"/>
    </row>
    <row r="153" spans="1:8">
      <c r="A153" s="31"/>
    </row>
    <row r="154" spans="1:8" ht="12.75" thickBot="1">
      <c r="A154" s="4"/>
      <c r="B154" s="4"/>
      <c r="C154" s="4"/>
      <c r="D154" s="4"/>
      <c r="E154" s="267"/>
      <c r="F154" s="267"/>
      <c r="G154" s="4"/>
      <c r="H154" s="4"/>
    </row>
    <row r="155" spans="1:8">
      <c r="A155" s="243"/>
      <c r="B155" s="243"/>
      <c r="C155" s="243"/>
      <c r="D155" s="243"/>
      <c r="E155" s="234"/>
      <c r="F155" s="235"/>
      <c r="G155" s="243"/>
      <c r="H155" s="50"/>
    </row>
    <row r="156" spans="1:8" ht="12.75" thickBot="1">
      <c r="A156" s="244"/>
      <c r="B156" s="244"/>
      <c r="C156" s="244"/>
      <c r="D156" s="244"/>
      <c r="E156" s="238"/>
      <c r="F156" s="239"/>
      <c r="G156" s="244"/>
      <c r="H156" s="57"/>
    </row>
    <row r="157" spans="1:8">
      <c r="A157" s="252"/>
      <c r="B157" s="214"/>
      <c r="C157" s="243"/>
      <c r="D157" s="268"/>
      <c r="E157" s="271"/>
      <c r="F157" s="272"/>
      <c r="G157" s="247"/>
      <c r="H157" s="247"/>
    </row>
    <row r="158" spans="1:8">
      <c r="A158" s="258"/>
      <c r="B158" s="230"/>
      <c r="C158" s="249"/>
      <c r="D158" s="269"/>
      <c r="E158" s="93"/>
      <c r="F158" s="94"/>
      <c r="G158" s="251"/>
      <c r="H158" s="251"/>
    </row>
    <row r="159" spans="1:8">
      <c r="A159" s="258"/>
      <c r="B159" s="230"/>
      <c r="C159" s="249"/>
      <c r="D159" s="269"/>
      <c r="E159" s="95"/>
      <c r="F159" s="96"/>
      <c r="G159" s="251"/>
      <c r="H159" s="251"/>
    </row>
    <row r="160" spans="1:8">
      <c r="A160" s="258"/>
      <c r="B160" s="230"/>
      <c r="C160" s="249"/>
      <c r="D160" s="269"/>
      <c r="E160" s="95"/>
      <c r="F160" s="96"/>
      <c r="G160" s="251"/>
      <c r="H160" s="251"/>
    </row>
    <row r="161" spans="1:8">
      <c r="A161" s="258"/>
      <c r="B161" s="230"/>
      <c r="C161" s="249"/>
      <c r="D161" s="269"/>
      <c r="E161" s="95"/>
      <c r="F161" s="96"/>
      <c r="G161" s="251"/>
      <c r="H161" s="251"/>
    </row>
    <row r="162" spans="1:8">
      <c r="A162" s="258"/>
      <c r="B162" s="230"/>
      <c r="C162" s="249"/>
      <c r="D162" s="269"/>
      <c r="E162" s="95"/>
      <c r="F162" s="96"/>
      <c r="G162" s="251"/>
      <c r="H162" s="251"/>
    </row>
    <row r="163" spans="1:8">
      <c r="A163" s="258"/>
      <c r="B163" s="230"/>
      <c r="C163" s="249"/>
      <c r="D163" s="269"/>
      <c r="E163" s="95"/>
      <c r="F163" s="96"/>
      <c r="G163" s="251"/>
      <c r="H163" s="251"/>
    </row>
    <row r="164" spans="1:8">
      <c r="A164" s="258"/>
      <c r="B164" s="230"/>
      <c r="C164" s="249"/>
      <c r="D164" s="269"/>
      <c r="E164" s="273"/>
      <c r="F164" s="96"/>
      <c r="G164" s="251"/>
      <c r="H164" s="251"/>
    </row>
    <row r="165" spans="1:8">
      <c r="A165" s="258"/>
      <c r="B165" s="230"/>
      <c r="C165" s="249"/>
      <c r="D165" s="269"/>
      <c r="E165" s="273"/>
      <c r="F165" s="97"/>
      <c r="G165" s="251"/>
      <c r="H165" s="251"/>
    </row>
    <row r="166" spans="1:8">
      <c r="A166" s="258"/>
      <c r="B166" s="230"/>
      <c r="C166" s="249"/>
      <c r="D166" s="269"/>
      <c r="E166" s="95"/>
      <c r="F166" s="96"/>
      <c r="G166" s="251"/>
      <c r="H166" s="251"/>
    </row>
    <row r="167" spans="1:8">
      <c r="A167" s="258"/>
      <c r="B167" s="230"/>
      <c r="C167" s="249"/>
      <c r="D167" s="269"/>
      <c r="E167" s="95"/>
      <c r="F167" s="97"/>
      <c r="G167" s="251"/>
      <c r="H167" s="251"/>
    </row>
    <row r="168" spans="1:8">
      <c r="A168" s="258"/>
      <c r="B168" s="230"/>
      <c r="C168" s="249"/>
      <c r="D168" s="269"/>
      <c r="E168" s="95"/>
      <c r="F168" s="96"/>
      <c r="G168" s="251"/>
      <c r="H168" s="251"/>
    </row>
    <row r="169" spans="1:8">
      <c r="A169" s="258"/>
      <c r="B169" s="230"/>
      <c r="C169" s="249"/>
      <c r="D169" s="269"/>
      <c r="E169" s="95"/>
      <c r="F169" s="96"/>
      <c r="G169" s="251"/>
      <c r="H169" s="251"/>
    </row>
    <row r="170" spans="1:8" ht="12.75" thickBot="1">
      <c r="A170" s="253"/>
      <c r="B170" s="215"/>
      <c r="C170" s="244"/>
      <c r="D170" s="270"/>
      <c r="E170" s="274"/>
      <c r="F170" s="275"/>
      <c r="G170" s="248"/>
      <c r="H170" s="248"/>
    </row>
    <row r="171" spans="1:8" ht="12.75" thickBot="1">
      <c r="A171" s="98"/>
      <c r="B171" s="99"/>
      <c r="C171" s="100"/>
      <c r="D171" s="99"/>
      <c r="E171" s="241"/>
      <c r="F171" s="241"/>
      <c r="G171" s="101"/>
      <c r="H171" s="70"/>
    </row>
    <row r="172" spans="1:8">
      <c r="A172" s="3"/>
    </row>
    <row r="173" spans="1:8">
      <c r="A173" s="31"/>
    </row>
    <row r="174" spans="1:8">
      <c r="A174" s="20"/>
    </row>
    <row r="175" spans="1:8">
      <c r="A175" s="20"/>
    </row>
    <row r="176" spans="1:8">
      <c r="A176" s="20"/>
    </row>
    <row r="177" spans="1:3">
      <c r="A177" s="4"/>
      <c r="B177" s="4"/>
      <c r="C177" s="4"/>
    </row>
    <row r="178" spans="1:3">
      <c r="A178" s="80"/>
      <c r="B178" s="80"/>
      <c r="C178" s="80"/>
    </row>
    <row r="179" spans="1:3">
      <c r="A179" s="80"/>
      <c r="B179" s="80"/>
      <c r="C179" s="80"/>
    </row>
    <row r="180" spans="1:3">
      <c r="A180" s="80"/>
      <c r="B180" s="80"/>
      <c r="C180" s="80"/>
    </row>
    <row r="181" spans="1:3">
      <c r="A181" s="80"/>
      <c r="B181" s="80"/>
      <c r="C181" s="80"/>
    </row>
    <row r="182" spans="1:3">
      <c r="A182" s="80"/>
      <c r="B182" s="80"/>
      <c r="C182" s="80"/>
    </row>
    <row r="183" spans="1:3">
      <c r="A183" s="80"/>
      <c r="B183" s="80"/>
      <c r="C183" s="80"/>
    </row>
    <row r="184" spans="1:3">
      <c r="A184" s="80"/>
      <c r="B184" s="80"/>
      <c r="C184" s="80"/>
    </row>
    <row r="185" spans="1:3">
      <c r="A185" s="80"/>
      <c r="B185" s="80"/>
      <c r="C185" s="80"/>
    </row>
    <row r="186" spans="1:3">
      <c r="A186" s="20"/>
    </row>
    <row r="187" spans="1:3">
      <c r="A187" s="20"/>
    </row>
    <row r="188" spans="1:3">
      <c r="A188" s="20"/>
    </row>
    <row r="189" spans="1:3">
      <c r="A189" s="20"/>
    </row>
    <row r="190" spans="1:3">
      <c r="A190" s="20"/>
    </row>
    <row r="191" spans="1:3">
      <c r="A191" s="20"/>
    </row>
    <row r="192" spans="1:3" ht="13.5">
      <c r="A192" s="9"/>
    </row>
    <row r="193" spans="1:1">
      <c r="A193" s="10"/>
    </row>
    <row r="194" spans="1:1">
      <c r="A194" s="31"/>
    </row>
    <row r="195" spans="1:1">
      <c r="A195" s="31"/>
    </row>
    <row r="196" spans="1:1">
      <c r="A196" s="31"/>
    </row>
    <row r="197" spans="1:1">
      <c r="A197" s="31"/>
    </row>
    <row r="198" spans="1:1">
      <c r="A198" s="72"/>
    </row>
    <row r="199" spans="1:1">
      <c r="A199" s="72"/>
    </row>
    <row r="200" spans="1:1">
      <c r="A200" s="72"/>
    </row>
    <row r="201" spans="1:1">
      <c r="A201" s="72"/>
    </row>
    <row r="202" spans="1:1">
      <c r="A202" s="72"/>
    </row>
    <row r="203" spans="1:1">
      <c r="A203" s="72"/>
    </row>
    <row r="204" spans="1:1">
      <c r="A204" s="72"/>
    </row>
    <row r="205" spans="1:1">
      <c r="A205" s="72"/>
    </row>
    <row r="206" spans="1:1">
      <c r="A206" s="72"/>
    </row>
    <row r="207" spans="1:1">
      <c r="A207" s="72"/>
    </row>
    <row r="208" spans="1:1">
      <c r="A208" s="31"/>
    </row>
    <row r="209" spans="1:4">
      <c r="A209" s="31"/>
    </row>
    <row r="210" spans="1:4">
      <c r="A210" s="72"/>
    </row>
    <row r="211" spans="1:4">
      <c r="A211" s="72"/>
    </row>
    <row r="212" spans="1:4">
      <c r="A212" s="72"/>
    </row>
    <row r="213" spans="1:4">
      <c r="A213" s="72"/>
    </row>
    <row r="214" spans="1:4">
      <c r="A214" s="72"/>
    </row>
    <row r="215" spans="1:4" ht="12.75" thickBot="1">
      <c r="A215" s="4"/>
      <c r="B215" s="267"/>
      <c r="C215" s="267"/>
      <c r="D215" s="267"/>
    </row>
    <row r="216" spans="1:4" ht="12.75" thickBot="1">
      <c r="A216" s="23"/>
      <c r="B216" s="231"/>
      <c r="C216" s="276"/>
      <c r="D216" s="232"/>
    </row>
    <row r="217" spans="1:4">
      <c r="A217" s="212"/>
      <c r="B217" s="277"/>
      <c r="C217" s="278"/>
      <c r="D217" s="279"/>
    </row>
    <row r="218" spans="1:4">
      <c r="A218" s="218"/>
      <c r="B218" s="4"/>
      <c r="C218" s="4"/>
      <c r="D218" s="94"/>
    </row>
    <row r="219" spans="1:4">
      <c r="A219" s="218"/>
      <c r="B219" s="81"/>
      <c r="C219" s="280"/>
      <c r="D219" s="281"/>
    </row>
    <row r="220" spans="1:4">
      <c r="A220" s="218"/>
      <c r="B220" s="81"/>
      <c r="C220" s="280"/>
      <c r="D220" s="281"/>
    </row>
    <row r="221" spans="1:4" ht="12.75" thickBot="1">
      <c r="A221" s="213"/>
      <c r="B221" s="282"/>
      <c r="C221" s="283"/>
      <c r="D221" s="284"/>
    </row>
    <row r="222" spans="1:4">
      <c r="A222" s="212"/>
      <c r="B222" s="277"/>
      <c r="C222" s="278"/>
      <c r="D222" s="279"/>
    </row>
    <row r="223" spans="1:4">
      <c r="A223" s="218"/>
      <c r="B223" s="4"/>
      <c r="C223" s="4"/>
      <c r="D223" s="94"/>
    </row>
    <row r="224" spans="1:4">
      <c r="A224" s="218"/>
      <c r="B224" s="81"/>
      <c r="C224" s="280"/>
      <c r="D224" s="281"/>
    </row>
    <row r="225" spans="1:10">
      <c r="A225" s="218"/>
      <c r="B225" s="81"/>
      <c r="C225" s="280"/>
      <c r="D225" s="281"/>
    </row>
    <row r="226" spans="1:10" ht="12.75" thickBot="1">
      <c r="A226" s="213"/>
      <c r="B226" s="282"/>
      <c r="C226" s="283"/>
      <c r="D226" s="284"/>
    </row>
    <row r="227" spans="1:10">
      <c r="A227" s="102"/>
    </row>
    <row r="228" spans="1:10">
      <c r="A228" s="102"/>
    </row>
    <row r="229" spans="1:10">
      <c r="A229" s="72"/>
    </row>
    <row r="230" spans="1:10">
      <c r="A230" s="31"/>
    </row>
    <row r="231" spans="1:10">
      <c r="A231" s="31"/>
    </row>
    <row r="232" spans="1:10" ht="22.5" customHeight="1">
      <c r="A232" s="285"/>
      <c r="B232" s="206"/>
      <c r="C232" s="206"/>
      <c r="D232" s="206"/>
      <c r="E232" s="206"/>
      <c r="F232" s="206"/>
      <c r="G232" s="206"/>
      <c r="H232" s="206"/>
      <c r="I232" s="206"/>
      <c r="J232" s="206"/>
    </row>
    <row r="233" spans="1:10">
      <c r="A233" s="103"/>
    </row>
    <row r="234" spans="1:10">
      <c r="A234" s="72"/>
    </row>
    <row r="235" spans="1:10">
      <c r="A235" s="72"/>
    </row>
    <row r="236" spans="1:10">
      <c r="A236" s="103"/>
    </row>
    <row r="237" spans="1:10">
      <c r="A237" s="103"/>
    </row>
    <row r="238" spans="1:10">
      <c r="A238" s="103"/>
    </row>
    <row r="239" spans="1:10" ht="24" customHeight="1">
      <c r="A239" s="285"/>
      <c r="B239" s="206"/>
      <c r="C239" s="206"/>
      <c r="D239" s="206"/>
      <c r="E239" s="206"/>
      <c r="F239" s="206"/>
      <c r="G239" s="206"/>
      <c r="H239" s="206"/>
      <c r="I239" s="206"/>
      <c r="J239" s="206"/>
    </row>
    <row r="240" spans="1:10">
      <c r="A240" s="72"/>
    </row>
    <row r="241" spans="1:3">
      <c r="A241" s="72"/>
    </row>
    <row r="242" spans="1:3">
      <c r="A242" s="31"/>
    </row>
    <row r="243" spans="1:3">
      <c r="A243" s="72"/>
    </row>
    <row r="244" spans="1:3">
      <c r="A244" s="72"/>
    </row>
    <row r="245" spans="1:3" ht="12.75" thickBot="1">
      <c r="A245" s="4"/>
      <c r="B245" s="4"/>
      <c r="C245" s="4"/>
    </row>
    <row r="246" spans="1:3" ht="12.75" thickBot="1">
      <c r="A246" s="23"/>
      <c r="B246" s="23"/>
      <c r="C246" s="23"/>
    </row>
    <row r="247" spans="1:3" ht="12.75" thickBot="1">
      <c r="A247" s="23"/>
      <c r="B247" s="44"/>
      <c r="C247" s="44"/>
    </row>
    <row r="248" spans="1:3" ht="12.75" thickBot="1">
      <c r="A248" s="23"/>
      <c r="B248" s="44"/>
      <c r="C248" s="44"/>
    </row>
    <row r="249" spans="1:3" ht="12.75" thickBot="1">
      <c r="A249" s="23"/>
      <c r="B249" s="44"/>
      <c r="C249" s="44"/>
    </row>
    <row r="250" spans="1:3">
      <c r="A250" s="72"/>
    </row>
    <row r="251" spans="1:3">
      <c r="A251" s="72"/>
    </row>
    <row r="252" spans="1:3" ht="12.75" thickBot="1">
      <c r="A252" s="4"/>
      <c r="B252" s="4"/>
      <c r="C252" s="4"/>
    </row>
    <row r="253" spans="1:3" ht="12.75" thickBot="1">
      <c r="A253" s="23"/>
      <c r="B253" s="23"/>
      <c r="C253" s="23"/>
    </row>
    <row r="254" spans="1:3" ht="12.75" thickBot="1">
      <c r="A254" s="23"/>
      <c r="B254" s="44"/>
      <c r="C254" s="44"/>
    </row>
    <row r="255" spans="1:3" ht="12.75" thickBot="1">
      <c r="A255" s="23"/>
      <c r="B255" s="44"/>
      <c r="C255" s="44"/>
    </row>
    <row r="256" spans="1:3">
      <c r="A256" s="72"/>
    </row>
    <row r="257" spans="1:3">
      <c r="A257" s="72"/>
    </row>
    <row r="258" spans="1:3" ht="12.75" thickBot="1">
      <c r="A258" s="4"/>
      <c r="B258" s="4"/>
      <c r="C258" s="4"/>
    </row>
    <row r="259" spans="1:3" ht="12.75" thickBot="1">
      <c r="A259" s="23"/>
      <c r="B259" s="23"/>
      <c r="C259" s="23"/>
    </row>
    <row r="260" spans="1:3" ht="12.75" thickBot="1">
      <c r="A260" s="23"/>
      <c r="B260" s="44"/>
      <c r="C260" s="44"/>
    </row>
    <row r="261" spans="1:3" ht="12.75" thickBot="1">
      <c r="A261" s="23"/>
      <c r="B261" s="44"/>
      <c r="C261" s="44"/>
    </row>
    <row r="262" spans="1:3">
      <c r="A262" s="72"/>
    </row>
    <row r="263" spans="1:3">
      <c r="A263" s="102"/>
    </row>
    <row r="264" spans="1:3">
      <c r="A264" s="72"/>
    </row>
    <row r="265" spans="1:3">
      <c r="A265" s="72"/>
    </row>
    <row r="266" spans="1:3">
      <c r="A266" s="72"/>
    </row>
    <row r="267" spans="1:3">
      <c r="A267" s="72"/>
    </row>
    <row r="268" spans="1:3">
      <c r="A268" s="72"/>
    </row>
    <row r="269" spans="1:3">
      <c r="A269" s="72"/>
    </row>
    <row r="270" spans="1:3">
      <c r="A270" s="31"/>
    </row>
    <row r="271" spans="1:3">
      <c r="A271" s="31"/>
    </row>
    <row r="272" spans="1:3" ht="12.75" thickBot="1">
      <c r="A272" s="4"/>
      <c r="B272" s="4"/>
    </row>
    <row r="273" spans="1:4" ht="12.75" thickBot="1">
      <c r="A273" s="23"/>
      <c r="B273" s="23"/>
    </row>
    <row r="274" spans="1:4" ht="12.75" thickBot="1">
      <c r="A274" s="44"/>
      <c r="B274" s="45"/>
    </row>
    <row r="275" spans="1:4">
      <c r="A275" s="72"/>
    </row>
    <row r="276" spans="1:4">
      <c r="A276" s="72"/>
    </row>
    <row r="277" spans="1:4">
      <c r="A277" s="20"/>
    </row>
    <row r="278" spans="1:4">
      <c r="A278" s="20"/>
    </row>
    <row r="279" spans="1:4" ht="12.75" thickBot="1">
      <c r="A279" s="4"/>
      <c r="B279" s="4"/>
      <c r="C279" s="4"/>
      <c r="D279" s="4"/>
    </row>
    <row r="280" spans="1:4">
      <c r="A280" s="286"/>
      <c r="B280" s="104"/>
      <c r="C280" s="104"/>
      <c r="D280" s="212"/>
    </row>
    <row r="281" spans="1:4" ht="12.75" thickBot="1">
      <c r="A281" s="287"/>
      <c r="B281" s="105"/>
      <c r="C281" s="105"/>
      <c r="D281" s="213"/>
    </row>
    <row r="282" spans="1:4" ht="12.75" thickBot="1">
      <c r="A282" s="43"/>
      <c r="B282" s="45"/>
      <c r="C282" s="45"/>
      <c r="D282" s="43"/>
    </row>
    <row r="283" spans="1:4" ht="12.75" thickBot="1">
      <c r="A283" s="43"/>
      <c r="B283" s="45"/>
      <c r="C283" s="45"/>
      <c r="D283" s="43"/>
    </row>
    <row r="284" spans="1:4" ht="12.75" thickBot="1">
      <c r="A284" s="43"/>
      <c r="B284" s="44"/>
      <c r="C284" s="44"/>
      <c r="D284" s="43"/>
    </row>
    <row r="285" spans="1:4" ht="12.75" thickBot="1">
      <c r="A285" s="43"/>
      <c r="B285" s="44"/>
      <c r="C285" s="44"/>
      <c r="D285" s="43"/>
    </row>
    <row r="286" spans="1:4" ht="12.75" thickBot="1">
      <c r="A286" s="43"/>
      <c r="B286" s="44"/>
      <c r="C286" s="44"/>
      <c r="D286" s="43"/>
    </row>
    <row r="287" spans="1:4">
      <c r="A287" s="72"/>
    </row>
    <row r="288" spans="1:4">
      <c r="A288" s="20"/>
    </row>
    <row r="289" spans="1:4">
      <c r="A289" s="20"/>
    </row>
    <row r="290" spans="1:4">
      <c r="A290" s="20"/>
    </row>
    <row r="291" spans="1:4" ht="12.75" thickBot="1">
      <c r="A291" s="4"/>
      <c r="B291" s="4"/>
      <c r="C291" s="4"/>
      <c r="D291" s="4"/>
    </row>
    <row r="292" spans="1:4">
      <c r="A292" s="286"/>
      <c r="B292" s="104"/>
      <c r="C292" s="104"/>
      <c r="D292" s="212"/>
    </row>
    <row r="293" spans="1:4" ht="12.75" thickBot="1">
      <c r="A293" s="287"/>
      <c r="B293" s="105"/>
      <c r="C293" s="105"/>
      <c r="D293" s="213"/>
    </row>
    <row r="294" spans="1:4" ht="12.75" thickBot="1">
      <c r="A294" s="43"/>
      <c r="B294" s="45"/>
      <c r="C294" s="45"/>
      <c r="D294" s="43"/>
    </row>
    <row r="295" spans="1:4" ht="12.75" thickBot="1">
      <c r="A295" s="43"/>
      <c r="B295" s="45"/>
      <c r="C295" s="45"/>
      <c r="D295" s="43"/>
    </row>
    <row r="296" spans="1:4" ht="12.75" thickBot="1">
      <c r="A296" s="43"/>
      <c r="B296" s="44"/>
      <c r="C296" s="44"/>
      <c r="D296" s="43"/>
    </row>
    <row r="297" spans="1:4" ht="12.75" thickBot="1">
      <c r="A297" s="43"/>
      <c r="B297" s="44"/>
      <c r="C297" s="44"/>
      <c r="D297" s="43"/>
    </row>
    <row r="298" spans="1:4" ht="12.75" thickBot="1">
      <c r="A298" s="43"/>
      <c r="B298" s="44"/>
      <c r="C298" s="44"/>
      <c r="D298" s="43"/>
    </row>
    <row r="299" spans="1:4">
      <c r="A299" s="72"/>
    </row>
    <row r="300" spans="1:4">
      <c r="A300" s="72"/>
    </row>
    <row r="301" spans="1:4">
      <c r="A301" s="20"/>
    </row>
    <row r="302" spans="1:4">
      <c r="A302" s="72"/>
    </row>
    <row r="303" spans="1:4">
      <c r="A303" s="20"/>
    </row>
    <row r="304" spans="1:4">
      <c r="A304" s="72"/>
    </row>
    <row r="305" spans="1:10">
      <c r="A305" s="20"/>
    </row>
    <row r="306" spans="1:10">
      <c r="A306" s="31"/>
    </row>
    <row r="307" spans="1:10">
      <c r="A307" s="31"/>
    </row>
    <row r="308" spans="1:10">
      <c r="A308" s="31"/>
    </row>
    <row r="309" spans="1:10">
      <c r="A309" s="31"/>
    </row>
    <row r="310" spans="1:10">
      <c r="A310" s="31"/>
    </row>
    <row r="311" spans="1:10">
      <c r="A311" s="31"/>
    </row>
    <row r="312" spans="1:10">
      <c r="A312" s="31"/>
    </row>
    <row r="313" spans="1:10">
      <c r="A313" s="31"/>
    </row>
    <row r="314" spans="1:10">
      <c r="A314" s="31"/>
    </row>
    <row r="315" spans="1:10">
      <c r="A315" s="31"/>
    </row>
    <row r="316" spans="1:10" ht="24" customHeight="1">
      <c r="A316" s="211"/>
      <c r="B316" s="206"/>
      <c r="C316" s="206"/>
      <c r="D316" s="206"/>
      <c r="E316" s="206"/>
      <c r="F316" s="206"/>
      <c r="G316" s="206"/>
      <c r="H316" s="206"/>
      <c r="I316" s="206"/>
      <c r="J316" s="206"/>
    </row>
    <row r="317" spans="1:10">
      <c r="A317" s="31"/>
    </row>
    <row r="318" spans="1:10">
      <c r="A318" s="31"/>
    </row>
    <row r="319" spans="1:10">
      <c r="A319" s="10"/>
    </row>
    <row r="320" spans="1:10">
      <c r="A320" s="63"/>
    </row>
    <row r="321" spans="1:5" ht="12.75" thickBot="1">
      <c r="A321" s="4"/>
      <c r="B321" s="4"/>
      <c r="C321" s="4"/>
      <c r="D321" s="4"/>
      <c r="E321" s="4"/>
    </row>
    <row r="322" spans="1:5" ht="12.75" thickBot="1">
      <c r="A322" s="212"/>
      <c r="B322" s="231"/>
      <c r="C322" s="232"/>
      <c r="D322" s="231"/>
      <c r="E322" s="232"/>
    </row>
    <row r="323" spans="1:5" ht="12.75" thickBot="1">
      <c r="A323" s="213"/>
      <c r="B323" s="43"/>
      <c r="C323" s="43"/>
      <c r="D323" s="43"/>
      <c r="E323" s="43"/>
    </row>
    <row r="324" spans="1:5" ht="12.75" thickBot="1">
      <c r="A324" s="43"/>
      <c r="B324" s="45"/>
      <c r="C324" s="44"/>
      <c r="D324" s="45"/>
      <c r="E324" s="44"/>
    </row>
    <row r="325" spans="1:5" ht="12.75" thickBot="1">
      <c r="A325" s="43"/>
      <c r="B325" s="44"/>
      <c r="C325" s="44"/>
      <c r="D325" s="44"/>
      <c r="E325" s="44"/>
    </row>
    <row r="326" spans="1:5" ht="12.75" thickBot="1">
      <c r="A326" s="23"/>
      <c r="B326" s="45"/>
      <c r="C326" s="44"/>
      <c r="D326" s="45"/>
      <c r="E326" s="44"/>
    </row>
    <row r="327" spans="1:5">
      <c r="A327" s="3"/>
    </row>
    <row r="328" spans="1:5">
      <c r="A328" s="63"/>
    </row>
    <row r="329" spans="1:5">
      <c r="A329" s="31"/>
    </row>
    <row r="330" spans="1:5">
      <c r="A330" s="63"/>
    </row>
    <row r="331" spans="1:5">
      <c r="A331" s="31"/>
    </row>
    <row r="332" spans="1:5">
      <c r="A332" s="63"/>
    </row>
    <row r="333" spans="1:5">
      <c r="A333" s="31"/>
    </row>
  </sheetData>
  <mergeCells count="109">
    <mergeCell ref="A316:J316"/>
    <mergeCell ref="A322:A323"/>
    <mergeCell ref="B322:C322"/>
    <mergeCell ref="D322:E322"/>
    <mergeCell ref="A232:J232"/>
    <mergeCell ref="A239:J239"/>
    <mergeCell ref="A280:A281"/>
    <mergeCell ref="D280:D281"/>
    <mergeCell ref="A292:A293"/>
    <mergeCell ref="D292:D293"/>
    <mergeCell ref="A217:A221"/>
    <mergeCell ref="B217:D217"/>
    <mergeCell ref="C219:C220"/>
    <mergeCell ref="D219:D220"/>
    <mergeCell ref="B221:D221"/>
    <mergeCell ref="A222:A226"/>
    <mergeCell ref="B222:D222"/>
    <mergeCell ref="C224:C225"/>
    <mergeCell ref="D224:D225"/>
    <mergeCell ref="B226:D226"/>
    <mergeCell ref="H157:H170"/>
    <mergeCell ref="E164:E165"/>
    <mergeCell ref="E170:F170"/>
    <mergeCell ref="E171:F171"/>
    <mergeCell ref="B215:D215"/>
    <mergeCell ref="B216:D216"/>
    <mergeCell ref="G155:G156"/>
    <mergeCell ref="A157:A170"/>
    <mergeCell ref="B157:B170"/>
    <mergeCell ref="C157:C170"/>
    <mergeCell ref="D157:D170"/>
    <mergeCell ref="E157:F157"/>
    <mergeCell ref="G157:G170"/>
    <mergeCell ref="E154:F154"/>
    <mergeCell ref="A155:A156"/>
    <mergeCell ref="B155:B156"/>
    <mergeCell ref="C155:C156"/>
    <mergeCell ref="D155:D156"/>
    <mergeCell ref="E155:F156"/>
    <mergeCell ref="A149:A150"/>
    <mergeCell ref="B149:B150"/>
    <mergeCell ref="C149:C150"/>
    <mergeCell ref="D149:D150"/>
    <mergeCell ref="E149:E150"/>
    <mergeCell ref="F149:F150"/>
    <mergeCell ref="A147:A148"/>
    <mergeCell ref="B147:B148"/>
    <mergeCell ref="C147:C148"/>
    <mergeCell ref="D147:D148"/>
    <mergeCell ref="E147:E148"/>
    <mergeCell ref="F147:F148"/>
    <mergeCell ref="D139:D140"/>
    <mergeCell ref="E139:E140"/>
    <mergeCell ref="A141:A142"/>
    <mergeCell ref="B141:B142"/>
    <mergeCell ref="C141:C142"/>
    <mergeCell ref="D141:D142"/>
    <mergeCell ref="E141:E142"/>
    <mergeCell ref="A127:A128"/>
    <mergeCell ref="B129:B130"/>
    <mergeCell ref="C129:C130"/>
    <mergeCell ref="B131:B132"/>
    <mergeCell ref="C131:C132"/>
    <mergeCell ref="A139:A140"/>
    <mergeCell ref="B139:B140"/>
    <mergeCell ref="C139:C140"/>
    <mergeCell ref="A109:A110"/>
    <mergeCell ref="B109:C109"/>
    <mergeCell ref="D109:E109"/>
    <mergeCell ref="B114:B115"/>
    <mergeCell ref="C114:C115"/>
    <mergeCell ref="D114:D115"/>
    <mergeCell ref="E114:E115"/>
    <mergeCell ref="E83:E84"/>
    <mergeCell ref="A85:A86"/>
    <mergeCell ref="C85:C86"/>
    <mergeCell ref="D85:D86"/>
    <mergeCell ref="E85:E86"/>
    <mergeCell ref="F85:F86"/>
    <mergeCell ref="C58:C59"/>
    <mergeCell ref="D58:D59"/>
    <mergeCell ref="A83:A84"/>
    <mergeCell ref="B83:B84"/>
    <mergeCell ref="C83:C84"/>
    <mergeCell ref="D83:D84"/>
    <mergeCell ref="I37:I38"/>
    <mergeCell ref="C45:D45"/>
    <mergeCell ref="A46:A47"/>
    <mergeCell ref="B46:B47"/>
    <mergeCell ref="D46:D47"/>
    <mergeCell ref="C56:C57"/>
    <mergeCell ref="D56:D57"/>
    <mergeCell ref="F28:F29"/>
    <mergeCell ref="G28:G29"/>
    <mergeCell ref="A36:A38"/>
    <mergeCell ref="B36:I36"/>
    <mergeCell ref="J36:J38"/>
    <mergeCell ref="B37:B38"/>
    <mergeCell ref="C37:C38"/>
    <mergeCell ref="D37:D38"/>
    <mergeCell ref="F37:G37"/>
    <mergeCell ref="H37:H38"/>
    <mergeCell ref="A13:A15"/>
    <mergeCell ref="D13:D15"/>
    <mergeCell ref="E13:E15"/>
    <mergeCell ref="B28:B29"/>
    <mergeCell ref="C28:C29"/>
    <mergeCell ref="D28:D29"/>
    <mergeCell ref="E28:E29"/>
  </mergeCells>
  <phoneticPr fontId="1"/>
  <pageMargins left="0.78700000000000003" right="0.78700000000000003" top="0.98399999999999999" bottom="0.98399999999999999" header="0.51200000000000001" footer="0.51200000000000001"/>
  <drawing r:id="rId1"/>
  <legacyDrawing r:id="rId2"/>
  <controls>
    <mc:AlternateContent xmlns:mc="http://schemas.openxmlformats.org/markup-compatibility/2006">
      <mc:Choice Requires="x14">
        <control shapeId="5127" r:id="rId3" name="Control 7">
          <controlPr defaultSize="0" r:id="rId4">
            <anchor moveWithCells="1">
              <from>
                <xdr:col>1</xdr:col>
                <xdr:colOff>0</xdr:colOff>
                <xdr:row>0</xdr:row>
                <xdr:rowOff>0</xdr:rowOff>
              </from>
              <to>
                <xdr:col>1</xdr:col>
                <xdr:colOff>914400</xdr:colOff>
                <xdr:row>1</xdr:row>
                <xdr:rowOff>76200</xdr:rowOff>
              </to>
            </anchor>
          </controlPr>
        </control>
      </mc:Choice>
      <mc:Fallback>
        <control shapeId="5127" r:id="rId3" name="Control 7"/>
      </mc:Fallback>
    </mc:AlternateContent>
    <mc:AlternateContent xmlns:mc="http://schemas.openxmlformats.org/markup-compatibility/2006">
      <mc:Choice Requires="x14">
        <control shapeId="5126" r:id="rId5" name="Control 6">
          <controlPr defaultSize="0" r:id="rId6">
            <anchor moveWithCells="1">
              <from>
                <xdr:col>1</xdr:col>
                <xdr:colOff>0</xdr:colOff>
                <xdr:row>0</xdr:row>
                <xdr:rowOff>0</xdr:rowOff>
              </from>
              <to>
                <xdr:col>1</xdr:col>
                <xdr:colOff>914400</xdr:colOff>
                <xdr:row>1</xdr:row>
                <xdr:rowOff>76200</xdr:rowOff>
              </to>
            </anchor>
          </controlPr>
        </control>
      </mc:Choice>
      <mc:Fallback>
        <control shapeId="5126" r:id="rId5" name="Control 6"/>
      </mc:Fallback>
    </mc:AlternateContent>
    <mc:AlternateContent xmlns:mc="http://schemas.openxmlformats.org/markup-compatibility/2006">
      <mc:Choice Requires="x14">
        <control shapeId="5125" r:id="rId7" name="Control 5">
          <controlPr defaultSize="0" r:id="rId8">
            <anchor moveWithCells="1">
              <from>
                <xdr:col>1</xdr:col>
                <xdr:colOff>0</xdr:colOff>
                <xdr:row>0</xdr:row>
                <xdr:rowOff>0</xdr:rowOff>
              </from>
              <to>
                <xdr:col>1</xdr:col>
                <xdr:colOff>914400</xdr:colOff>
                <xdr:row>1</xdr:row>
                <xdr:rowOff>76200</xdr:rowOff>
              </to>
            </anchor>
          </controlPr>
        </control>
      </mc:Choice>
      <mc:Fallback>
        <control shapeId="5125" r:id="rId7" name="Control 5"/>
      </mc:Fallback>
    </mc:AlternateContent>
    <mc:AlternateContent xmlns:mc="http://schemas.openxmlformats.org/markup-compatibility/2006">
      <mc:Choice Requires="x14">
        <control shapeId="5124" r:id="rId9" name="Control 4">
          <controlPr defaultSize="0" r:id="rId8">
            <anchor moveWithCells="1">
              <from>
                <xdr:col>0</xdr:col>
                <xdr:colOff>2085975</xdr:colOff>
                <xdr:row>0</xdr:row>
                <xdr:rowOff>0</xdr:rowOff>
              </from>
              <to>
                <xdr:col>1</xdr:col>
                <xdr:colOff>257175</xdr:colOff>
                <xdr:row>1</xdr:row>
                <xdr:rowOff>76200</xdr:rowOff>
              </to>
            </anchor>
          </controlPr>
        </control>
      </mc:Choice>
      <mc:Fallback>
        <control shapeId="5124" r:id="rId9" name="Control 4"/>
      </mc:Fallback>
    </mc:AlternateContent>
    <mc:AlternateContent xmlns:mc="http://schemas.openxmlformats.org/markup-compatibility/2006">
      <mc:Choice Requires="x14">
        <control shapeId="5123" r:id="rId10" name="Control 3">
          <controlPr defaultSize="0" r:id="rId11">
            <anchor moveWithCells="1">
              <from>
                <xdr:col>0</xdr:col>
                <xdr:colOff>1390650</xdr:colOff>
                <xdr:row>0</xdr:row>
                <xdr:rowOff>0</xdr:rowOff>
              </from>
              <to>
                <xdr:col>0</xdr:col>
                <xdr:colOff>2305050</xdr:colOff>
                <xdr:row>1</xdr:row>
                <xdr:rowOff>76200</xdr:rowOff>
              </to>
            </anchor>
          </controlPr>
        </control>
      </mc:Choice>
      <mc:Fallback>
        <control shapeId="5123" r:id="rId10" name="Control 3"/>
      </mc:Fallback>
    </mc:AlternateContent>
    <mc:AlternateContent xmlns:mc="http://schemas.openxmlformats.org/markup-compatibility/2006">
      <mc:Choice Requires="x14">
        <control shapeId="5122" r:id="rId12" name="Control 2">
          <controlPr defaultSize="0" r:id="rId13">
            <anchor moveWithCells="1">
              <from>
                <xdr:col>0</xdr:col>
                <xdr:colOff>695325</xdr:colOff>
                <xdr:row>0</xdr:row>
                <xdr:rowOff>0</xdr:rowOff>
              </from>
              <to>
                <xdr:col>0</xdr:col>
                <xdr:colOff>1609725</xdr:colOff>
                <xdr:row>1</xdr:row>
                <xdr:rowOff>76200</xdr:rowOff>
              </to>
            </anchor>
          </controlPr>
        </control>
      </mc:Choice>
      <mc:Fallback>
        <control shapeId="5122" r:id="rId12" name="Control 2"/>
      </mc:Fallback>
    </mc:AlternateContent>
    <mc:AlternateContent xmlns:mc="http://schemas.openxmlformats.org/markup-compatibility/2006">
      <mc:Choice Requires="x14">
        <control shapeId="5121" r:id="rId14" name="Control 1">
          <controlPr defaultSize="0" r:id="rId8">
            <anchor moveWithCells="1">
              <from>
                <xdr:col>0</xdr:col>
                <xdr:colOff>0</xdr:colOff>
                <xdr:row>0</xdr:row>
                <xdr:rowOff>0</xdr:rowOff>
              </from>
              <to>
                <xdr:col>0</xdr:col>
                <xdr:colOff>914400</xdr:colOff>
                <xdr:row>1</xdr:row>
                <xdr:rowOff>76200</xdr:rowOff>
              </to>
            </anchor>
          </controlPr>
        </control>
      </mc:Choice>
      <mc:Fallback>
        <control shapeId="5121" r:id="rId14" name="Control 1"/>
      </mc:Fallback>
    </mc:AlternateContent>
  </control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2:G772"/>
  <sheetViews>
    <sheetView showGridLines="0" workbookViewId="0"/>
  </sheetViews>
  <sheetFormatPr defaultRowHeight="12"/>
  <cols>
    <col min="1" max="1" width="36" style="2" bestFit="1" customWidth="1"/>
    <col min="2" max="2" width="27.25" style="2" bestFit="1" customWidth="1"/>
    <col min="3" max="3" width="30.5" style="2" bestFit="1" customWidth="1"/>
    <col min="4" max="4" width="22.25" style="2" bestFit="1" customWidth="1"/>
    <col min="5" max="5" width="23.875" style="2" bestFit="1" customWidth="1"/>
    <col min="6" max="7" width="13.75" style="2" customWidth="1"/>
    <col min="8" max="16384" width="9" style="2"/>
  </cols>
  <sheetData>
    <row r="2" spans="1:7" ht="14.25">
      <c r="A2" s="8"/>
    </row>
    <row r="3" spans="1:7" ht="13.5">
      <c r="A3" s="106"/>
    </row>
    <row r="4" spans="1:7">
      <c r="A4" s="31"/>
    </row>
    <row r="5" spans="1:7">
      <c r="A5" s="31"/>
    </row>
    <row r="6" spans="1:7">
      <c r="A6" s="31"/>
    </row>
    <row r="7" spans="1:7">
      <c r="A7" s="31"/>
    </row>
    <row r="8" spans="1:7">
      <c r="A8" s="31"/>
    </row>
    <row r="9" spans="1:7" ht="13.5">
      <c r="A9" s="106"/>
    </row>
    <row r="10" spans="1:7" ht="24" customHeight="1">
      <c r="A10" s="233"/>
      <c r="B10" s="206"/>
      <c r="C10" s="206"/>
      <c r="D10" s="206"/>
      <c r="E10" s="206"/>
      <c r="F10" s="206"/>
      <c r="G10" s="206"/>
    </row>
    <row r="11" spans="1:7" ht="13.5">
      <c r="A11" s="106"/>
    </row>
    <row r="12" spans="1:7" ht="24" customHeight="1">
      <c r="A12" s="233"/>
      <c r="B12" s="206"/>
      <c r="C12" s="206"/>
      <c r="D12" s="206"/>
      <c r="E12" s="206"/>
      <c r="F12" s="206"/>
      <c r="G12" s="206"/>
    </row>
    <row r="13" spans="1:7" ht="13.5">
      <c r="A13" s="9"/>
    </row>
    <row r="14" spans="1:7">
      <c r="A14" s="10"/>
    </row>
    <row r="15" spans="1:7">
      <c r="A15" s="63"/>
    </row>
    <row r="16" spans="1:7">
      <c r="A16" s="4"/>
      <c r="B16" s="4"/>
      <c r="C16" s="4"/>
    </row>
    <row r="17" spans="1:3" ht="12.75" thickBot="1">
      <c r="A17" s="107"/>
      <c r="B17" s="108"/>
      <c r="C17" s="109"/>
    </row>
    <row r="18" spans="1:3" ht="12.75" thickTop="1">
      <c r="A18" s="288"/>
      <c r="B18" s="110"/>
      <c r="C18" s="110"/>
    </row>
    <row r="19" spans="1:3" ht="12.75" thickBot="1">
      <c r="A19" s="289"/>
      <c r="B19" s="111"/>
      <c r="C19" s="111"/>
    </row>
    <row r="20" spans="1:3">
      <c r="A20" s="112"/>
      <c r="B20" s="113"/>
      <c r="C20" s="113"/>
    </row>
    <row r="21" spans="1:3">
      <c r="A21" s="114"/>
      <c r="B21" s="42"/>
      <c r="C21" s="42"/>
    </row>
    <row r="22" spans="1:3">
      <c r="A22" s="115"/>
      <c r="B22" s="116"/>
      <c r="C22" s="116"/>
    </row>
    <row r="23" spans="1:3">
      <c r="A23" s="117"/>
      <c r="B23" s="118"/>
      <c r="C23" s="118"/>
    </row>
    <row r="24" spans="1:3">
      <c r="A24" s="115"/>
      <c r="B24" s="116"/>
      <c r="C24" s="116"/>
    </row>
    <row r="25" spans="1:3">
      <c r="A25" s="117"/>
      <c r="B25" s="118"/>
      <c r="C25" s="118"/>
    </row>
    <row r="26" spans="1:3">
      <c r="A26" s="115"/>
      <c r="B26" s="116"/>
      <c r="C26" s="116"/>
    </row>
    <row r="27" spans="1:3" ht="12.75" thickBot="1">
      <c r="A27" s="117"/>
      <c r="B27" s="118"/>
      <c r="C27" s="118"/>
    </row>
    <row r="28" spans="1:3" ht="12.75" thickBot="1">
      <c r="A28" s="115"/>
      <c r="B28" s="119"/>
      <c r="C28" s="119"/>
    </row>
    <row r="29" spans="1:3">
      <c r="A29" s="114"/>
      <c r="B29" s="42"/>
      <c r="C29" s="42"/>
    </row>
    <row r="30" spans="1:3">
      <c r="A30" s="115"/>
      <c r="B30" s="120"/>
      <c r="C30" s="120"/>
    </row>
    <row r="31" spans="1:3">
      <c r="A31" s="121"/>
      <c r="B31" s="118"/>
      <c r="C31" s="118"/>
    </row>
    <row r="32" spans="1:3" ht="12.75" thickBot="1">
      <c r="A32" s="122"/>
      <c r="B32" s="123"/>
      <c r="C32" s="123"/>
    </row>
    <row r="33" spans="1:3" ht="12.75" thickBot="1">
      <c r="A33" s="124"/>
      <c r="B33" s="125"/>
      <c r="C33" s="125"/>
    </row>
    <row r="34" spans="1:3">
      <c r="A34" s="126"/>
      <c r="B34" s="116"/>
      <c r="C34" s="116"/>
    </row>
    <row r="35" spans="1:3" ht="12.75" thickBot="1">
      <c r="A35" s="124"/>
      <c r="B35" s="127"/>
      <c r="C35" s="127"/>
    </row>
    <row r="36" spans="1:3" ht="12.75" thickBot="1">
      <c r="A36" s="122"/>
      <c r="B36" s="119"/>
      <c r="C36" s="119"/>
    </row>
    <row r="37" spans="1:3" ht="12.75" thickBot="1">
      <c r="A37" s="121"/>
      <c r="B37" s="125"/>
      <c r="C37" s="125"/>
    </row>
    <row r="38" spans="1:3">
      <c r="A38" s="115"/>
      <c r="B38" s="116"/>
      <c r="C38" s="116"/>
    </row>
    <row r="39" spans="1:3">
      <c r="A39" s="117"/>
      <c r="B39" s="42"/>
      <c r="C39" s="42"/>
    </row>
    <row r="40" spans="1:3">
      <c r="A40" s="126"/>
      <c r="B40" s="116"/>
      <c r="C40" s="116"/>
    </row>
    <row r="41" spans="1:3">
      <c r="A41" s="121"/>
      <c r="B41" s="118"/>
      <c r="C41" s="118"/>
    </row>
    <row r="42" spans="1:3">
      <c r="A42" s="126"/>
      <c r="B42" s="116"/>
      <c r="C42" s="116"/>
    </row>
    <row r="43" spans="1:3">
      <c r="A43" s="121"/>
      <c r="B43" s="118"/>
      <c r="C43" s="118"/>
    </row>
    <row r="44" spans="1:3" ht="12.75" thickBot="1">
      <c r="A44" s="126"/>
      <c r="B44" s="123"/>
      <c r="C44" s="123"/>
    </row>
    <row r="45" spans="1:3" ht="12.75" thickBot="1">
      <c r="A45" s="121"/>
      <c r="B45" s="125"/>
      <c r="C45" s="125"/>
    </row>
    <row r="46" spans="1:3" ht="12.75" thickBot="1">
      <c r="A46" s="115"/>
      <c r="B46" s="119"/>
      <c r="C46" s="119"/>
    </row>
    <row r="47" spans="1:3" ht="12.75" thickBot="1">
      <c r="A47" s="114"/>
      <c r="B47" s="125"/>
      <c r="C47" s="125"/>
    </row>
    <row r="48" spans="1:3">
      <c r="A48" s="128"/>
      <c r="B48" s="120"/>
      <c r="C48" s="120"/>
    </row>
    <row r="49" spans="1:3">
      <c r="A49" s="114"/>
      <c r="B49" s="42"/>
      <c r="C49" s="42"/>
    </row>
    <row r="50" spans="1:3">
      <c r="A50" s="115"/>
      <c r="B50" s="116"/>
      <c r="C50" s="116"/>
    </row>
    <row r="51" spans="1:3">
      <c r="A51" s="117"/>
      <c r="B51" s="118"/>
      <c r="C51" s="118"/>
    </row>
    <row r="52" spans="1:3">
      <c r="A52" s="115"/>
      <c r="B52" s="116"/>
      <c r="C52" s="116"/>
    </row>
    <row r="53" spans="1:3">
      <c r="A53" s="117"/>
      <c r="B53" s="118"/>
      <c r="C53" s="118"/>
    </row>
    <row r="54" spans="1:3" ht="12.75" thickBot="1">
      <c r="A54" s="115"/>
      <c r="B54" s="116"/>
      <c r="C54" s="116"/>
    </row>
    <row r="55" spans="1:3" ht="12.75" thickBot="1">
      <c r="A55" s="117"/>
      <c r="B55" s="125"/>
      <c r="C55" s="125"/>
    </row>
    <row r="56" spans="1:3">
      <c r="A56" s="129"/>
      <c r="B56" s="120"/>
      <c r="C56" s="120"/>
    </row>
    <row r="57" spans="1:3">
      <c r="A57" s="117"/>
      <c r="B57" s="118"/>
      <c r="C57" s="118"/>
    </row>
    <row r="58" spans="1:3" ht="12.75" thickBot="1">
      <c r="A58" s="115"/>
      <c r="B58" s="116"/>
      <c r="C58" s="116"/>
    </row>
    <row r="59" spans="1:3" ht="12.75" thickBot="1">
      <c r="A59" s="117"/>
      <c r="B59" s="125"/>
      <c r="C59" s="125"/>
    </row>
    <row r="60" spans="1:3" ht="12.75" thickBot="1">
      <c r="A60" s="129"/>
      <c r="B60" s="119"/>
      <c r="C60" s="119"/>
    </row>
    <row r="61" spans="1:3">
      <c r="A61" s="3"/>
    </row>
    <row r="62" spans="1:3">
      <c r="A62" s="3"/>
    </row>
    <row r="63" spans="1:3">
      <c r="A63" s="4"/>
      <c r="B63" s="4"/>
      <c r="C63" s="4"/>
    </row>
    <row r="64" spans="1:3" ht="12.75" thickBot="1">
      <c r="A64" s="107"/>
      <c r="B64" s="108"/>
      <c r="C64" s="109"/>
    </row>
    <row r="65" spans="1:3" ht="12.75" thickTop="1">
      <c r="A65" s="288"/>
      <c r="B65" s="110"/>
      <c r="C65" s="110"/>
    </row>
    <row r="66" spans="1:3" ht="12.75" thickBot="1">
      <c r="A66" s="289"/>
      <c r="B66" s="111"/>
      <c r="C66" s="111"/>
    </row>
    <row r="67" spans="1:3">
      <c r="A67" s="112"/>
      <c r="B67" s="113"/>
      <c r="C67" s="113"/>
    </row>
    <row r="68" spans="1:3">
      <c r="A68" s="114"/>
      <c r="B68" s="42"/>
      <c r="C68" s="42"/>
    </row>
    <row r="69" spans="1:3">
      <c r="A69" s="115"/>
      <c r="B69" s="116"/>
      <c r="C69" s="116"/>
    </row>
    <row r="70" spans="1:3">
      <c r="A70" s="117"/>
      <c r="B70" s="118"/>
      <c r="C70" s="118"/>
    </row>
    <row r="71" spans="1:3">
      <c r="A71" s="115"/>
      <c r="B71" s="116"/>
      <c r="C71" s="116"/>
    </row>
    <row r="72" spans="1:3" ht="12.75" thickBot="1">
      <c r="A72" s="117"/>
      <c r="B72" s="127"/>
      <c r="C72" s="127"/>
    </row>
    <row r="73" spans="1:3" ht="12.75" thickBot="1">
      <c r="A73" s="115"/>
      <c r="B73" s="119"/>
      <c r="C73" s="119"/>
    </row>
    <row r="74" spans="1:3">
      <c r="A74" s="114"/>
      <c r="B74" s="42"/>
      <c r="C74" s="42"/>
    </row>
    <row r="75" spans="1:3">
      <c r="A75" s="115"/>
      <c r="B75" s="116"/>
      <c r="C75" s="116"/>
    </row>
    <row r="76" spans="1:3" ht="12.75" thickBot="1">
      <c r="A76" s="117"/>
      <c r="B76" s="118"/>
      <c r="C76" s="118"/>
    </row>
    <row r="77" spans="1:3" ht="12.75" thickBot="1">
      <c r="A77" s="115"/>
      <c r="B77" s="119"/>
      <c r="C77" s="119"/>
    </row>
    <row r="78" spans="1:3" ht="12.75" thickBot="1">
      <c r="A78" s="114"/>
      <c r="B78" s="125"/>
      <c r="C78" s="125"/>
    </row>
    <row r="79" spans="1:3" ht="12.75" thickBot="1">
      <c r="A79" s="128"/>
      <c r="B79" s="119"/>
      <c r="C79" s="119"/>
    </row>
    <row r="80" spans="1:3">
      <c r="A80" s="3"/>
    </row>
    <row r="81" spans="1:3">
      <c r="A81" s="63"/>
    </row>
    <row r="82" spans="1:3">
      <c r="A82" s="10"/>
    </row>
    <row r="83" spans="1:3">
      <c r="A83" s="4"/>
      <c r="B83" s="4"/>
      <c r="C83" s="4"/>
    </row>
    <row r="84" spans="1:3" ht="12.75" thickBot="1">
      <c r="A84" s="107"/>
      <c r="B84" s="108"/>
      <c r="C84" s="109"/>
    </row>
    <row r="85" spans="1:3" ht="12.75" thickTop="1">
      <c r="A85" s="288"/>
      <c r="B85" s="110"/>
      <c r="C85" s="110"/>
    </row>
    <row r="86" spans="1:3">
      <c r="A86" s="290"/>
      <c r="B86" s="130"/>
      <c r="C86" s="130"/>
    </row>
    <row r="87" spans="1:3" ht="12.75" thickBot="1">
      <c r="A87" s="289"/>
      <c r="B87" s="111"/>
      <c r="C87" s="111"/>
    </row>
    <row r="88" spans="1:3">
      <c r="A88" s="128"/>
      <c r="B88" s="116"/>
      <c r="C88" s="116"/>
    </row>
    <row r="89" spans="1:3" ht="12.75" thickBot="1">
      <c r="A89" s="5"/>
      <c r="B89" s="118"/>
      <c r="C89" s="118"/>
    </row>
    <row r="90" spans="1:3" ht="12.75" thickBot="1">
      <c r="A90" s="128"/>
      <c r="B90" s="119"/>
      <c r="C90" s="119"/>
    </row>
    <row r="91" spans="1:3" ht="12.75" thickBot="1">
      <c r="A91" s="5"/>
      <c r="B91" s="131"/>
      <c r="C91" s="131"/>
    </row>
    <row r="92" spans="1:3" ht="12.75" thickBot="1">
      <c r="A92" s="128"/>
      <c r="B92" s="119"/>
      <c r="C92" s="119"/>
    </row>
    <row r="93" spans="1:3">
      <c r="A93" s="5"/>
      <c r="B93" s="42"/>
      <c r="C93" s="42"/>
    </row>
    <row r="94" spans="1:3">
      <c r="A94" s="129"/>
      <c r="B94" s="116"/>
      <c r="C94" s="116"/>
    </row>
    <row r="95" spans="1:3">
      <c r="A95" s="114"/>
      <c r="B95" s="118"/>
      <c r="C95" s="118"/>
    </row>
    <row r="96" spans="1:3">
      <c r="A96" s="129"/>
      <c r="B96" s="123"/>
      <c r="C96" s="116"/>
    </row>
    <row r="97" spans="1:3">
      <c r="A97" s="114"/>
      <c r="B97" s="118"/>
      <c r="C97" s="118"/>
    </row>
    <row r="98" spans="1:3">
      <c r="A98" s="129"/>
      <c r="B98" s="123"/>
      <c r="C98" s="123"/>
    </row>
    <row r="99" spans="1:3" ht="12.75" thickBot="1">
      <c r="A99" s="114"/>
      <c r="B99" s="127"/>
      <c r="C99" s="127"/>
    </row>
    <row r="100" spans="1:3" ht="12.75" thickBot="1">
      <c r="A100" s="129"/>
      <c r="B100" s="119"/>
      <c r="C100" s="119"/>
    </row>
    <row r="101" spans="1:3">
      <c r="A101" s="5"/>
      <c r="B101" s="42"/>
      <c r="C101" s="42"/>
    </row>
    <row r="102" spans="1:3">
      <c r="A102" s="129"/>
      <c r="B102" s="123"/>
      <c r="C102" s="116"/>
    </row>
    <row r="103" spans="1:3">
      <c r="A103" s="114"/>
      <c r="B103" s="127"/>
      <c r="C103" s="118"/>
    </row>
    <row r="104" spans="1:3" ht="12.75" thickBot="1">
      <c r="A104" s="129"/>
      <c r="B104" s="123"/>
      <c r="C104" s="123"/>
    </row>
    <row r="105" spans="1:3" ht="12.75" thickBot="1">
      <c r="A105" s="114"/>
      <c r="B105" s="132"/>
      <c r="C105" s="125"/>
    </row>
    <row r="106" spans="1:3" ht="12.75" thickBot="1">
      <c r="A106" s="128"/>
      <c r="B106" s="119"/>
      <c r="C106" s="119"/>
    </row>
    <row r="107" spans="1:3">
      <c r="A107" s="5"/>
      <c r="B107" s="42"/>
      <c r="C107" s="42"/>
    </row>
    <row r="108" spans="1:3" ht="12.75" thickBot="1">
      <c r="A108" s="129"/>
      <c r="B108" s="123"/>
      <c r="C108" s="116"/>
    </row>
    <row r="109" spans="1:3" ht="12.75" thickBot="1">
      <c r="A109" s="114"/>
      <c r="B109" s="132"/>
      <c r="C109" s="125"/>
    </row>
    <row r="110" spans="1:3" ht="12.75" thickBot="1">
      <c r="A110" s="128"/>
      <c r="B110" s="119"/>
      <c r="C110" s="119"/>
    </row>
    <row r="111" spans="1:3">
      <c r="A111" s="5"/>
      <c r="B111" s="118"/>
      <c r="C111" s="118"/>
    </row>
    <row r="112" spans="1:3" ht="12.75" thickBot="1">
      <c r="A112" s="128"/>
      <c r="B112" s="123"/>
      <c r="C112" s="116"/>
    </row>
    <row r="113" spans="1:3" ht="12.75" thickBot="1">
      <c r="A113" s="5"/>
      <c r="B113" s="125"/>
      <c r="C113" s="125"/>
    </row>
    <row r="114" spans="1:3" ht="12.75" thickBot="1">
      <c r="A114" s="128"/>
      <c r="B114" s="119"/>
      <c r="C114" s="119"/>
    </row>
    <row r="115" spans="1:3" ht="12.75" thickBot="1">
      <c r="A115" s="5"/>
      <c r="B115" s="125"/>
      <c r="C115" s="125"/>
    </row>
    <row r="116" spans="1:3">
      <c r="A116" s="3"/>
    </row>
    <row r="117" spans="1:3">
      <c r="A117" s="10"/>
    </row>
    <row r="118" spans="1:3">
      <c r="A118" s="4"/>
      <c r="B118" s="4"/>
      <c r="C118" s="4"/>
    </row>
    <row r="119" spans="1:3" ht="12.75" thickBot="1">
      <c r="A119" s="107"/>
      <c r="B119" s="108"/>
      <c r="C119" s="109"/>
    </row>
    <row r="120" spans="1:3" ht="12.75" thickTop="1">
      <c r="A120" s="288"/>
      <c r="B120" s="110"/>
      <c r="C120" s="110"/>
    </row>
    <row r="121" spans="1:3">
      <c r="A121" s="290"/>
      <c r="B121" s="130"/>
      <c r="C121" s="130"/>
    </row>
    <row r="122" spans="1:3" ht="12.75" thickBot="1">
      <c r="A122" s="289"/>
      <c r="B122" s="111"/>
      <c r="C122" s="111"/>
    </row>
    <row r="123" spans="1:3">
      <c r="A123" s="128"/>
      <c r="B123" s="116"/>
      <c r="C123" s="116"/>
    </row>
    <row r="124" spans="1:3">
      <c r="A124" s="5"/>
      <c r="B124" s="42"/>
      <c r="C124" s="42"/>
    </row>
    <row r="125" spans="1:3">
      <c r="A125" s="129"/>
      <c r="B125" s="116"/>
      <c r="C125" s="116"/>
    </row>
    <row r="126" spans="1:3" ht="12.75" thickBot="1">
      <c r="A126" s="114"/>
      <c r="B126" s="127"/>
      <c r="C126" s="127"/>
    </row>
    <row r="127" spans="1:3" ht="12.75" thickBot="1">
      <c r="A127" s="129"/>
      <c r="B127" s="133"/>
      <c r="C127" s="133"/>
    </row>
    <row r="128" spans="1:3" ht="12.75" thickBot="1">
      <c r="A128" s="5"/>
      <c r="B128" s="125"/>
      <c r="C128" s="125"/>
    </row>
    <row r="129" spans="1:6">
      <c r="A129" s="128"/>
      <c r="B129" s="120"/>
      <c r="C129" s="120"/>
    </row>
    <row r="130" spans="1:6">
      <c r="A130" s="114"/>
      <c r="B130" s="118"/>
      <c r="C130" s="118"/>
    </row>
    <row r="131" spans="1:6">
      <c r="A131" s="129"/>
      <c r="B131" s="123"/>
      <c r="C131" s="123"/>
    </row>
    <row r="132" spans="1:6">
      <c r="A132" s="3"/>
    </row>
    <row r="133" spans="1:6">
      <c r="A133" s="63"/>
    </row>
    <row r="134" spans="1:6">
      <c r="A134" s="72"/>
    </row>
    <row r="135" spans="1:6">
      <c r="A135" s="4"/>
      <c r="B135" s="4"/>
      <c r="C135" s="4"/>
      <c r="D135" s="4"/>
      <c r="E135" s="4"/>
      <c r="F135" s="4"/>
    </row>
    <row r="136" spans="1:6" ht="12.75" thickBot="1">
      <c r="A136" s="42"/>
      <c r="B136" s="42"/>
      <c r="C136" s="42"/>
      <c r="D136" s="42"/>
      <c r="E136" s="291"/>
      <c r="F136" s="291"/>
    </row>
    <row r="137" spans="1:6" ht="12.75" thickBot="1">
      <c r="A137" s="34"/>
      <c r="B137" s="292"/>
      <c r="C137" s="293"/>
      <c r="D137" s="293"/>
      <c r="E137" s="293"/>
      <c r="F137" s="294"/>
    </row>
    <row r="138" spans="1:6" ht="12.75" thickBot="1">
      <c r="A138" s="47"/>
      <c r="B138" s="134"/>
      <c r="C138" s="134"/>
      <c r="D138" s="134"/>
      <c r="E138" s="134"/>
      <c r="F138" s="134"/>
    </row>
    <row r="139" spans="1:6" ht="12.75" thickBot="1">
      <c r="A139" s="135"/>
      <c r="B139" s="136"/>
      <c r="C139" s="136"/>
      <c r="D139" s="136"/>
      <c r="E139" s="137"/>
      <c r="F139" s="136"/>
    </row>
    <row r="140" spans="1:6" ht="12.75" thickBot="1">
      <c r="A140" s="135"/>
      <c r="B140" s="44"/>
      <c r="C140" s="44"/>
      <c r="D140" s="44"/>
      <c r="E140" s="44"/>
      <c r="F140" s="137"/>
    </row>
    <row r="141" spans="1:6" ht="12.75" thickBot="1">
      <c r="A141" s="135"/>
      <c r="B141" s="136"/>
      <c r="C141" s="136"/>
      <c r="D141" s="136"/>
      <c r="E141" s="137"/>
      <c r="F141" s="136"/>
    </row>
    <row r="142" spans="1:6" ht="12.75" thickBot="1">
      <c r="A142" s="135"/>
      <c r="B142" s="44"/>
      <c r="C142" s="44"/>
      <c r="D142" s="44"/>
      <c r="E142" s="44"/>
      <c r="F142" s="44"/>
    </row>
    <row r="143" spans="1:6" ht="12.75" thickBot="1">
      <c r="A143" s="135"/>
      <c r="B143" s="44"/>
      <c r="C143" s="44"/>
      <c r="D143" s="137"/>
      <c r="E143" s="44"/>
      <c r="F143" s="137"/>
    </row>
    <row r="144" spans="1:6" ht="12.75" thickBot="1">
      <c r="A144" s="135"/>
      <c r="B144" s="44"/>
      <c r="C144" s="44"/>
      <c r="D144" s="136"/>
      <c r="E144" s="44"/>
      <c r="F144" s="136"/>
    </row>
    <row r="145" spans="1:6" ht="12.75" thickBot="1">
      <c r="A145" s="135"/>
      <c r="B145" s="44"/>
      <c r="C145" s="44"/>
      <c r="D145" s="44"/>
      <c r="E145" s="137"/>
      <c r="F145" s="137"/>
    </row>
    <row r="146" spans="1:6" ht="12.75" thickBot="1">
      <c r="A146" s="135"/>
      <c r="B146" s="44"/>
      <c r="C146" s="44"/>
      <c r="D146" s="44"/>
      <c r="E146" s="44"/>
      <c r="F146" s="44"/>
    </row>
    <row r="147" spans="1:6" ht="12.75" thickBot="1">
      <c r="A147" s="135"/>
      <c r="B147" s="137"/>
      <c r="C147" s="137"/>
      <c r="D147" s="136"/>
      <c r="E147" s="137"/>
      <c r="F147" s="136"/>
    </row>
    <row r="148" spans="1:6" ht="12.75" thickBot="1">
      <c r="A148" s="135"/>
      <c r="B148" s="136"/>
      <c r="C148" s="136"/>
      <c r="D148" s="136"/>
      <c r="E148" s="137"/>
      <c r="F148" s="136"/>
    </row>
    <row r="149" spans="1:6">
      <c r="A149" s="3"/>
    </row>
    <row r="150" spans="1:6">
      <c r="A150" s="4"/>
      <c r="B150" s="4"/>
      <c r="C150" s="4"/>
      <c r="D150" s="4"/>
      <c r="E150" s="4"/>
    </row>
    <row r="151" spans="1:6" ht="12.75" thickBot="1">
      <c r="A151" s="42"/>
      <c r="B151" s="42"/>
      <c r="C151" s="42"/>
      <c r="D151" s="42"/>
      <c r="E151" s="42"/>
    </row>
    <row r="152" spans="1:6" ht="12.75" thickBot="1">
      <c r="A152" s="34"/>
      <c r="B152" s="292"/>
      <c r="C152" s="293"/>
      <c r="D152" s="294"/>
      <c r="E152" s="295"/>
    </row>
    <row r="153" spans="1:6" ht="12.75" thickBot="1">
      <c r="A153" s="47"/>
      <c r="B153" s="135"/>
      <c r="C153" s="135"/>
      <c r="D153" s="135"/>
      <c r="E153" s="296"/>
    </row>
    <row r="154" spans="1:6" ht="12.75" thickBot="1">
      <c r="A154" s="135"/>
      <c r="B154" s="137"/>
      <c r="C154" s="137"/>
      <c r="D154" s="137"/>
      <c r="E154" s="136"/>
    </row>
    <row r="155" spans="1:6" ht="12.75" thickBot="1">
      <c r="A155" s="135"/>
      <c r="B155" s="44"/>
      <c r="C155" s="44"/>
      <c r="D155" s="44"/>
      <c r="E155" s="137"/>
    </row>
    <row r="156" spans="1:6" ht="12.75" thickBot="1">
      <c r="A156" s="135"/>
      <c r="B156" s="137"/>
      <c r="C156" s="137"/>
      <c r="D156" s="137"/>
      <c r="E156" s="136"/>
    </row>
    <row r="157" spans="1:6" ht="12.75" thickBot="1">
      <c r="A157" s="135"/>
      <c r="B157" s="44"/>
      <c r="C157" s="44"/>
      <c r="D157" s="44"/>
      <c r="E157" s="44"/>
    </row>
    <row r="158" spans="1:6" ht="12.75" thickBot="1">
      <c r="A158" s="135"/>
      <c r="B158" s="44"/>
      <c r="C158" s="44"/>
      <c r="D158" s="44"/>
      <c r="E158" s="137"/>
    </row>
    <row r="159" spans="1:6" ht="12.75" thickBot="1">
      <c r="A159" s="135"/>
      <c r="B159" s="44"/>
      <c r="C159" s="44"/>
      <c r="D159" s="44"/>
      <c r="E159" s="136"/>
    </row>
    <row r="160" spans="1:6" ht="12.75" thickBot="1">
      <c r="A160" s="135"/>
      <c r="B160" s="44"/>
      <c r="C160" s="44"/>
      <c r="D160" s="44"/>
      <c r="E160" s="137"/>
    </row>
    <row r="161" spans="1:6" ht="12.75" thickBot="1">
      <c r="A161" s="135"/>
      <c r="B161" s="136"/>
      <c r="C161" s="136"/>
      <c r="D161" s="136"/>
      <c r="E161" s="136"/>
    </row>
    <row r="162" spans="1:6" ht="12.75" thickBot="1">
      <c r="A162" s="135"/>
      <c r="B162" s="136"/>
      <c r="C162" s="136"/>
      <c r="D162" s="136"/>
      <c r="E162" s="136"/>
    </row>
    <row r="163" spans="1:6" ht="12.75" thickBot="1">
      <c r="A163" s="135"/>
      <c r="B163" s="136"/>
      <c r="C163" s="136"/>
      <c r="D163" s="136"/>
      <c r="E163" s="136"/>
    </row>
    <row r="164" spans="1:6">
      <c r="A164" s="3"/>
    </row>
    <row r="165" spans="1:6">
      <c r="A165" s="72"/>
    </row>
    <row r="166" spans="1:6">
      <c r="A166" s="4"/>
      <c r="B166" s="4"/>
      <c r="C166" s="4"/>
      <c r="D166" s="4"/>
      <c r="E166" s="4"/>
      <c r="F166" s="4"/>
    </row>
    <row r="167" spans="1:6" ht="12.75" thickBot="1">
      <c r="A167" s="42"/>
      <c r="B167" s="42"/>
      <c r="C167" s="42"/>
      <c r="D167" s="42"/>
      <c r="E167" s="291"/>
      <c r="F167" s="291"/>
    </row>
    <row r="168" spans="1:6" ht="12.75" thickBot="1">
      <c r="A168" s="34"/>
      <c r="B168" s="292"/>
      <c r="C168" s="293"/>
      <c r="D168" s="293"/>
      <c r="E168" s="293"/>
      <c r="F168" s="294"/>
    </row>
    <row r="169" spans="1:6" ht="12.75" thickBot="1">
      <c r="A169" s="47"/>
      <c r="B169" s="134"/>
      <c r="C169" s="134"/>
      <c r="D169" s="134"/>
      <c r="E169" s="134"/>
      <c r="F169" s="134"/>
    </row>
    <row r="170" spans="1:6" ht="12.75" thickBot="1">
      <c r="A170" s="135"/>
      <c r="B170" s="136"/>
      <c r="C170" s="136"/>
      <c r="D170" s="136"/>
      <c r="E170" s="137"/>
      <c r="F170" s="136"/>
    </row>
    <row r="171" spans="1:6" ht="12.75" thickBot="1">
      <c r="A171" s="135"/>
      <c r="B171" s="44"/>
      <c r="C171" s="44"/>
      <c r="D171" s="137"/>
      <c r="E171" s="44"/>
      <c r="F171" s="137"/>
    </row>
    <row r="172" spans="1:6" ht="12.75" thickBot="1">
      <c r="A172" s="135"/>
      <c r="B172" s="136"/>
      <c r="C172" s="136"/>
      <c r="D172" s="136"/>
      <c r="E172" s="137"/>
      <c r="F172" s="136"/>
    </row>
    <row r="173" spans="1:6" ht="12.75" thickBot="1">
      <c r="A173" s="135"/>
      <c r="B173" s="44"/>
      <c r="C173" s="44"/>
      <c r="D173" s="44"/>
      <c r="E173" s="44"/>
      <c r="F173" s="44"/>
    </row>
    <row r="174" spans="1:6" ht="12.75" thickBot="1">
      <c r="A174" s="135"/>
      <c r="B174" s="44"/>
      <c r="C174" s="44"/>
      <c r="D174" s="137"/>
      <c r="E174" s="44"/>
      <c r="F174" s="137"/>
    </row>
    <row r="175" spans="1:6" ht="12.75" thickBot="1">
      <c r="A175" s="135"/>
      <c r="B175" s="44"/>
      <c r="C175" s="44"/>
      <c r="D175" s="136"/>
      <c r="E175" s="44"/>
      <c r="F175" s="136"/>
    </row>
    <row r="176" spans="1:6" ht="12.75" thickBot="1">
      <c r="A176" s="135"/>
      <c r="B176" s="44"/>
      <c r="C176" s="44"/>
      <c r="D176" s="44"/>
      <c r="E176" s="137"/>
      <c r="F176" s="137"/>
    </row>
    <row r="177" spans="1:6" ht="12.75" thickBot="1">
      <c r="A177" s="135"/>
      <c r="B177" s="44"/>
      <c r="C177" s="44"/>
      <c r="D177" s="44"/>
      <c r="E177" s="44"/>
      <c r="F177" s="44"/>
    </row>
    <row r="178" spans="1:6" ht="12.75" thickBot="1">
      <c r="A178" s="135"/>
      <c r="B178" s="137"/>
      <c r="C178" s="137"/>
      <c r="D178" s="136"/>
      <c r="E178" s="137"/>
      <c r="F178" s="136"/>
    </row>
    <row r="179" spans="1:6" ht="12.75" thickBot="1">
      <c r="A179" s="135"/>
      <c r="B179" s="136"/>
      <c r="C179" s="136"/>
      <c r="D179" s="136"/>
      <c r="E179" s="137"/>
      <c r="F179" s="136"/>
    </row>
    <row r="180" spans="1:6">
      <c r="A180" s="3"/>
    </row>
    <row r="181" spans="1:6">
      <c r="A181" s="4"/>
      <c r="B181" s="4"/>
      <c r="C181" s="4"/>
      <c r="D181" s="4"/>
      <c r="E181" s="4"/>
    </row>
    <row r="182" spans="1:6" ht="12.75" thickBot="1">
      <c r="A182" s="42"/>
      <c r="B182" s="42"/>
      <c r="C182" s="42"/>
      <c r="D182" s="42"/>
      <c r="E182" s="42"/>
    </row>
    <row r="183" spans="1:6" ht="12.75" thickBot="1">
      <c r="A183" s="34"/>
      <c r="B183" s="292"/>
      <c r="C183" s="293"/>
      <c r="D183" s="294"/>
      <c r="E183" s="295"/>
    </row>
    <row r="184" spans="1:6" ht="12.75" thickBot="1">
      <c r="A184" s="47"/>
      <c r="B184" s="135"/>
      <c r="C184" s="135"/>
      <c r="D184" s="135"/>
      <c r="E184" s="296"/>
    </row>
    <row r="185" spans="1:6" ht="12.75" thickBot="1">
      <c r="A185" s="135"/>
      <c r="B185" s="136"/>
      <c r="C185" s="136"/>
      <c r="D185" s="136"/>
      <c r="E185" s="136"/>
    </row>
    <row r="186" spans="1:6" ht="12.75" thickBot="1">
      <c r="A186" s="135"/>
      <c r="B186" s="44"/>
      <c r="C186" s="44"/>
      <c r="D186" s="44"/>
      <c r="E186" s="137"/>
    </row>
    <row r="187" spans="1:6" ht="12.75" thickBot="1">
      <c r="A187" s="135"/>
      <c r="B187" s="136"/>
      <c r="C187" s="136"/>
      <c r="D187" s="136"/>
      <c r="E187" s="136"/>
    </row>
    <row r="188" spans="1:6" ht="12.75" thickBot="1">
      <c r="A188" s="135"/>
      <c r="B188" s="44"/>
      <c r="C188" s="44"/>
      <c r="D188" s="44"/>
      <c r="E188" s="44"/>
    </row>
    <row r="189" spans="1:6" ht="12.75" thickBot="1">
      <c r="A189" s="135"/>
      <c r="B189" s="44"/>
      <c r="C189" s="44"/>
      <c r="D189" s="44"/>
      <c r="E189" s="137"/>
    </row>
    <row r="190" spans="1:6" ht="12.75" thickBot="1">
      <c r="A190" s="135"/>
      <c r="B190" s="44"/>
      <c r="C190" s="44"/>
      <c r="D190" s="44"/>
      <c r="E190" s="136"/>
    </row>
    <row r="191" spans="1:6" ht="12.75" thickBot="1">
      <c r="A191" s="135"/>
      <c r="B191" s="44"/>
      <c r="C191" s="44"/>
      <c r="D191" s="44"/>
      <c r="E191" s="137"/>
    </row>
    <row r="192" spans="1:6" ht="12.75" thickBot="1">
      <c r="A192" s="135"/>
      <c r="B192" s="136"/>
      <c r="C192" s="137"/>
      <c r="D192" s="137"/>
      <c r="E192" s="137"/>
    </row>
    <row r="193" spans="1:5" ht="12.75" thickBot="1">
      <c r="A193" s="135"/>
      <c r="B193" s="136"/>
      <c r="C193" s="137"/>
      <c r="D193" s="137"/>
      <c r="E193" s="136"/>
    </row>
    <row r="194" spans="1:5" ht="12.75" thickBot="1">
      <c r="A194" s="135"/>
      <c r="B194" s="136"/>
      <c r="C194" s="136"/>
      <c r="D194" s="136"/>
      <c r="E194" s="136"/>
    </row>
    <row r="195" spans="1:5">
      <c r="A195" s="3"/>
    </row>
    <row r="196" spans="1:5">
      <c r="A196" s="63"/>
    </row>
    <row r="197" spans="1:5">
      <c r="A197" s="4"/>
      <c r="B197" s="4"/>
      <c r="C197" s="4"/>
    </row>
    <row r="198" spans="1:5" ht="12.75" thickBot="1">
      <c r="A198" s="107"/>
      <c r="B198" s="108"/>
      <c r="C198" s="109"/>
    </row>
    <row r="199" spans="1:5" ht="12.75" thickTop="1">
      <c r="A199" s="288"/>
      <c r="B199" s="110"/>
      <c r="C199" s="110"/>
    </row>
    <row r="200" spans="1:5">
      <c r="A200" s="290"/>
      <c r="B200" s="130"/>
      <c r="C200" s="130"/>
    </row>
    <row r="201" spans="1:5" ht="12.75" thickBot="1">
      <c r="A201" s="289"/>
      <c r="B201" s="111"/>
      <c r="C201" s="111"/>
    </row>
    <row r="202" spans="1:5">
      <c r="A202" s="128"/>
      <c r="B202" s="120"/>
      <c r="C202" s="120"/>
    </row>
    <row r="203" spans="1:5">
      <c r="A203" s="114"/>
      <c r="B203" s="118"/>
      <c r="C203" s="118"/>
    </row>
    <row r="204" spans="1:5">
      <c r="A204" s="129"/>
      <c r="B204" s="116"/>
      <c r="C204" s="116"/>
    </row>
    <row r="205" spans="1:5">
      <c r="A205" s="114"/>
      <c r="B205" s="118"/>
      <c r="C205" s="118"/>
    </row>
    <row r="206" spans="1:5">
      <c r="A206" s="129"/>
      <c r="B206" s="116"/>
      <c r="C206" s="116"/>
    </row>
    <row r="207" spans="1:5">
      <c r="A207" s="114"/>
      <c r="B207" s="118"/>
      <c r="C207" s="127"/>
    </row>
    <row r="208" spans="1:5">
      <c r="A208" s="129"/>
      <c r="B208" s="123"/>
      <c r="C208" s="116"/>
    </row>
    <row r="209" spans="1:3">
      <c r="A209" s="114"/>
      <c r="B209" s="127"/>
      <c r="C209" s="118"/>
    </row>
    <row r="210" spans="1:3">
      <c r="A210" s="129"/>
      <c r="B210" s="123"/>
      <c r="C210" s="123"/>
    </row>
    <row r="211" spans="1:3">
      <c r="A211" s="114"/>
      <c r="B211" s="127"/>
      <c r="C211" s="127"/>
    </row>
    <row r="212" spans="1:3">
      <c r="A212" s="129"/>
      <c r="B212" s="116"/>
      <c r="C212" s="123"/>
    </row>
    <row r="213" spans="1:3">
      <c r="A213" s="114"/>
      <c r="B213" s="118"/>
      <c r="C213" s="118"/>
    </row>
    <row r="214" spans="1:3">
      <c r="A214" s="129"/>
      <c r="B214" s="116"/>
      <c r="C214" s="116"/>
    </row>
    <row r="215" spans="1:3">
      <c r="A215" s="114"/>
      <c r="B215" s="127"/>
      <c r="C215" s="127"/>
    </row>
    <row r="216" spans="1:3">
      <c r="A216" s="129"/>
      <c r="B216" s="123"/>
      <c r="C216" s="116"/>
    </row>
    <row r="217" spans="1:3">
      <c r="A217" s="114"/>
      <c r="B217" s="127"/>
      <c r="C217" s="118"/>
    </row>
    <row r="218" spans="1:3">
      <c r="A218" s="129"/>
      <c r="B218" s="123"/>
      <c r="C218" s="123"/>
    </row>
    <row r="219" spans="1:3" ht="12.75" thickBot="1">
      <c r="A219" s="114"/>
      <c r="B219" s="118"/>
      <c r="C219" s="118"/>
    </row>
    <row r="220" spans="1:3" ht="12.75" thickBot="1">
      <c r="A220" s="129"/>
      <c r="B220" s="119"/>
      <c r="C220" s="119"/>
    </row>
    <row r="221" spans="1:3">
      <c r="A221" s="114"/>
      <c r="B221" s="118"/>
      <c r="C221" s="118"/>
    </row>
    <row r="222" spans="1:3">
      <c r="A222" s="129"/>
      <c r="B222" s="123"/>
      <c r="C222" s="123"/>
    </row>
    <row r="223" spans="1:3" ht="12.75" thickBot="1">
      <c r="A223" s="114"/>
      <c r="B223" s="118"/>
      <c r="C223" s="127"/>
    </row>
    <row r="224" spans="1:3" ht="12.75" thickBot="1">
      <c r="A224" s="129"/>
      <c r="B224" s="119"/>
      <c r="C224" s="119"/>
    </row>
    <row r="225" spans="1:3">
      <c r="A225" s="5"/>
      <c r="B225" s="42"/>
      <c r="C225" s="42"/>
    </row>
    <row r="226" spans="1:3">
      <c r="A226" s="129"/>
      <c r="B226" s="123"/>
      <c r="C226" s="123"/>
    </row>
    <row r="227" spans="1:3">
      <c r="A227" s="114"/>
      <c r="B227" s="127"/>
      <c r="C227" s="127"/>
    </row>
    <row r="228" spans="1:3">
      <c r="A228" s="129"/>
      <c r="B228" s="123"/>
      <c r="C228" s="123"/>
    </row>
    <row r="229" spans="1:3">
      <c r="A229" s="114"/>
      <c r="B229" s="118"/>
      <c r="C229" s="127"/>
    </row>
    <row r="230" spans="1:3">
      <c r="A230" s="129"/>
      <c r="B230" s="116"/>
      <c r="C230" s="116"/>
    </row>
    <row r="231" spans="1:3">
      <c r="A231" s="114"/>
      <c r="B231" s="127"/>
      <c r="C231" s="127"/>
    </row>
    <row r="232" spans="1:3">
      <c r="A232" s="129"/>
      <c r="B232" s="123"/>
      <c r="C232" s="123"/>
    </row>
    <row r="233" spans="1:3">
      <c r="A233" s="114"/>
      <c r="B233" s="127"/>
      <c r="C233" s="127"/>
    </row>
    <row r="234" spans="1:3">
      <c r="A234" s="129"/>
      <c r="B234" s="123"/>
      <c r="C234" s="123"/>
    </row>
    <row r="235" spans="1:3" ht="12.75" thickBot="1">
      <c r="A235" s="114"/>
      <c r="B235" s="118"/>
      <c r="C235" s="118"/>
    </row>
    <row r="236" spans="1:3" ht="12.75" thickBot="1">
      <c r="A236" s="129"/>
      <c r="B236" s="138"/>
      <c r="C236" s="138"/>
    </row>
    <row r="237" spans="1:3">
      <c r="A237" s="5"/>
      <c r="B237" s="42"/>
      <c r="C237" s="42"/>
    </row>
    <row r="238" spans="1:3">
      <c r="A238" s="129"/>
      <c r="B238" s="123"/>
      <c r="C238" s="123"/>
    </row>
    <row r="239" spans="1:3" ht="12.75" thickBot="1">
      <c r="A239" s="114"/>
      <c r="B239" s="127"/>
      <c r="C239" s="127"/>
    </row>
    <row r="240" spans="1:3" ht="12.75" thickBot="1">
      <c r="A240" s="129"/>
      <c r="B240" s="138"/>
      <c r="C240" s="138"/>
    </row>
    <row r="241" spans="1:3" ht="12.75" thickBot="1">
      <c r="A241" s="5"/>
      <c r="B241" s="125"/>
      <c r="C241" s="125"/>
    </row>
    <row r="242" spans="1:3" ht="12.75" thickBot="1">
      <c r="A242" s="128"/>
      <c r="B242" s="116"/>
      <c r="C242" s="116"/>
    </row>
    <row r="243" spans="1:3" ht="12.75" thickBot="1">
      <c r="A243" s="5"/>
      <c r="B243" s="139"/>
      <c r="C243" s="139"/>
    </row>
    <row r="244" spans="1:3">
      <c r="A244" s="3"/>
    </row>
    <row r="245" spans="1:3">
      <c r="A245" s="63"/>
    </row>
    <row r="246" spans="1:3">
      <c r="A246" s="10"/>
    </row>
    <row r="247" spans="1:3">
      <c r="A247" s="72"/>
    </row>
    <row r="248" spans="1:3">
      <c r="A248" s="72"/>
    </row>
    <row r="249" spans="1:3">
      <c r="A249" s="20"/>
    </row>
    <row r="250" spans="1:3">
      <c r="A250" s="102"/>
    </row>
    <row r="251" spans="1:3">
      <c r="A251" s="72"/>
    </row>
    <row r="252" spans="1:3">
      <c r="A252" s="72"/>
    </row>
    <row r="253" spans="1:3">
      <c r="A253" s="72"/>
    </row>
    <row r="254" spans="1:3">
      <c r="A254" s="72"/>
    </row>
    <row r="255" spans="1:3">
      <c r="A255" s="72"/>
    </row>
    <row r="256" spans="1:3">
      <c r="A256" s="72"/>
    </row>
    <row r="257" spans="1:1">
      <c r="A257" s="72"/>
    </row>
    <row r="258" spans="1:1">
      <c r="A258" s="72"/>
    </row>
    <row r="259" spans="1:1">
      <c r="A259" s="20"/>
    </row>
    <row r="260" spans="1:1">
      <c r="A260" s="20"/>
    </row>
    <row r="261" spans="1:1">
      <c r="A261" s="102"/>
    </row>
    <row r="262" spans="1:1">
      <c r="A262" s="102"/>
    </row>
    <row r="263" spans="1:1">
      <c r="A263" s="140"/>
    </row>
    <row r="264" spans="1:1">
      <c r="A264" s="102"/>
    </row>
    <row r="265" spans="1:1">
      <c r="A265" s="140"/>
    </row>
    <row r="266" spans="1:1">
      <c r="A266" s="20"/>
    </row>
    <row r="267" spans="1:1">
      <c r="A267" s="20"/>
    </row>
    <row r="268" spans="1:1">
      <c r="A268" s="140"/>
    </row>
    <row r="269" spans="1:1">
      <c r="A269" s="20"/>
    </row>
    <row r="270" spans="1:1">
      <c r="A270" s="140"/>
    </row>
    <row r="271" spans="1:1">
      <c r="A271" s="140"/>
    </row>
    <row r="272" spans="1:1">
      <c r="A272" s="20"/>
    </row>
    <row r="273" spans="1:1">
      <c r="A273" s="20"/>
    </row>
    <row r="274" spans="1:1">
      <c r="A274" s="102"/>
    </row>
    <row r="275" spans="1:1">
      <c r="A275" s="102"/>
    </row>
    <row r="276" spans="1:1">
      <c r="A276" s="102"/>
    </row>
    <row r="277" spans="1:1">
      <c r="A277" s="102"/>
    </row>
    <row r="278" spans="1:1">
      <c r="A278" s="20"/>
    </row>
    <row r="279" spans="1:1">
      <c r="A279" s="102"/>
    </row>
    <row r="280" spans="1:1">
      <c r="A280" s="102"/>
    </row>
    <row r="281" spans="1:1">
      <c r="A281" s="20"/>
    </row>
    <row r="282" spans="1:1">
      <c r="A282" s="20"/>
    </row>
    <row r="283" spans="1:1">
      <c r="A283" s="20"/>
    </row>
    <row r="284" spans="1:1">
      <c r="A284" s="102"/>
    </row>
    <row r="285" spans="1:1">
      <c r="A285" s="20"/>
    </row>
    <row r="286" spans="1:1">
      <c r="A286" s="102"/>
    </row>
    <row r="287" spans="1:1">
      <c r="A287" s="20"/>
    </row>
    <row r="288" spans="1:1">
      <c r="A288" s="140"/>
    </row>
    <row r="289" spans="1:7">
      <c r="A289" s="20"/>
    </row>
    <row r="290" spans="1:7">
      <c r="A290" s="20"/>
    </row>
    <row r="291" spans="1:7">
      <c r="A291" s="20"/>
    </row>
    <row r="292" spans="1:7">
      <c r="A292" s="141"/>
    </row>
    <row r="293" spans="1:7">
      <c r="A293" s="20"/>
    </row>
    <row r="294" spans="1:7">
      <c r="A294" s="102"/>
    </row>
    <row r="295" spans="1:7">
      <c r="A295" s="102"/>
    </row>
    <row r="296" spans="1:7">
      <c r="A296" s="20"/>
    </row>
    <row r="297" spans="1:7" ht="24" customHeight="1">
      <c r="A297" s="297"/>
      <c r="B297" s="206"/>
      <c r="C297" s="206"/>
      <c r="D297" s="206"/>
      <c r="E297" s="206"/>
      <c r="F297" s="206"/>
      <c r="G297" s="206"/>
    </row>
    <row r="298" spans="1:7">
      <c r="A298" s="20"/>
    </row>
    <row r="299" spans="1:7">
      <c r="A299" s="20"/>
    </row>
    <row r="300" spans="1:7">
      <c r="A300" s="20"/>
    </row>
    <row r="301" spans="1:7">
      <c r="A301" s="102"/>
    </row>
    <row r="302" spans="1:7">
      <c r="A302" s="20"/>
    </row>
    <row r="303" spans="1:7">
      <c r="A303" s="20"/>
    </row>
    <row r="304" spans="1:7">
      <c r="A304" s="20"/>
    </row>
    <row r="305" spans="1:7">
      <c r="A305" s="20"/>
    </row>
    <row r="306" spans="1:7">
      <c r="A306" s="20"/>
    </row>
    <row r="307" spans="1:7">
      <c r="A307" s="20"/>
    </row>
    <row r="308" spans="1:7">
      <c r="A308" s="20"/>
    </row>
    <row r="309" spans="1:7">
      <c r="A309" s="102"/>
    </row>
    <row r="310" spans="1:7">
      <c r="A310" s="3"/>
    </row>
    <row r="311" spans="1:7">
      <c r="A311" s="10"/>
    </row>
    <row r="312" spans="1:7">
      <c r="A312" s="103"/>
    </row>
    <row r="313" spans="1:7" ht="45" customHeight="1">
      <c r="A313" s="285"/>
      <c r="B313" s="206"/>
      <c r="C313" s="206"/>
      <c r="D313" s="206"/>
      <c r="E313" s="206"/>
      <c r="F313" s="206"/>
      <c r="G313" s="206"/>
    </row>
    <row r="314" spans="1:7">
      <c r="A314" s="103"/>
    </row>
    <row r="315" spans="1:7">
      <c r="A315" s="103"/>
    </row>
    <row r="316" spans="1:7">
      <c r="A316" s="103"/>
    </row>
    <row r="317" spans="1:7">
      <c r="A317" s="3"/>
    </row>
    <row r="318" spans="1:7">
      <c r="A318" s="10"/>
    </row>
    <row r="319" spans="1:7">
      <c r="A319" s="30"/>
    </row>
    <row r="320" spans="1:7">
      <c r="A320" s="30"/>
    </row>
    <row r="321" spans="1:7">
      <c r="A321" s="30"/>
    </row>
    <row r="322" spans="1:7">
      <c r="A322" s="30"/>
    </row>
    <row r="323" spans="1:7">
      <c r="A323" s="30"/>
    </row>
    <row r="324" spans="1:7">
      <c r="A324" s="30"/>
    </row>
    <row r="325" spans="1:7">
      <c r="A325" s="3"/>
    </row>
    <row r="326" spans="1:7">
      <c r="A326" s="30"/>
    </row>
    <row r="327" spans="1:7" ht="24" customHeight="1">
      <c r="A327" s="233"/>
      <c r="B327" s="206"/>
      <c r="C327" s="206"/>
      <c r="D327" s="206"/>
      <c r="E327" s="206"/>
      <c r="F327" s="206"/>
      <c r="G327" s="206"/>
    </row>
    <row r="328" spans="1:7">
      <c r="A328" s="30"/>
    </row>
    <row r="329" spans="1:7">
      <c r="A329" s="30"/>
    </row>
    <row r="330" spans="1:7">
      <c r="A330" s="30"/>
    </row>
    <row r="331" spans="1:7">
      <c r="A331" s="30"/>
    </row>
    <row r="332" spans="1:7">
      <c r="A332" s="30"/>
    </row>
    <row r="333" spans="1:7">
      <c r="A333" s="30"/>
    </row>
    <row r="334" spans="1:7">
      <c r="A334" s="30"/>
    </row>
    <row r="335" spans="1:7">
      <c r="A335" s="10"/>
    </row>
    <row r="336" spans="1:7">
      <c r="A336" s="20"/>
    </row>
    <row r="337" spans="1:3" ht="12.75" thickBot="1">
      <c r="A337" s="4"/>
      <c r="B337" s="4"/>
      <c r="C337" s="4"/>
    </row>
    <row r="338" spans="1:3">
      <c r="A338" s="220"/>
      <c r="B338" s="142"/>
      <c r="C338" s="142"/>
    </row>
    <row r="339" spans="1:3">
      <c r="A339" s="223"/>
      <c r="B339" s="143"/>
      <c r="C339" s="143"/>
    </row>
    <row r="340" spans="1:3" ht="12.75" thickBot="1">
      <c r="A340" s="226"/>
      <c r="B340" s="144"/>
      <c r="C340" s="144"/>
    </row>
    <row r="341" spans="1:3">
      <c r="A341" s="5"/>
      <c r="B341" s="127"/>
      <c r="C341" s="127"/>
    </row>
    <row r="342" spans="1:3">
      <c r="A342" s="5"/>
      <c r="B342" s="118"/>
      <c r="C342" s="118"/>
    </row>
    <row r="343" spans="1:3">
      <c r="A343" s="5"/>
      <c r="B343" s="118"/>
      <c r="C343" s="118"/>
    </row>
    <row r="344" spans="1:3">
      <c r="A344" s="5"/>
      <c r="B344" s="118"/>
      <c r="C344" s="118"/>
    </row>
    <row r="345" spans="1:3">
      <c r="A345" s="3"/>
    </row>
    <row r="346" spans="1:3">
      <c r="A346" s="20"/>
    </row>
    <row r="347" spans="1:3" ht="12.75" thickBot="1">
      <c r="A347" s="4"/>
      <c r="B347" s="4"/>
      <c r="C347" s="4"/>
    </row>
    <row r="348" spans="1:3">
      <c r="A348" s="220"/>
      <c r="B348" s="142"/>
      <c r="C348" s="142"/>
    </row>
    <row r="349" spans="1:3">
      <c r="A349" s="223"/>
      <c r="B349" s="143"/>
      <c r="C349" s="143"/>
    </row>
    <row r="350" spans="1:3" ht="12.75" thickBot="1">
      <c r="A350" s="226"/>
      <c r="B350" s="144"/>
      <c r="C350" s="144"/>
    </row>
    <row r="351" spans="1:3">
      <c r="A351" s="5"/>
      <c r="B351" s="127"/>
      <c r="C351" s="127"/>
    </row>
    <row r="352" spans="1:3">
      <c r="A352" s="3"/>
    </row>
    <row r="353" spans="1:3">
      <c r="A353" s="10"/>
    </row>
    <row r="354" spans="1:3">
      <c r="A354" s="72"/>
    </row>
    <row r="355" spans="1:3" ht="12.75" thickBot="1">
      <c r="A355" s="4"/>
      <c r="B355" s="4"/>
      <c r="C355" s="4"/>
    </row>
    <row r="356" spans="1:3">
      <c r="A356" s="220"/>
      <c r="B356" s="145"/>
      <c r="C356" s="145"/>
    </row>
    <row r="357" spans="1:3">
      <c r="A357" s="223"/>
      <c r="B357" s="146"/>
      <c r="C357" s="146"/>
    </row>
    <row r="358" spans="1:3" ht="12.75" thickBot="1">
      <c r="A358" s="226"/>
      <c r="B358" s="147"/>
      <c r="C358" s="147"/>
    </row>
    <row r="359" spans="1:3">
      <c r="A359" s="148"/>
      <c r="B359" s="149"/>
      <c r="C359" s="149"/>
    </row>
    <row r="360" spans="1:3">
      <c r="A360" s="150"/>
      <c r="B360" s="151"/>
      <c r="C360" s="151"/>
    </row>
    <row r="361" spans="1:3" ht="12.75" thickBot="1">
      <c r="A361" s="150"/>
      <c r="B361" s="152"/>
      <c r="C361" s="152"/>
    </row>
    <row r="362" spans="1:3">
      <c r="A362" s="150"/>
      <c r="B362" s="153"/>
      <c r="C362" s="153"/>
    </row>
    <row r="363" spans="1:3" ht="12.75" thickBot="1">
      <c r="A363" s="150"/>
      <c r="B363" s="151"/>
      <c r="C363" s="151"/>
    </row>
    <row r="364" spans="1:3" ht="12.75" thickBot="1">
      <c r="A364" s="150"/>
      <c r="B364" s="154"/>
      <c r="C364" s="154"/>
    </row>
    <row r="365" spans="1:3">
      <c r="A365" s="80"/>
      <c r="B365" s="155"/>
      <c r="C365" s="155"/>
    </row>
    <row r="366" spans="1:3">
      <c r="A366" s="150"/>
      <c r="B366" s="42"/>
      <c r="C366" s="156"/>
    </row>
    <row r="367" spans="1:3" ht="12.75" thickBot="1">
      <c r="A367" s="150"/>
      <c r="B367" s="73"/>
      <c r="C367" s="73"/>
    </row>
    <row r="368" spans="1:3">
      <c r="A368" s="150"/>
      <c r="B368" s="155"/>
      <c r="C368" s="155"/>
    </row>
    <row r="369" spans="1:5" ht="12.75" thickBot="1">
      <c r="A369" s="150"/>
      <c r="B369" s="73"/>
      <c r="C369" s="157"/>
    </row>
    <row r="370" spans="1:5" ht="12.75" thickBot="1">
      <c r="A370" s="150"/>
      <c r="B370" s="158"/>
      <c r="C370" s="158"/>
    </row>
    <row r="371" spans="1:5" ht="12.75" thickBot="1">
      <c r="A371" s="150"/>
      <c r="B371" s="154"/>
      <c r="C371" s="158"/>
    </row>
    <row r="372" spans="1:5">
      <c r="A372" s="3"/>
    </row>
    <row r="373" spans="1:5">
      <c r="A373" s="10"/>
    </row>
    <row r="374" spans="1:5">
      <c r="A374" s="31"/>
    </row>
    <row r="375" spans="1:5">
      <c r="A375" s="31"/>
    </row>
    <row r="376" spans="1:5" ht="12.75" thickBot="1">
      <c r="A376" s="4"/>
      <c r="B376" s="4"/>
      <c r="C376" s="4"/>
      <c r="D376" s="4"/>
      <c r="E376" s="4"/>
    </row>
    <row r="377" spans="1:5">
      <c r="A377" s="214"/>
      <c r="B377" s="159"/>
      <c r="C377" s="159"/>
      <c r="D377" s="159"/>
      <c r="E377" s="214"/>
    </row>
    <row r="378" spans="1:5" ht="12.75" thickBot="1">
      <c r="A378" s="215"/>
      <c r="B378" s="160"/>
      <c r="C378" s="160"/>
      <c r="D378" s="160"/>
      <c r="E378" s="215"/>
    </row>
    <row r="379" spans="1:5" ht="12.75" thickBot="1">
      <c r="A379" s="39"/>
      <c r="B379" s="161"/>
      <c r="C379" s="161"/>
      <c r="D379" s="161"/>
      <c r="E379" s="161"/>
    </row>
    <row r="380" spans="1:5" ht="12.75" thickBot="1">
      <c r="A380" s="162"/>
      <c r="B380" s="163"/>
      <c r="C380" s="161"/>
      <c r="D380" s="161"/>
      <c r="E380" s="163"/>
    </row>
    <row r="381" spans="1:5" ht="12.75" thickBot="1">
      <c r="A381" s="35"/>
      <c r="B381" s="163"/>
      <c r="C381" s="161"/>
      <c r="D381" s="161"/>
      <c r="E381" s="163"/>
    </row>
    <row r="382" spans="1:5" ht="12.75" thickBot="1">
      <c r="A382" s="39"/>
      <c r="B382" s="160"/>
      <c r="C382" s="160"/>
      <c r="D382" s="160"/>
      <c r="E382" s="160"/>
    </row>
    <row r="383" spans="1:5" ht="12.75" thickBot="1">
      <c r="A383" s="162"/>
      <c r="B383" s="163"/>
      <c r="C383" s="161"/>
      <c r="D383" s="161"/>
      <c r="E383" s="163"/>
    </row>
    <row r="384" spans="1:5" ht="12.75" thickBot="1">
      <c r="A384" s="35"/>
      <c r="B384" s="163"/>
      <c r="C384" s="161"/>
      <c r="D384" s="161"/>
      <c r="E384" s="163"/>
    </row>
    <row r="385" spans="1:7">
      <c r="A385" s="3"/>
    </row>
    <row r="386" spans="1:7">
      <c r="A386" s="31"/>
    </row>
    <row r="387" spans="1:7">
      <c r="A387" s="31"/>
    </row>
    <row r="388" spans="1:7">
      <c r="A388" s="72"/>
    </row>
    <row r="389" spans="1:7" ht="12.75" thickBot="1">
      <c r="A389" s="4"/>
      <c r="B389" s="4"/>
      <c r="C389" s="4"/>
      <c r="D389" s="4"/>
      <c r="E389" s="4"/>
      <c r="F389" s="4"/>
    </row>
    <row r="390" spans="1:7">
      <c r="A390" s="36"/>
      <c r="B390" s="212"/>
      <c r="C390" s="89"/>
      <c r="D390" s="159"/>
      <c r="E390" s="212"/>
      <c r="F390" s="212"/>
    </row>
    <row r="391" spans="1:7" ht="12.75" thickBot="1">
      <c r="A391" s="39"/>
      <c r="B391" s="213"/>
      <c r="C391" s="90"/>
      <c r="D391" s="160"/>
      <c r="E391" s="213"/>
      <c r="F391" s="213"/>
    </row>
    <row r="392" spans="1:7">
      <c r="A392" s="164"/>
      <c r="B392" s="214"/>
      <c r="C392" s="254"/>
      <c r="D392" s="256"/>
      <c r="E392" s="298"/>
      <c r="F392" s="298"/>
    </row>
    <row r="393" spans="1:7" ht="12.75" thickBot="1">
      <c r="A393" s="39"/>
      <c r="B393" s="215"/>
      <c r="C393" s="255"/>
      <c r="D393" s="257"/>
      <c r="E393" s="299"/>
      <c r="F393" s="299"/>
    </row>
    <row r="394" spans="1:7">
      <c r="A394" s="164"/>
      <c r="B394" s="214"/>
      <c r="C394" s="254"/>
      <c r="D394" s="256"/>
      <c r="E394" s="298"/>
      <c r="F394" s="298"/>
    </row>
    <row r="395" spans="1:7" ht="12.75" thickBot="1">
      <c r="A395" s="39"/>
      <c r="B395" s="215"/>
      <c r="C395" s="255"/>
      <c r="D395" s="257"/>
      <c r="E395" s="299"/>
      <c r="F395" s="299"/>
    </row>
    <row r="396" spans="1:7">
      <c r="A396" s="3"/>
    </row>
    <row r="397" spans="1:7">
      <c r="A397" s="72"/>
    </row>
    <row r="398" spans="1:7" ht="12.75" thickBot="1">
      <c r="A398" s="4"/>
      <c r="B398" s="4"/>
      <c r="C398" s="4"/>
      <c r="D398" s="4"/>
      <c r="E398" s="4"/>
      <c r="F398" s="4"/>
      <c r="G398" s="4"/>
    </row>
    <row r="399" spans="1:7">
      <c r="A399" s="36"/>
      <c r="B399" s="212"/>
      <c r="C399" s="89"/>
      <c r="D399" s="212"/>
      <c r="E399" s="159"/>
      <c r="F399" s="212"/>
      <c r="G399" s="212"/>
    </row>
    <row r="400" spans="1:7" ht="12.75" thickBot="1">
      <c r="A400" s="39"/>
      <c r="B400" s="213"/>
      <c r="C400" s="90"/>
      <c r="D400" s="213"/>
      <c r="E400" s="160"/>
      <c r="F400" s="213"/>
      <c r="G400" s="213"/>
    </row>
    <row r="401" spans="1:7">
      <c r="A401" s="164"/>
      <c r="B401" s="214"/>
      <c r="C401" s="254"/>
      <c r="D401" s="214"/>
      <c r="E401" s="256"/>
      <c r="F401" s="298"/>
      <c r="G401" s="298"/>
    </row>
    <row r="402" spans="1:7" ht="12.75" thickBot="1">
      <c r="A402" s="39"/>
      <c r="B402" s="215"/>
      <c r="C402" s="255"/>
      <c r="D402" s="215"/>
      <c r="E402" s="257"/>
      <c r="F402" s="299"/>
      <c r="G402" s="299"/>
    </row>
    <row r="403" spans="1:7">
      <c r="A403" s="3"/>
    </row>
    <row r="404" spans="1:7">
      <c r="A404" s="31"/>
    </row>
    <row r="405" spans="1:7">
      <c r="A405" s="31"/>
    </row>
    <row r="406" spans="1:7" ht="12.75" thickBot="1">
      <c r="A406" s="4"/>
      <c r="B406" s="4"/>
      <c r="C406" s="4"/>
      <c r="D406" s="4"/>
      <c r="E406" s="4"/>
    </row>
    <row r="407" spans="1:7">
      <c r="A407" s="214"/>
      <c r="B407" s="159"/>
      <c r="C407" s="159"/>
      <c r="D407" s="159"/>
      <c r="E407" s="214"/>
    </row>
    <row r="408" spans="1:7" ht="12.75" thickBot="1">
      <c r="A408" s="215"/>
      <c r="B408" s="160"/>
      <c r="C408" s="160"/>
      <c r="D408" s="160"/>
      <c r="E408" s="215"/>
    </row>
    <row r="409" spans="1:7" ht="12.75" thickBot="1">
      <c r="A409" s="39"/>
      <c r="B409" s="161"/>
      <c r="C409" s="161"/>
      <c r="D409" s="161"/>
      <c r="E409" s="161"/>
    </row>
    <row r="410" spans="1:7" ht="12.75" thickBot="1">
      <c r="A410" s="162"/>
      <c r="B410" s="163"/>
      <c r="C410" s="161"/>
      <c r="D410" s="161"/>
      <c r="E410" s="163"/>
    </row>
    <row r="411" spans="1:7" ht="12.75" thickBot="1">
      <c r="A411" s="35"/>
      <c r="B411" s="163"/>
      <c r="C411" s="161"/>
      <c r="D411" s="161"/>
      <c r="E411" s="163"/>
    </row>
    <row r="412" spans="1:7" ht="12.75" thickBot="1">
      <c r="A412" s="39"/>
      <c r="B412" s="160"/>
      <c r="C412" s="160"/>
      <c r="D412" s="160"/>
      <c r="E412" s="160"/>
    </row>
    <row r="413" spans="1:7" ht="12.75" thickBot="1">
      <c r="A413" s="162"/>
      <c r="B413" s="163"/>
      <c r="C413" s="161"/>
      <c r="D413" s="161"/>
      <c r="E413" s="163"/>
    </row>
    <row r="414" spans="1:7" ht="12.75" thickBot="1">
      <c r="A414" s="35"/>
      <c r="B414" s="163"/>
      <c r="C414" s="161"/>
      <c r="D414" s="161"/>
      <c r="E414" s="163"/>
    </row>
    <row r="415" spans="1:7">
      <c r="A415" s="3"/>
    </row>
    <row r="416" spans="1:7">
      <c r="A416" s="31"/>
    </row>
    <row r="417" spans="1:7">
      <c r="A417" s="31"/>
    </row>
    <row r="418" spans="1:7">
      <c r="A418" s="72"/>
    </row>
    <row r="419" spans="1:7" ht="12.75" thickBot="1">
      <c r="A419" s="4"/>
      <c r="B419" s="4"/>
      <c r="C419" s="4"/>
      <c r="D419" s="4"/>
      <c r="E419" s="4"/>
      <c r="F419" s="4"/>
    </row>
    <row r="420" spans="1:7">
      <c r="A420" s="36"/>
      <c r="B420" s="212"/>
      <c r="C420" s="89"/>
      <c r="D420" s="159"/>
      <c r="E420" s="212"/>
      <c r="F420" s="212"/>
    </row>
    <row r="421" spans="1:7" ht="12.75" thickBot="1">
      <c r="A421" s="39"/>
      <c r="B421" s="213"/>
      <c r="C421" s="90"/>
      <c r="D421" s="160"/>
      <c r="E421" s="213"/>
      <c r="F421" s="213"/>
    </row>
    <row r="422" spans="1:7">
      <c r="A422" s="164"/>
      <c r="B422" s="214"/>
      <c r="C422" s="254"/>
      <c r="D422" s="256"/>
      <c r="E422" s="298"/>
      <c r="F422" s="298"/>
    </row>
    <row r="423" spans="1:7" ht="12.75" thickBot="1">
      <c r="A423" s="39"/>
      <c r="B423" s="215"/>
      <c r="C423" s="255"/>
      <c r="D423" s="257"/>
      <c r="E423" s="299"/>
      <c r="F423" s="299"/>
    </row>
    <row r="424" spans="1:7">
      <c r="A424" s="164"/>
      <c r="B424" s="214"/>
      <c r="C424" s="254"/>
      <c r="D424" s="256"/>
      <c r="E424" s="298"/>
      <c r="F424" s="298"/>
    </row>
    <row r="425" spans="1:7" ht="12.75" thickBot="1">
      <c r="A425" s="39"/>
      <c r="B425" s="215"/>
      <c r="C425" s="255"/>
      <c r="D425" s="257"/>
      <c r="E425" s="299"/>
      <c r="F425" s="299"/>
    </row>
    <row r="426" spans="1:7">
      <c r="A426" s="3"/>
    </row>
    <row r="427" spans="1:7">
      <c r="A427" s="72"/>
    </row>
    <row r="428" spans="1:7" ht="12.75" thickBot="1">
      <c r="A428" s="4"/>
      <c r="B428" s="4"/>
      <c r="C428" s="4"/>
      <c r="D428" s="4"/>
      <c r="E428" s="4"/>
      <c r="F428" s="4"/>
      <c r="G428" s="4"/>
    </row>
    <row r="429" spans="1:7">
      <c r="A429" s="36"/>
      <c r="B429" s="212"/>
      <c r="C429" s="89"/>
      <c r="D429" s="212"/>
      <c r="E429" s="159"/>
      <c r="F429" s="212"/>
      <c r="G429" s="212"/>
    </row>
    <row r="430" spans="1:7" ht="12.75" thickBot="1">
      <c r="A430" s="39"/>
      <c r="B430" s="213"/>
      <c r="C430" s="90"/>
      <c r="D430" s="213"/>
      <c r="E430" s="160"/>
      <c r="F430" s="213"/>
      <c r="G430" s="213"/>
    </row>
    <row r="431" spans="1:7">
      <c r="A431" s="164"/>
      <c r="B431" s="214"/>
      <c r="C431" s="254"/>
      <c r="D431" s="214"/>
      <c r="E431" s="256"/>
      <c r="F431" s="298"/>
      <c r="G431" s="298"/>
    </row>
    <row r="432" spans="1:7" ht="12.75" thickBot="1">
      <c r="A432" s="39"/>
      <c r="B432" s="215"/>
      <c r="C432" s="255"/>
      <c r="D432" s="215"/>
      <c r="E432" s="257"/>
      <c r="F432" s="299"/>
      <c r="G432" s="299"/>
    </row>
    <row r="433" spans="1:3">
      <c r="A433" s="3"/>
    </row>
    <row r="434" spans="1:3">
      <c r="A434" s="3"/>
    </row>
    <row r="435" spans="1:3">
      <c r="A435" s="10"/>
    </row>
    <row r="436" spans="1:3">
      <c r="A436" s="20"/>
    </row>
    <row r="437" spans="1:3" ht="12.75" thickBot="1">
      <c r="A437" s="4"/>
      <c r="B437" s="4"/>
      <c r="C437" s="4"/>
    </row>
    <row r="438" spans="1:3">
      <c r="A438" s="220"/>
      <c r="B438" s="145"/>
      <c r="C438" s="145"/>
    </row>
    <row r="439" spans="1:3">
      <c r="A439" s="223"/>
      <c r="B439" s="146"/>
      <c r="C439" s="146"/>
    </row>
    <row r="440" spans="1:3" ht="12.75" thickBot="1">
      <c r="A440" s="226"/>
      <c r="B440" s="147"/>
      <c r="C440" s="147"/>
    </row>
    <row r="441" spans="1:3">
      <c r="A441" s="38"/>
      <c r="B441" s="155"/>
      <c r="C441" s="155"/>
    </row>
    <row r="442" spans="1:3" ht="12.75" thickBot="1">
      <c r="A442" s="41"/>
      <c r="B442" s="73"/>
      <c r="C442" s="73"/>
    </row>
    <row r="443" spans="1:3" ht="12.75" thickBot="1">
      <c r="A443" s="99"/>
      <c r="B443" s="154"/>
      <c r="C443" s="154"/>
    </row>
    <row r="444" spans="1:3">
      <c r="A444" s="3"/>
    </row>
    <row r="445" spans="1:3">
      <c r="A445" s="10"/>
    </row>
    <row r="446" spans="1:3">
      <c r="A446" s="31"/>
    </row>
    <row r="447" spans="1:3">
      <c r="A447" s="72"/>
    </row>
    <row r="448" spans="1:3">
      <c r="A448" s="72"/>
    </row>
    <row r="449" spans="1:1">
      <c r="A449" s="20"/>
    </row>
    <row r="450" spans="1:1">
      <c r="A450" s="10"/>
    </row>
    <row r="451" spans="1:1">
      <c r="A451" s="31"/>
    </row>
    <row r="452" spans="1:1">
      <c r="A452" s="72"/>
    </row>
    <row r="453" spans="1:1">
      <c r="A453" s="20"/>
    </row>
    <row r="454" spans="1:1">
      <c r="A454" s="72"/>
    </row>
    <row r="455" spans="1:1">
      <c r="A455" s="20"/>
    </row>
    <row r="456" spans="1:1">
      <c r="A456" s="20"/>
    </row>
    <row r="457" spans="1:1">
      <c r="A457" s="20"/>
    </row>
    <row r="458" spans="1:1">
      <c r="A458" s="20"/>
    </row>
    <row r="459" spans="1:1">
      <c r="A459" s="20"/>
    </row>
    <row r="460" spans="1:1">
      <c r="A460" s="20"/>
    </row>
    <row r="461" spans="1:1">
      <c r="A461" s="20"/>
    </row>
    <row r="462" spans="1:1">
      <c r="A462" s="72"/>
    </row>
    <row r="463" spans="1:1">
      <c r="A463" s="20"/>
    </row>
    <row r="464" spans="1:1">
      <c r="A464" s="31"/>
    </row>
    <row r="465" spans="1:4">
      <c r="A465" s="72"/>
    </row>
    <row r="466" spans="1:4">
      <c r="A466" s="72"/>
    </row>
    <row r="467" spans="1:4" ht="12.75" thickBot="1">
      <c r="A467" s="4"/>
      <c r="B467" s="4"/>
      <c r="C467" s="4"/>
      <c r="D467" s="4"/>
    </row>
    <row r="468" spans="1:4">
      <c r="A468" s="214"/>
      <c r="B468" s="34"/>
      <c r="C468" s="34"/>
      <c r="D468" s="89"/>
    </row>
    <row r="469" spans="1:4" ht="12.75" thickBot="1">
      <c r="A469" s="215"/>
      <c r="B469" s="35"/>
      <c r="C469" s="35"/>
      <c r="D469" s="90"/>
    </row>
    <row r="470" spans="1:4">
      <c r="A470" s="165"/>
      <c r="B470" s="166"/>
      <c r="C470" s="166"/>
      <c r="D470" s="167"/>
    </row>
    <row r="471" spans="1:4">
      <c r="A471" s="165"/>
      <c r="B471" s="166"/>
      <c r="C471" s="166"/>
      <c r="D471" s="167"/>
    </row>
    <row r="472" spans="1:4">
      <c r="A472" s="165"/>
      <c r="B472" s="166"/>
      <c r="C472" s="166"/>
      <c r="D472" s="168"/>
    </row>
    <row r="473" spans="1:4" ht="12.75" thickBot="1">
      <c r="A473" s="162"/>
      <c r="B473" s="85"/>
      <c r="C473" s="85"/>
      <c r="D473" s="161"/>
    </row>
    <row r="474" spans="1:4">
      <c r="A474" s="3"/>
    </row>
    <row r="475" spans="1:4">
      <c r="A475" s="72"/>
    </row>
    <row r="476" spans="1:4" ht="12.75" thickBot="1">
      <c r="A476" s="4"/>
      <c r="B476" s="4"/>
      <c r="C476" s="4"/>
      <c r="D476" s="4"/>
    </row>
    <row r="477" spans="1:4">
      <c r="A477" s="214"/>
      <c r="B477" s="34"/>
      <c r="C477" s="34"/>
      <c r="D477" s="89"/>
    </row>
    <row r="478" spans="1:4" ht="12.75" thickBot="1">
      <c r="A478" s="215"/>
      <c r="B478" s="35"/>
      <c r="C478" s="35"/>
      <c r="D478" s="90"/>
    </row>
    <row r="479" spans="1:4">
      <c r="A479" s="165"/>
      <c r="B479" s="166"/>
      <c r="C479" s="166"/>
      <c r="D479" s="167"/>
    </row>
    <row r="480" spans="1:4">
      <c r="A480" s="165"/>
      <c r="B480" s="166"/>
      <c r="C480" s="166"/>
      <c r="D480" s="167"/>
    </row>
    <row r="481" spans="1:5">
      <c r="A481" s="165"/>
      <c r="B481" s="166"/>
      <c r="C481" s="166"/>
      <c r="D481" s="167"/>
    </row>
    <row r="482" spans="1:5" ht="12.75" thickBot="1">
      <c r="A482" s="162"/>
      <c r="B482" s="85"/>
      <c r="C482" s="85"/>
      <c r="D482" s="161"/>
    </row>
    <row r="483" spans="1:5">
      <c r="A483" s="31"/>
    </row>
    <row r="484" spans="1:5">
      <c r="A484" s="140"/>
    </row>
    <row r="485" spans="1:5">
      <c r="A485" s="102"/>
    </row>
    <row r="486" spans="1:5">
      <c r="A486" s="20"/>
    </row>
    <row r="487" spans="1:5">
      <c r="A487" s="102"/>
    </row>
    <row r="488" spans="1:5">
      <c r="A488" s="31"/>
    </row>
    <row r="489" spans="1:5">
      <c r="A489" s="102"/>
    </row>
    <row r="490" spans="1:5" ht="12.75" thickBot="1">
      <c r="A490" s="4"/>
      <c r="B490" s="4"/>
      <c r="C490" s="4"/>
      <c r="D490" s="4"/>
      <c r="E490" s="4"/>
    </row>
    <row r="491" spans="1:5">
      <c r="A491" s="214"/>
      <c r="B491" s="34"/>
      <c r="C491" s="34"/>
      <c r="D491" s="34"/>
      <c r="E491" s="34"/>
    </row>
    <row r="492" spans="1:5" ht="12.75" thickBot="1">
      <c r="A492" s="215"/>
      <c r="B492" s="35"/>
      <c r="C492" s="35"/>
      <c r="D492" s="35"/>
      <c r="E492" s="35"/>
    </row>
    <row r="493" spans="1:5">
      <c r="A493" s="36"/>
      <c r="B493" s="92"/>
      <c r="C493" s="37"/>
      <c r="D493" s="37"/>
      <c r="E493" s="37"/>
    </row>
    <row r="494" spans="1:5">
      <c r="A494" s="169"/>
      <c r="B494" s="166"/>
      <c r="C494" s="170"/>
      <c r="D494" s="170"/>
      <c r="E494" s="170"/>
    </row>
    <row r="495" spans="1:5" ht="12.75" thickBot="1">
      <c r="A495" s="39"/>
      <c r="B495" s="40"/>
      <c r="C495" s="85"/>
      <c r="D495" s="40"/>
      <c r="E495" s="40"/>
    </row>
    <row r="496" spans="1:5" ht="12.75" thickBot="1">
      <c r="A496" s="23"/>
      <c r="B496" s="45"/>
      <c r="C496" s="45"/>
      <c r="D496" s="44"/>
      <c r="E496" s="44"/>
    </row>
    <row r="497" spans="1:5">
      <c r="A497" s="102"/>
    </row>
    <row r="498" spans="1:5">
      <c r="A498" s="102"/>
    </row>
    <row r="499" spans="1:5" ht="12.75" thickBot="1">
      <c r="A499" s="4"/>
      <c r="B499" s="4"/>
      <c r="C499" s="4"/>
      <c r="D499" s="4"/>
      <c r="E499" s="4"/>
    </row>
    <row r="500" spans="1:5">
      <c r="A500" s="214"/>
      <c r="B500" s="34"/>
      <c r="C500" s="34"/>
      <c r="D500" s="34"/>
      <c r="E500" s="34"/>
    </row>
    <row r="501" spans="1:5" ht="12.75" thickBot="1">
      <c r="A501" s="215"/>
      <c r="B501" s="35"/>
      <c r="C501" s="35"/>
      <c r="D501" s="35"/>
      <c r="E501" s="35"/>
    </row>
    <row r="502" spans="1:5">
      <c r="A502" s="36"/>
      <c r="B502" s="92"/>
      <c r="C502" s="37"/>
      <c r="D502" s="37"/>
      <c r="E502" s="37"/>
    </row>
    <row r="503" spans="1:5">
      <c r="A503" s="169"/>
      <c r="B503" s="166"/>
      <c r="C503" s="170"/>
      <c r="D503" s="170"/>
      <c r="E503" s="170"/>
    </row>
    <row r="504" spans="1:5" ht="12.75" thickBot="1">
      <c r="A504" s="39"/>
      <c r="B504" s="40"/>
      <c r="C504" s="85"/>
      <c r="D504" s="40"/>
      <c r="E504" s="40"/>
    </row>
    <row r="505" spans="1:5" ht="12.75" thickBot="1">
      <c r="A505" s="23"/>
      <c r="B505" s="45"/>
      <c r="C505" s="45"/>
      <c r="D505" s="44"/>
      <c r="E505" s="44"/>
    </row>
    <row r="506" spans="1:5">
      <c r="A506" s="3"/>
    </row>
    <row r="507" spans="1:5">
      <c r="A507" s="10"/>
    </row>
    <row r="508" spans="1:5">
      <c r="A508" s="31"/>
    </row>
    <row r="509" spans="1:5">
      <c r="A509" s="72"/>
    </row>
    <row r="510" spans="1:5">
      <c r="A510" s="10"/>
    </row>
    <row r="511" spans="1:5">
      <c r="A511" s="31"/>
    </row>
    <row r="512" spans="1:5">
      <c r="A512" s="31"/>
    </row>
    <row r="513" spans="1:3">
      <c r="A513" s="10"/>
    </row>
    <row r="514" spans="1:3">
      <c r="A514" s="31"/>
    </row>
    <row r="515" spans="1:3">
      <c r="A515" s="20"/>
    </row>
    <row r="516" spans="1:3">
      <c r="A516" s="20"/>
    </row>
    <row r="517" spans="1:3">
      <c r="A517" s="20"/>
    </row>
    <row r="518" spans="1:3">
      <c r="A518" s="72"/>
    </row>
    <row r="519" spans="1:3">
      <c r="A519" s="72"/>
    </row>
    <row r="520" spans="1:3">
      <c r="A520" s="3"/>
    </row>
    <row r="521" spans="1:3">
      <c r="A521" s="31"/>
    </row>
    <row r="522" spans="1:3">
      <c r="A522" s="72"/>
    </row>
    <row r="523" spans="1:3" ht="12.75" thickBot="1">
      <c r="A523" s="4"/>
      <c r="B523" s="4"/>
      <c r="C523" s="4"/>
    </row>
    <row r="524" spans="1:3">
      <c r="A524" s="278"/>
      <c r="B524" s="145"/>
      <c r="C524" s="145"/>
    </row>
    <row r="525" spans="1:3">
      <c r="A525" s="300"/>
      <c r="B525" s="146"/>
      <c r="C525" s="146"/>
    </row>
    <row r="526" spans="1:3" ht="12.75" thickBot="1">
      <c r="A526" s="283"/>
      <c r="B526" s="147"/>
      <c r="C526" s="147"/>
    </row>
    <row r="527" spans="1:3">
      <c r="A527" s="38"/>
      <c r="B527" s="155"/>
      <c r="C527" s="155"/>
    </row>
    <row r="528" spans="1:3">
      <c r="A528" s="171"/>
      <c r="B528" s="42"/>
      <c r="C528" s="156"/>
    </row>
    <row r="529" spans="1:3">
      <c r="A529" s="81"/>
      <c r="B529" s="156"/>
      <c r="C529" s="156"/>
    </row>
    <row r="530" spans="1:3">
      <c r="A530" s="171"/>
      <c r="B530" s="156"/>
      <c r="C530" s="156"/>
    </row>
    <row r="531" spans="1:3">
      <c r="A531" s="171"/>
      <c r="B531" s="156"/>
      <c r="C531" s="156"/>
    </row>
    <row r="532" spans="1:3">
      <c r="A532" s="171"/>
      <c r="B532" s="42"/>
      <c r="C532" s="42"/>
    </row>
    <row r="533" spans="1:3">
      <c r="A533" s="171"/>
      <c r="B533" s="42"/>
      <c r="C533" s="42"/>
    </row>
    <row r="534" spans="1:3">
      <c r="A534" s="171"/>
      <c r="B534" s="42"/>
      <c r="C534" s="42"/>
    </row>
    <row r="535" spans="1:3" ht="12.75" thickBot="1">
      <c r="A535" s="172"/>
      <c r="B535" s="73"/>
      <c r="C535" s="73"/>
    </row>
    <row r="536" spans="1:3" ht="12.75" thickBot="1">
      <c r="A536" s="99"/>
      <c r="B536" s="154"/>
      <c r="C536" s="154"/>
    </row>
    <row r="537" spans="1:3">
      <c r="A537" s="72"/>
    </row>
    <row r="538" spans="1:3">
      <c r="A538" s="20"/>
    </row>
    <row r="539" spans="1:3" ht="12.75" thickBot="1">
      <c r="A539" s="4"/>
      <c r="B539" s="4"/>
      <c r="C539" s="4"/>
    </row>
    <row r="540" spans="1:3">
      <c r="A540" s="278"/>
      <c r="B540" s="145"/>
      <c r="C540" s="145"/>
    </row>
    <row r="541" spans="1:3" ht="12.75" thickBot="1">
      <c r="A541" s="283"/>
      <c r="B541" s="147"/>
      <c r="C541" s="147"/>
    </row>
    <row r="542" spans="1:3">
      <c r="A542" s="38"/>
      <c r="B542" s="155"/>
      <c r="C542" s="155"/>
    </row>
    <row r="543" spans="1:3" ht="12.75" thickBot="1">
      <c r="A543" s="41"/>
      <c r="B543" s="73"/>
      <c r="C543" s="73"/>
    </row>
    <row r="544" spans="1:3">
      <c r="A544" s="38"/>
      <c r="B544" s="155"/>
      <c r="C544" s="155"/>
    </row>
    <row r="545" spans="1:3" ht="12.75" thickBot="1">
      <c r="A545" s="41"/>
      <c r="B545" s="157"/>
      <c r="C545" s="157"/>
    </row>
    <row r="546" spans="1:3" ht="12.75" thickBot="1">
      <c r="A546" s="99"/>
      <c r="B546" s="154"/>
      <c r="C546" s="154"/>
    </row>
    <row r="547" spans="1:3">
      <c r="A547" s="38"/>
      <c r="B547" s="155"/>
      <c r="C547" s="155"/>
    </row>
    <row r="548" spans="1:3" ht="12.75" thickBot="1">
      <c r="A548" s="41"/>
      <c r="B548" s="157"/>
      <c r="C548" s="157"/>
    </row>
    <row r="549" spans="1:3" ht="12.75" thickBot="1">
      <c r="A549" s="99"/>
      <c r="B549" s="154"/>
      <c r="C549" s="154"/>
    </row>
    <row r="550" spans="1:3">
      <c r="A550" s="72"/>
    </row>
    <row r="551" spans="1:3">
      <c r="A551" s="72"/>
    </row>
    <row r="552" spans="1:3" ht="12.75" thickBot="1">
      <c r="A552" s="4"/>
      <c r="B552" s="4"/>
      <c r="C552" s="4"/>
    </row>
    <row r="553" spans="1:3">
      <c r="A553" s="278"/>
      <c r="B553" s="145"/>
      <c r="C553" s="145"/>
    </row>
    <row r="554" spans="1:3">
      <c r="A554" s="300"/>
      <c r="B554" s="146"/>
      <c r="C554" s="146"/>
    </row>
    <row r="555" spans="1:3" ht="12.75" thickBot="1">
      <c r="A555" s="283"/>
      <c r="B555" s="147"/>
      <c r="C555" s="147"/>
    </row>
    <row r="556" spans="1:3">
      <c r="A556" s="38"/>
      <c r="B556" s="155"/>
      <c r="C556" s="155"/>
    </row>
    <row r="557" spans="1:3">
      <c r="A557" s="81"/>
      <c r="B557" s="156"/>
      <c r="C557" s="156"/>
    </row>
    <row r="558" spans="1:3" ht="12.75" thickBot="1">
      <c r="A558" s="41"/>
      <c r="B558" s="157"/>
      <c r="C558" s="73"/>
    </row>
    <row r="559" spans="1:3" ht="12.75" thickBot="1">
      <c r="A559" s="99"/>
      <c r="B559" s="154"/>
      <c r="C559" s="154"/>
    </row>
    <row r="560" spans="1:3" ht="12.75" thickBot="1">
      <c r="A560" s="99"/>
      <c r="B560" s="158"/>
      <c r="C560" s="158"/>
    </row>
    <row r="561" spans="1:3">
      <c r="A561" s="102"/>
    </row>
    <row r="562" spans="1:3">
      <c r="A562" s="20"/>
    </row>
    <row r="563" spans="1:3">
      <c r="A563" s="72"/>
    </row>
    <row r="564" spans="1:3">
      <c r="A564" s="20"/>
    </row>
    <row r="565" spans="1:3" ht="12.75" thickBot="1">
      <c r="A565" s="4"/>
      <c r="B565" s="4"/>
      <c r="C565" s="4"/>
    </row>
    <row r="566" spans="1:3">
      <c r="A566" s="278"/>
      <c r="B566" s="145"/>
      <c r="C566" s="145"/>
    </row>
    <row r="567" spans="1:3">
      <c r="A567" s="300"/>
      <c r="B567" s="146"/>
      <c r="C567" s="146"/>
    </row>
    <row r="568" spans="1:3" ht="12.75" thickBot="1">
      <c r="A568" s="283"/>
      <c r="B568" s="147"/>
      <c r="C568" s="147"/>
    </row>
    <row r="569" spans="1:3">
      <c r="A569" s="38"/>
      <c r="B569" s="155"/>
      <c r="C569" s="155"/>
    </row>
    <row r="570" spans="1:3" ht="12.75" thickBot="1">
      <c r="A570" s="41"/>
      <c r="B570" s="73"/>
      <c r="C570" s="73"/>
    </row>
    <row r="571" spans="1:3" ht="12.75" thickBot="1">
      <c r="A571" s="173"/>
      <c r="B571" s="158"/>
      <c r="C571" s="158"/>
    </row>
    <row r="572" spans="1:3">
      <c r="A572" s="20"/>
    </row>
    <row r="573" spans="1:3">
      <c r="A573" s="72"/>
    </row>
    <row r="574" spans="1:3">
      <c r="A574" s="20"/>
    </row>
    <row r="575" spans="1:3" ht="12.75" thickBot="1">
      <c r="A575" s="4"/>
      <c r="B575" s="4"/>
      <c r="C575" s="4"/>
    </row>
    <row r="576" spans="1:3">
      <c r="A576" s="278"/>
      <c r="B576" s="145"/>
      <c r="C576" s="145"/>
    </row>
    <row r="577" spans="1:3" ht="12.75" thickBot="1">
      <c r="A577" s="283"/>
      <c r="B577" s="147"/>
      <c r="C577" s="147"/>
    </row>
    <row r="578" spans="1:3">
      <c r="A578" s="38"/>
      <c r="B578" s="155"/>
      <c r="C578" s="155"/>
    </row>
    <row r="579" spans="1:3" ht="12.75" thickBot="1">
      <c r="A579" s="41"/>
      <c r="B579" s="157"/>
      <c r="C579" s="157"/>
    </row>
    <row r="580" spans="1:3" ht="12.75" thickBot="1">
      <c r="A580" s="173"/>
      <c r="B580" s="154"/>
      <c r="C580" s="154"/>
    </row>
    <row r="581" spans="1:3">
      <c r="A581" s="72"/>
    </row>
    <row r="582" spans="1:3">
      <c r="A582" s="72"/>
    </row>
    <row r="583" spans="1:3">
      <c r="A583" s="20"/>
    </row>
    <row r="584" spans="1:3" ht="12.75" thickBot="1">
      <c r="A584" s="4"/>
      <c r="B584" s="4"/>
      <c r="C584" s="4"/>
    </row>
    <row r="585" spans="1:3">
      <c r="A585" s="278"/>
      <c r="B585" s="145"/>
      <c r="C585" s="145"/>
    </row>
    <row r="586" spans="1:3" ht="12.75" thickBot="1">
      <c r="A586" s="283"/>
      <c r="B586" s="147"/>
      <c r="C586" s="147"/>
    </row>
    <row r="587" spans="1:3">
      <c r="A587" s="38"/>
      <c r="B587" s="174"/>
      <c r="C587" s="174"/>
    </row>
    <row r="588" spans="1:3">
      <c r="A588" s="72"/>
    </row>
    <row r="589" spans="1:3">
      <c r="A589" s="31"/>
    </row>
    <row r="590" spans="1:3">
      <c r="A590" s="31"/>
    </row>
    <row r="591" spans="1:3">
      <c r="A591" s="31"/>
    </row>
    <row r="592" spans="1:3">
      <c r="A592" s="31"/>
    </row>
    <row r="593" spans="1:7">
      <c r="A593" s="72"/>
    </row>
    <row r="594" spans="1:7">
      <c r="A594" s="4"/>
      <c r="B594" s="4"/>
    </row>
    <row r="595" spans="1:7">
      <c r="A595" s="81"/>
      <c r="B595" s="42"/>
    </row>
    <row r="596" spans="1:7" ht="12.75" thickBot="1">
      <c r="A596" s="41"/>
      <c r="B596" s="73"/>
    </row>
    <row r="597" spans="1:7">
      <c r="A597" s="38"/>
      <c r="B597" s="155"/>
    </row>
    <row r="598" spans="1:7">
      <c r="A598" s="20"/>
    </row>
    <row r="599" spans="1:7" ht="24" customHeight="1">
      <c r="A599" s="301"/>
      <c r="B599" s="206"/>
      <c r="C599" s="206"/>
      <c r="D599" s="206"/>
      <c r="E599" s="206"/>
      <c r="F599" s="206"/>
      <c r="G599" s="206"/>
    </row>
    <row r="600" spans="1:7">
      <c r="A600" s="31"/>
    </row>
    <row r="601" spans="1:7">
      <c r="A601" s="10"/>
    </row>
    <row r="602" spans="1:7">
      <c r="A602" s="31"/>
    </row>
    <row r="603" spans="1:7">
      <c r="A603" s="10"/>
    </row>
    <row r="604" spans="1:7">
      <c r="A604" s="31"/>
    </row>
    <row r="605" spans="1:7">
      <c r="A605" s="4"/>
      <c r="B605" s="4"/>
      <c r="C605" s="4"/>
    </row>
    <row r="606" spans="1:7">
      <c r="A606" s="302"/>
      <c r="B606" s="175"/>
      <c r="C606" s="175"/>
    </row>
    <row r="607" spans="1:7">
      <c r="A607" s="302"/>
      <c r="B607" s="175"/>
      <c r="C607" s="175"/>
    </row>
    <row r="608" spans="1:7">
      <c r="A608" s="80"/>
      <c r="B608" s="80"/>
      <c r="C608" s="80"/>
    </row>
    <row r="609" spans="1:3">
      <c r="A609" s="4"/>
      <c r="B609" s="4"/>
      <c r="C609" s="4"/>
    </row>
    <row r="610" spans="1:3">
      <c r="A610" s="176"/>
      <c r="B610" s="42"/>
      <c r="C610" s="42"/>
    </row>
    <row r="611" spans="1:3">
      <c r="A611" s="176"/>
      <c r="B611" s="177"/>
      <c r="C611" s="177"/>
    </row>
    <row r="612" spans="1:3">
      <c r="A612" s="176"/>
      <c r="B612" s="177"/>
      <c r="C612" s="177"/>
    </row>
    <row r="613" spans="1:3">
      <c r="A613" s="176"/>
      <c r="B613" s="177"/>
      <c r="C613" s="177"/>
    </row>
    <row r="614" spans="1:3">
      <c r="A614" s="176"/>
      <c r="B614" s="177"/>
      <c r="C614" s="177"/>
    </row>
    <row r="615" spans="1:3">
      <c r="A615" s="176"/>
      <c r="B615" s="303"/>
      <c r="C615" s="303"/>
    </row>
    <row r="616" spans="1:3">
      <c r="A616" s="176"/>
      <c r="B616" s="303"/>
      <c r="C616" s="303"/>
    </row>
    <row r="617" spans="1:3">
      <c r="A617" s="176"/>
      <c r="B617" s="151"/>
      <c r="C617" s="177"/>
    </row>
    <row r="618" spans="1:3">
      <c r="A618" s="176"/>
      <c r="B618" s="303"/>
      <c r="C618" s="303"/>
    </row>
    <row r="619" spans="1:3">
      <c r="A619" s="176"/>
      <c r="B619" s="303"/>
      <c r="C619" s="303"/>
    </row>
    <row r="620" spans="1:3">
      <c r="A620" s="176"/>
      <c r="B620" s="151"/>
      <c r="C620" s="177"/>
    </row>
    <row r="621" spans="1:3" ht="12.75" thickBot="1">
      <c r="A621" s="176"/>
      <c r="B621" s="178"/>
      <c r="C621" s="178"/>
    </row>
    <row r="622" spans="1:3">
      <c r="A622" s="176"/>
      <c r="B622" s="153"/>
      <c r="C622" s="153"/>
    </row>
    <row r="623" spans="1:3" ht="12.75" thickBot="1">
      <c r="A623" s="176"/>
      <c r="B623" s="152"/>
      <c r="C623" s="152"/>
    </row>
    <row r="624" spans="1:3">
      <c r="A624" s="176"/>
      <c r="B624" s="153"/>
      <c r="C624" s="153"/>
    </row>
    <row r="625" spans="1:3">
      <c r="A625" s="176"/>
      <c r="B625" s="151"/>
      <c r="C625" s="151"/>
    </row>
    <row r="626" spans="1:3" ht="12.75" thickBot="1">
      <c r="A626" s="176"/>
      <c r="B626" s="152"/>
      <c r="C626" s="152"/>
    </row>
    <row r="627" spans="1:3" ht="12.75" thickBot="1">
      <c r="A627" s="80"/>
      <c r="B627" s="179"/>
      <c r="C627" s="179"/>
    </row>
    <row r="628" spans="1:3" ht="12.75" thickBot="1">
      <c r="A628" s="180"/>
      <c r="B628" s="181"/>
      <c r="C628" s="181"/>
    </row>
    <row r="629" spans="1:3">
      <c r="A629" s="180"/>
      <c r="B629" s="80"/>
      <c r="C629" s="80"/>
    </row>
    <row r="630" spans="1:3">
      <c r="A630" s="72"/>
    </row>
    <row r="631" spans="1:3">
      <c r="A631" s="31"/>
    </row>
    <row r="632" spans="1:3">
      <c r="A632" s="4"/>
      <c r="B632" s="4"/>
      <c r="C632" s="4"/>
    </row>
    <row r="633" spans="1:3">
      <c r="A633" s="302"/>
      <c r="B633" s="175"/>
      <c r="C633" s="175"/>
    </row>
    <row r="634" spans="1:3">
      <c r="A634" s="302"/>
      <c r="B634" s="175"/>
      <c r="C634" s="175"/>
    </row>
    <row r="635" spans="1:3">
      <c r="A635" s="80"/>
      <c r="B635" s="80"/>
      <c r="C635" s="80"/>
    </row>
    <row r="636" spans="1:3">
      <c r="A636" s="4"/>
      <c r="B636" s="4"/>
      <c r="C636" s="4"/>
    </row>
    <row r="637" spans="1:3">
      <c r="A637" s="182"/>
      <c r="B637" s="42"/>
      <c r="C637" s="42"/>
    </row>
    <row r="638" spans="1:3">
      <c r="A638" s="176"/>
      <c r="B638" s="177"/>
      <c r="C638" s="177"/>
    </row>
    <row r="639" spans="1:3">
      <c r="A639" s="176"/>
      <c r="B639" s="177"/>
      <c r="C639" s="177"/>
    </row>
    <row r="640" spans="1:3">
      <c r="A640" s="80"/>
      <c r="B640" s="80"/>
      <c r="C640" s="80"/>
    </row>
    <row r="641" spans="1:3">
      <c r="A641" s="20"/>
    </row>
    <row r="642" spans="1:3">
      <c r="A642" s="72"/>
    </row>
    <row r="643" spans="1:3">
      <c r="A643" s="4"/>
      <c r="B643" s="4"/>
      <c r="C643" s="4"/>
    </row>
    <row r="644" spans="1:3">
      <c r="A644" s="302"/>
      <c r="B644" s="175"/>
      <c r="C644" s="175"/>
    </row>
    <row r="645" spans="1:3">
      <c r="A645" s="302"/>
      <c r="B645" s="175"/>
      <c r="C645" s="175"/>
    </row>
    <row r="646" spans="1:3">
      <c r="A646" s="80"/>
      <c r="B646" s="80"/>
      <c r="C646" s="80"/>
    </row>
    <row r="647" spans="1:3">
      <c r="A647" s="4"/>
      <c r="B647" s="4"/>
      <c r="C647" s="4"/>
    </row>
    <row r="648" spans="1:3">
      <c r="A648" s="182"/>
      <c r="B648" s="42"/>
      <c r="C648" s="42"/>
    </row>
    <row r="649" spans="1:3">
      <c r="A649" s="183"/>
      <c r="B649" s="151"/>
      <c r="C649" s="151"/>
    </row>
    <row r="650" spans="1:3">
      <c r="A650" s="183"/>
      <c r="B650" s="151"/>
      <c r="C650" s="151"/>
    </row>
    <row r="651" spans="1:3">
      <c r="A651" s="183"/>
      <c r="B651" s="151"/>
      <c r="C651" s="151"/>
    </row>
    <row r="652" spans="1:3">
      <c r="A652" s="183"/>
      <c r="B652" s="151"/>
      <c r="C652" s="151"/>
    </row>
    <row r="653" spans="1:3">
      <c r="A653" s="183"/>
      <c r="B653" s="151"/>
      <c r="C653" s="151"/>
    </row>
    <row r="654" spans="1:3">
      <c r="A654" s="183"/>
      <c r="B654" s="151"/>
      <c r="C654" s="151"/>
    </row>
    <row r="655" spans="1:3">
      <c r="A655" s="183"/>
      <c r="B655" s="151"/>
      <c r="C655" s="151"/>
    </row>
    <row r="656" spans="1:3" ht="12.75" thickBot="1">
      <c r="A656" s="183"/>
      <c r="B656" s="152"/>
      <c r="C656" s="152"/>
    </row>
    <row r="657" spans="1:7" ht="12.75" thickBot="1">
      <c r="A657" s="211"/>
      <c r="B657" s="179"/>
      <c r="C657" s="179"/>
    </row>
    <row r="658" spans="1:7">
      <c r="A658" s="211"/>
      <c r="B658" s="80"/>
      <c r="C658" s="80"/>
    </row>
    <row r="659" spans="1:7">
      <c r="A659" s="80"/>
      <c r="B659" s="180"/>
      <c r="C659" s="180"/>
    </row>
    <row r="660" spans="1:7">
      <c r="A660" s="184"/>
    </row>
    <row r="661" spans="1:7" ht="33.75" customHeight="1">
      <c r="A661" s="285"/>
      <c r="B661" s="206"/>
      <c r="C661" s="206"/>
      <c r="D661" s="206"/>
      <c r="E661" s="206"/>
      <c r="F661" s="206"/>
      <c r="G661" s="206"/>
    </row>
    <row r="662" spans="1:7">
      <c r="A662" s="103"/>
    </row>
    <row r="663" spans="1:7">
      <c r="A663" s="20"/>
    </row>
    <row r="664" spans="1:7">
      <c r="A664" s="10"/>
    </row>
    <row r="665" spans="1:7">
      <c r="A665" s="72"/>
    </row>
    <row r="666" spans="1:7">
      <c r="A666" s="72"/>
    </row>
    <row r="667" spans="1:7">
      <c r="A667" s="10"/>
    </row>
    <row r="668" spans="1:7">
      <c r="A668" s="31"/>
    </row>
    <row r="669" spans="1:7">
      <c r="A669" s="31"/>
    </row>
    <row r="670" spans="1:7">
      <c r="A670" s="10"/>
    </row>
    <row r="671" spans="1:7">
      <c r="A671" s="31"/>
    </row>
    <row r="672" spans="1:7">
      <c r="A672" s="10"/>
    </row>
    <row r="673" spans="1:4">
      <c r="A673" s="72"/>
    </row>
    <row r="674" spans="1:4">
      <c r="A674" s="20"/>
    </row>
    <row r="675" spans="1:4">
      <c r="A675" s="72"/>
    </row>
    <row r="676" spans="1:4">
      <c r="A676" s="72"/>
    </row>
    <row r="677" spans="1:4">
      <c r="A677" s="20"/>
    </row>
    <row r="678" spans="1:4">
      <c r="A678" s="140"/>
    </row>
    <row r="679" spans="1:4">
      <c r="A679" s="4"/>
    </row>
    <row r="680" spans="1:4">
      <c r="A680" s="42"/>
    </row>
    <row r="681" spans="1:4">
      <c r="A681" s="3"/>
    </row>
    <row r="682" spans="1:4" ht="12.75" thickBot="1">
      <c r="A682" s="4"/>
      <c r="B682" s="4"/>
      <c r="C682" s="4"/>
      <c r="D682" s="4"/>
    </row>
    <row r="683" spans="1:4" ht="12.75" thickBot="1">
      <c r="A683" s="23"/>
      <c r="B683" s="23"/>
      <c r="C683" s="23"/>
      <c r="D683" s="23"/>
    </row>
    <row r="684" spans="1:4" ht="12.75" thickBot="1">
      <c r="A684" s="43"/>
      <c r="B684" s="45"/>
      <c r="C684" s="45"/>
      <c r="D684" s="45"/>
    </row>
    <row r="685" spans="1:4">
      <c r="A685" s="140"/>
    </row>
    <row r="686" spans="1:4">
      <c r="A686" s="140"/>
    </row>
    <row r="687" spans="1:4">
      <c r="A687" s="102"/>
    </row>
    <row r="688" spans="1:4">
      <c r="A688" s="140"/>
    </row>
    <row r="689" spans="1:7">
      <c r="A689" s="102"/>
    </row>
    <row r="690" spans="1:7">
      <c r="A690" s="140"/>
    </row>
    <row r="691" spans="1:7">
      <c r="A691" s="140"/>
    </row>
    <row r="692" spans="1:7">
      <c r="A692" s="304"/>
      <c r="B692" s="206"/>
      <c r="C692" s="206"/>
      <c r="D692" s="206"/>
      <c r="E692" s="206"/>
      <c r="F692" s="206"/>
      <c r="G692" s="206"/>
    </row>
    <row r="693" spans="1:7" ht="12.75" thickBot="1">
      <c r="A693" s="4"/>
      <c r="B693" s="4"/>
      <c r="C693" s="4"/>
    </row>
    <row r="694" spans="1:7" ht="12.75" thickBot="1">
      <c r="A694" s="23"/>
      <c r="B694" s="23"/>
      <c r="C694" s="23"/>
    </row>
    <row r="695" spans="1:7" ht="12.75" thickBot="1">
      <c r="A695" s="43"/>
      <c r="B695" s="45"/>
      <c r="C695" s="43"/>
    </row>
    <row r="696" spans="1:7">
      <c r="A696" s="20"/>
    </row>
    <row r="697" spans="1:7">
      <c r="A697" s="20"/>
    </row>
    <row r="698" spans="1:7">
      <c r="A698" s="140"/>
    </row>
    <row r="699" spans="1:7">
      <c r="A699" s="4"/>
    </row>
    <row r="700" spans="1:7">
      <c r="A700" s="42"/>
    </row>
    <row r="701" spans="1:7">
      <c r="A701" s="3"/>
    </row>
    <row r="702" spans="1:7" ht="12.75" thickBot="1">
      <c r="A702" s="4"/>
      <c r="B702" s="4"/>
      <c r="C702" s="4"/>
      <c r="D702" s="4"/>
    </row>
    <row r="703" spans="1:7" ht="12.75" thickBot="1">
      <c r="A703" s="23"/>
      <c r="B703" s="23"/>
      <c r="C703" s="23"/>
      <c r="D703" s="23"/>
    </row>
    <row r="704" spans="1:7" ht="12.75" thickBot="1">
      <c r="A704" s="43"/>
      <c r="B704" s="45"/>
      <c r="C704" s="45"/>
      <c r="D704" s="45"/>
    </row>
    <row r="705" spans="1:7">
      <c r="A705" s="140"/>
    </row>
    <row r="706" spans="1:7">
      <c r="A706" s="140"/>
    </row>
    <row r="707" spans="1:7">
      <c r="A707" s="102"/>
    </row>
    <row r="708" spans="1:7">
      <c r="A708" s="140"/>
    </row>
    <row r="709" spans="1:7">
      <c r="A709" s="102"/>
    </row>
    <row r="710" spans="1:7">
      <c r="A710" s="140"/>
    </row>
    <row r="711" spans="1:7">
      <c r="A711" s="140"/>
    </row>
    <row r="712" spans="1:7">
      <c r="A712" s="304"/>
      <c r="B712" s="206"/>
      <c r="C712" s="206"/>
      <c r="D712" s="206"/>
      <c r="E712" s="206"/>
      <c r="F712" s="206"/>
      <c r="G712" s="206"/>
    </row>
    <row r="713" spans="1:7" ht="12.75" thickBot="1">
      <c r="A713" s="4"/>
      <c r="B713" s="4"/>
      <c r="C713" s="4"/>
    </row>
    <row r="714" spans="1:7" ht="12.75" thickBot="1">
      <c r="A714" s="23"/>
      <c r="B714" s="23"/>
      <c r="C714" s="23"/>
    </row>
    <row r="715" spans="1:7" ht="12.75" thickBot="1">
      <c r="A715" s="43"/>
      <c r="B715" s="45"/>
      <c r="C715" s="43"/>
    </row>
    <row r="716" spans="1:7">
      <c r="A716" s="3"/>
    </row>
    <row r="717" spans="1:7">
      <c r="A717" s="3"/>
    </row>
    <row r="718" spans="1:7">
      <c r="A718" s="72"/>
    </row>
    <row r="719" spans="1:7">
      <c r="A719" s="20"/>
    </row>
    <row r="720" spans="1:7">
      <c r="A720" s="20"/>
    </row>
    <row r="721" spans="1:3">
      <c r="A721" s="72"/>
    </row>
    <row r="722" spans="1:3">
      <c r="A722" s="20"/>
    </row>
    <row r="723" spans="1:3">
      <c r="A723" s="20"/>
    </row>
    <row r="724" spans="1:3">
      <c r="A724" s="72"/>
    </row>
    <row r="725" spans="1:3">
      <c r="A725" s="20"/>
    </row>
    <row r="726" spans="1:3">
      <c r="A726" s="20"/>
    </row>
    <row r="727" spans="1:3">
      <c r="A727" s="10"/>
    </row>
    <row r="728" spans="1:3">
      <c r="A728" s="72"/>
    </row>
    <row r="729" spans="1:3">
      <c r="A729" s="20"/>
    </row>
    <row r="730" spans="1:3">
      <c r="A730" s="20"/>
    </row>
    <row r="731" spans="1:3">
      <c r="A731" s="72"/>
    </row>
    <row r="732" spans="1:3">
      <c r="A732" s="20"/>
    </row>
    <row r="733" spans="1:3">
      <c r="A733" s="10"/>
    </row>
    <row r="734" spans="1:3" ht="12.75" thickBot="1">
      <c r="A734" s="4"/>
      <c r="B734" s="4"/>
      <c r="C734" s="4"/>
    </row>
    <row r="735" spans="1:3">
      <c r="A735" s="212"/>
      <c r="B735" s="34"/>
      <c r="C735" s="34"/>
    </row>
    <row r="736" spans="1:3">
      <c r="A736" s="218"/>
      <c r="B736" s="47"/>
      <c r="C736" s="47"/>
    </row>
    <row r="737" spans="1:3" ht="12.75" thickBot="1">
      <c r="A737" s="213"/>
      <c r="B737" s="35"/>
      <c r="C737" s="35"/>
    </row>
    <row r="738" spans="1:3" ht="12.75" thickBot="1">
      <c r="A738" s="43"/>
      <c r="B738" s="44"/>
      <c r="C738" s="44"/>
    </row>
    <row r="739" spans="1:3" ht="12.75" thickBot="1">
      <c r="A739" s="43"/>
      <c r="B739" s="44"/>
      <c r="C739" s="44"/>
    </row>
    <row r="740" spans="1:3">
      <c r="A740" s="3"/>
    </row>
    <row r="741" spans="1:3">
      <c r="A741" s="72"/>
    </row>
    <row r="742" spans="1:3" ht="12.75" thickBot="1">
      <c r="A742" s="4"/>
      <c r="B742" s="4"/>
      <c r="C742" s="4"/>
    </row>
    <row r="743" spans="1:3">
      <c r="A743" s="212"/>
      <c r="B743" s="34"/>
      <c r="C743" s="34"/>
    </row>
    <row r="744" spans="1:3">
      <c r="A744" s="218"/>
      <c r="B744" s="47"/>
      <c r="C744" s="47"/>
    </row>
    <row r="745" spans="1:3" ht="12.75" thickBot="1">
      <c r="A745" s="213"/>
      <c r="B745" s="35"/>
      <c r="C745" s="35"/>
    </row>
    <row r="746" spans="1:3" ht="12.75" thickBot="1">
      <c r="A746" s="79"/>
      <c r="B746" s="45"/>
      <c r="C746" s="45"/>
    </row>
    <row r="747" spans="1:3" ht="12.75" thickBot="1">
      <c r="A747" s="79"/>
      <c r="B747" s="44"/>
      <c r="C747" s="44"/>
    </row>
    <row r="748" spans="1:3" ht="12.75" thickBot="1">
      <c r="A748" s="79"/>
      <c r="B748" s="45"/>
      <c r="C748" s="45"/>
    </row>
    <row r="749" spans="1:3" ht="12.75" thickBot="1">
      <c r="A749" s="79"/>
      <c r="B749" s="45"/>
      <c r="C749" s="45"/>
    </row>
    <row r="750" spans="1:3">
      <c r="A750" s="3"/>
    </row>
    <row r="751" spans="1:3">
      <c r="A751" s="10"/>
    </row>
    <row r="752" spans="1:3">
      <c r="A752" s="31"/>
    </row>
    <row r="753" spans="1:7">
      <c r="A753" s="63"/>
    </row>
    <row r="754" spans="1:7">
      <c r="A754" s="10"/>
    </row>
    <row r="755" spans="1:7">
      <c r="A755" s="72"/>
    </row>
    <row r="756" spans="1:7">
      <c r="A756" s="10"/>
    </row>
    <row r="757" spans="1:7">
      <c r="A757" s="72"/>
    </row>
    <row r="758" spans="1:7">
      <c r="A758" s="10"/>
    </row>
    <row r="759" spans="1:7" ht="24" customHeight="1">
      <c r="A759" s="301"/>
      <c r="B759" s="206"/>
      <c r="C759" s="206"/>
      <c r="D759" s="206"/>
      <c r="E759" s="206"/>
      <c r="F759" s="206"/>
      <c r="G759" s="206"/>
    </row>
    <row r="760" spans="1:7">
      <c r="A760" s="10"/>
    </row>
    <row r="761" spans="1:7">
      <c r="A761" s="20"/>
    </row>
    <row r="762" spans="1:7" ht="12.75" thickBot="1">
      <c r="A762" s="4"/>
      <c r="B762" s="4"/>
      <c r="C762" s="4"/>
      <c r="D762" s="4"/>
      <c r="E762" s="4"/>
    </row>
    <row r="763" spans="1:7" ht="12.75" thickBot="1">
      <c r="A763" s="185"/>
      <c r="B763" s="23"/>
      <c r="C763" s="23"/>
      <c r="D763" s="23"/>
      <c r="E763" s="23"/>
    </row>
    <row r="764" spans="1:7" ht="12.75" thickBot="1">
      <c r="A764" s="39"/>
      <c r="B764" s="85"/>
      <c r="C764" s="85"/>
      <c r="D764" s="85"/>
      <c r="E764" s="85"/>
    </row>
    <row r="765" spans="1:7" ht="12.75" thickBot="1">
      <c r="A765" s="39"/>
      <c r="B765" s="85"/>
      <c r="C765" s="85"/>
      <c r="D765" s="85"/>
      <c r="E765" s="85"/>
    </row>
    <row r="766" spans="1:7" ht="12.75" thickBot="1">
      <c r="A766" s="39"/>
      <c r="B766" s="85"/>
      <c r="C766" s="85"/>
      <c r="D766" s="85"/>
      <c r="E766" s="85"/>
    </row>
    <row r="767" spans="1:7" ht="12.75" thickBot="1">
      <c r="A767" s="39"/>
      <c r="B767" s="40"/>
      <c r="C767" s="40"/>
      <c r="D767" s="40"/>
      <c r="E767" s="40"/>
    </row>
    <row r="768" spans="1:7">
      <c r="A768" s="3"/>
    </row>
    <row r="769" spans="1:5" ht="12.75" thickBot="1">
      <c r="A769" s="4"/>
      <c r="B769" s="4"/>
      <c r="C769" s="4"/>
      <c r="D769" s="4"/>
      <c r="E769" s="4"/>
    </row>
    <row r="770" spans="1:5" ht="12.75" thickBot="1">
      <c r="A770" s="185"/>
      <c r="B770" s="23"/>
      <c r="C770" s="23"/>
      <c r="D770" s="23"/>
      <c r="E770" s="23"/>
    </row>
    <row r="771" spans="1:5" ht="12.75" thickBot="1">
      <c r="A771" s="39"/>
      <c r="B771" s="40"/>
      <c r="C771" s="40"/>
      <c r="D771" s="40"/>
      <c r="E771" s="40"/>
    </row>
    <row r="772" spans="1:5">
      <c r="A772" s="3"/>
    </row>
  </sheetData>
  <mergeCells count="97">
    <mergeCell ref="A743:A745"/>
    <mergeCell ref="A759:G759"/>
    <mergeCell ref="A644:A645"/>
    <mergeCell ref="A657:A658"/>
    <mergeCell ref="A661:G661"/>
    <mergeCell ref="A692:G692"/>
    <mergeCell ref="A712:G712"/>
    <mergeCell ref="A735:A737"/>
    <mergeCell ref="A606:A607"/>
    <mergeCell ref="B615:B616"/>
    <mergeCell ref="C615:C616"/>
    <mergeCell ref="B618:B619"/>
    <mergeCell ref="C618:C619"/>
    <mergeCell ref="A633:A634"/>
    <mergeCell ref="A540:A541"/>
    <mergeCell ref="A553:A555"/>
    <mergeCell ref="A566:A568"/>
    <mergeCell ref="A576:A577"/>
    <mergeCell ref="A585:A586"/>
    <mergeCell ref="A599:G599"/>
    <mergeCell ref="A438:A440"/>
    <mergeCell ref="A468:A469"/>
    <mergeCell ref="A477:A478"/>
    <mergeCell ref="A491:A492"/>
    <mergeCell ref="A500:A501"/>
    <mergeCell ref="A524:A526"/>
    <mergeCell ref="G429:G430"/>
    <mergeCell ref="B431:B432"/>
    <mergeCell ref="C431:C432"/>
    <mergeCell ref="D431:D432"/>
    <mergeCell ref="E431:E432"/>
    <mergeCell ref="F431:F432"/>
    <mergeCell ref="G431:G432"/>
    <mergeCell ref="B424:B425"/>
    <mergeCell ref="C424:C425"/>
    <mergeCell ref="D424:D425"/>
    <mergeCell ref="E424:E425"/>
    <mergeCell ref="F424:F425"/>
    <mergeCell ref="B429:B430"/>
    <mergeCell ref="D429:D430"/>
    <mergeCell ref="F429:F430"/>
    <mergeCell ref="A407:A408"/>
    <mergeCell ref="E407:E408"/>
    <mergeCell ref="B420:B421"/>
    <mergeCell ref="E420:E421"/>
    <mergeCell ref="F420:F421"/>
    <mergeCell ref="B422:B423"/>
    <mergeCell ref="C422:C423"/>
    <mergeCell ref="D422:D423"/>
    <mergeCell ref="E422:E423"/>
    <mergeCell ref="F422:F423"/>
    <mergeCell ref="G399:G400"/>
    <mergeCell ref="B401:B402"/>
    <mergeCell ref="C401:C402"/>
    <mergeCell ref="D401:D402"/>
    <mergeCell ref="E401:E402"/>
    <mergeCell ref="F401:F402"/>
    <mergeCell ref="G401:G402"/>
    <mergeCell ref="B394:B395"/>
    <mergeCell ref="C394:C395"/>
    <mergeCell ref="D394:D395"/>
    <mergeCell ref="E394:E395"/>
    <mergeCell ref="F394:F395"/>
    <mergeCell ref="B399:B400"/>
    <mergeCell ref="D399:D400"/>
    <mergeCell ref="F399:F400"/>
    <mergeCell ref="F390:F391"/>
    <mergeCell ref="B392:B393"/>
    <mergeCell ref="C392:C393"/>
    <mergeCell ref="D392:D393"/>
    <mergeCell ref="E392:E393"/>
    <mergeCell ref="F392:F393"/>
    <mergeCell ref="A338:A340"/>
    <mergeCell ref="A348:A350"/>
    <mergeCell ref="A356:A358"/>
    <mergeCell ref="A377:A378"/>
    <mergeCell ref="E377:E378"/>
    <mergeCell ref="B390:B391"/>
    <mergeCell ref="E390:E391"/>
    <mergeCell ref="B183:D183"/>
    <mergeCell ref="E183:E184"/>
    <mergeCell ref="A199:A201"/>
    <mergeCell ref="A297:G297"/>
    <mergeCell ref="A313:G313"/>
    <mergeCell ref="A327:G327"/>
    <mergeCell ref="E136:F136"/>
    <mergeCell ref="B137:F137"/>
    <mergeCell ref="B152:D152"/>
    <mergeCell ref="E152:E153"/>
    <mergeCell ref="E167:F167"/>
    <mergeCell ref="B168:F168"/>
    <mergeCell ref="A10:G10"/>
    <mergeCell ref="A12:G12"/>
    <mergeCell ref="A18:A19"/>
    <mergeCell ref="A65:A66"/>
    <mergeCell ref="A85:A87"/>
    <mergeCell ref="A120:A122"/>
  </mergeCells>
  <phoneticPr fontId="1"/>
  <pageMargins left="0.78700000000000003" right="0.78700000000000003" top="0.98399999999999999" bottom="0.98399999999999999" header="0.51200000000000001" footer="0.51200000000000001"/>
  <drawing r:id="rId1"/>
  <legacyDrawing r:id="rId2"/>
  <controls>
    <mc:AlternateContent xmlns:mc="http://schemas.openxmlformats.org/markup-compatibility/2006">
      <mc:Choice Requires="x14">
        <control shapeId="6151" r:id="rId3" name="Control 7">
          <controlPr defaultSize="0" r:id="rId4">
            <anchor moveWithCells="1">
              <from>
                <xdr:col>1</xdr:col>
                <xdr:colOff>0</xdr:colOff>
                <xdr:row>0</xdr:row>
                <xdr:rowOff>0</xdr:rowOff>
              </from>
              <to>
                <xdr:col>1</xdr:col>
                <xdr:colOff>914400</xdr:colOff>
                <xdr:row>1</xdr:row>
                <xdr:rowOff>76200</xdr:rowOff>
              </to>
            </anchor>
          </controlPr>
        </control>
      </mc:Choice>
      <mc:Fallback>
        <control shapeId="6151" r:id="rId3" name="Control 7"/>
      </mc:Fallback>
    </mc:AlternateContent>
    <mc:AlternateContent xmlns:mc="http://schemas.openxmlformats.org/markup-compatibility/2006">
      <mc:Choice Requires="x14">
        <control shapeId="6150" r:id="rId5" name="Control 6">
          <controlPr defaultSize="0" r:id="rId6">
            <anchor moveWithCells="1">
              <from>
                <xdr:col>1</xdr:col>
                <xdr:colOff>0</xdr:colOff>
                <xdr:row>0</xdr:row>
                <xdr:rowOff>0</xdr:rowOff>
              </from>
              <to>
                <xdr:col>1</xdr:col>
                <xdr:colOff>914400</xdr:colOff>
                <xdr:row>1</xdr:row>
                <xdr:rowOff>76200</xdr:rowOff>
              </to>
            </anchor>
          </controlPr>
        </control>
      </mc:Choice>
      <mc:Fallback>
        <control shapeId="6150" r:id="rId5" name="Control 6"/>
      </mc:Fallback>
    </mc:AlternateContent>
    <mc:AlternateContent xmlns:mc="http://schemas.openxmlformats.org/markup-compatibility/2006">
      <mc:Choice Requires="x14">
        <control shapeId="6149" r:id="rId7" name="Control 5">
          <controlPr defaultSize="0" r:id="rId8">
            <anchor moveWithCells="1">
              <from>
                <xdr:col>1</xdr:col>
                <xdr:colOff>0</xdr:colOff>
                <xdr:row>0</xdr:row>
                <xdr:rowOff>0</xdr:rowOff>
              </from>
              <to>
                <xdr:col>1</xdr:col>
                <xdr:colOff>914400</xdr:colOff>
                <xdr:row>1</xdr:row>
                <xdr:rowOff>76200</xdr:rowOff>
              </to>
            </anchor>
          </controlPr>
        </control>
      </mc:Choice>
      <mc:Fallback>
        <control shapeId="6149" r:id="rId7" name="Control 5"/>
      </mc:Fallback>
    </mc:AlternateContent>
    <mc:AlternateContent xmlns:mc="http://schemas.openxmlformats.org/markup-compatibility/2006">
      <mc:Choice Requires="x14">
        <control shapeId="6148" r:id="rId9" name="Control 4">
          <controlPr defaultSize="0" r:id="rId8">
            <anchor moveWithCells="1">
              <from>
                <xdr:col>0</xdr:col>
                <xdr:colOff>2085975</xdr:colOff>
                <xdr:row>0</xdr:row>
                <xdr:rowOff>0</xdr:rowOff>
              </from>
              <to>
                <xdr:col>1</xdr:col>
                <xdr:colOff>257175</xdr:colOff>
                <xdr:row>1</xdr:row>
                <xdr:rowOff>76200</xdr:rowOff>
              </to>
            </anchor>
          </controlPr>
        </control>
      </mc:Choice>
      <mc:Fallback>
        <control shapeId="6148" r:id="rId9" name="Control 4"/>
      </mc:Fallback>
    </mc:AlternateContent>
    <mc:AlternateContent xmlns:mc="http://schemas.openxmlformats.org/markup-compatibility/2006">
      <mc:Choice Requires="x14">
        <control shapeId="6147" r:id="rId10" name="Control 3">
          <controlPr defaultSize="0" r:id="rId11">
            <anchor moveWithCells="1">
              <from>
                <xdr:col>0</xdr:col>
                <xdr:colOff>1390650</xdr:colOff>
                <xdr:row>0</xdr:row>
                <xdr:rowOff>0</xdr:rowOff>
              </from>
              <to>
                <xdr:col>0</xdr:col>
                <xdr:colOff>2305050</xdr:colOff>
                <xdr:row>1</xdr:row>
                <xdr:rowOff>76200</xdr:rowOff>
              </to>
            </anchor>
          </controlPr>
        </control>
      </mc:Choice>
      <mc:Fallback>
        <control shapeId="6147" r:id="rId10" name="Control 3"/>
      </mc:Fallback>
    </mc:AlternateContent>
    <mc:AlternateContent xmlns:mc="http://schemas.openxmlformats.org/markup-compatibility/2006">
      <mc:Choice Requires="x14">
        <control shapeId="6146" r:id="rId12" name="Control 2">
          <controlPr defaultSize="0" r:id="rId13">
            <anchor moveWithCells="1">
              <from>
                <xdr:col>0</xdr:col>
                <xdr:colOff>695325</xdr:colOff>
                <xdr:row>0</xdr:row>
                <xdr:rowOff>0</xdr:rowOff>
              </from>
              <to>
                <xdr:col>0</xdr:col>
                <xdr:colOff>1609725</xdr:colOff>
                <xdr:row>1</xdr:row>
                <xdr:rowOff>76200</xdr:rowOff>
              </to>
            </anchor>
          </controlPr>
        </control>
      </mc:Choice>
      <mc:Fallback>
        <control shapeId="6146" r:id="rId12" name="Control 2"/>
      </mc:Fallback>
    </mc:AlternateContent>
    <mc:AlternateContent xmlns:mc="http://schemas.openxmlformats.org/markup-compatibility/2006">
      <mc:Choice Requires="x14">
        <control shapeId="6145" r:id="rId14" name="Control 1">
          <controlPr defaultSize="0" r:id="rId8">
            <anchor moveWithCells="1">
              <from>
                <xdr:col>0</xdr:col>
                <xdr:colOff>0</xdr:colOff>
                <xdr:row>0</xdr:row>
                <xdr:rowOff>0</xdr:rowOff>
              </from>
              <to>
                <xdr:col>0</xdr:col>
                <xdr:colOff>914400</xdr:colOff>
                <xdr:row>1</xdr:row>
                <xdr:rowOff>76200</xdr:rowOff>
              </to>
            </anchor>
          </controlPr>
        </control>
      </mc:Choice>
      <mc:Fallback>
        <control shapeId="6145" r:id="rId14" name="Control 1"/>
      </mc:Fallback>
    </mc:AlternateContent>
  </control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2:I387"/>
  <sheetViews>
    <sheetView showGridLines="0" workbookViewId="0"/>
  </sheetViews>
  <sheetFormatPr defaultRowHeight="12"/>
  <cols>
    <col min="1" max="1" width="36" style="2" bestFit="1" customWidth="1"/>
    <col min="2" max="3" width="22.25" style="2" bestFit="1" customWidth="1"/>
    <col min="4" max="4" width="20.5" style="2" bestFit="1" customWidth="1"/>
    <col min="5" max="5" width="17.25" style="2" bestFit="1" customWidth="1"/>
    <col min="6" max="7" width="9" style="2"/>
    <col min="8" max="9" width="12.25" style="2" bestFit="1" customWidth="1"/>
    <col min="10" max="16384" width="9" style="2"/>
  </cols>
  <sheetData>
    <row r="2" spans="1:3" ht="13.5">
      <c r="A2" s="9"/>
    </row>
    <row r="3" spans="1:3">
      <c r="A3" s="10"/>
    </row>
    <row r="4" spans="1:3">
      <c r="A4" s="63"/>
    </row>
    <row r="5" spans="1:3">
      <c r="A5" s="4"/>
      <c r="B5" s="4"/>
      <c r="C5" s="4"/>
    </row>
    <row r="6" spans="1:3" ht="12.75" thickBot="1">
      <c r="A6" s="107"/>
      <c r="B6" s="108"/>
      <c r="C6" s="109"/>
    </row>
    <row r="7" spans="1:3" ht="12.75" thickTop="1">
      <c r="A7" s="288"/>
      <c r="B7" s="110"/>
      <c r="C7" s="110"/>
    </row>
    <row r="8" spans="1:3" ht="12.75" thickBot="1">
      <c r="A8" s="289"/>
      <c r="B8" s="111"/>
      <c r="C8" s="111"/>
    </row>
    <row r="9" spans="1:3">
      <c r="A9" s="112"/>
      <c r="B9" s="113"/>
      <c r="C9" s="113"/>
    </row>
    <row r="10" spans="1:3">
      <c r="A10" s="114"/>
      <c r="B10" s="42"/>
      <c r="C10" s="42"/>
    </row>
    <row r="11" spans="1:3">
      <c r="A11" s="115"/>
      <c r="B11" s="116"/>
      <c r="C11" s="116"/>
    </row>
    <row r="12" spans="1:3">
      <c r="A12" s="117"/>
      <c r="B12" s="118"/>
      <c r="C12" s="118"/>
    </row>
    <row r="13" spans="1:3">
      <c r="A13" s="115"/>
      <c r="B13" s="116"/>
      <c r="C13" s="116"/>
    </row>
    <row r="14" spans="1:3">
      <c r="A14" s="117"/>
      <c r="B14" s="118"/>
      <c r="C14" s="118"/>
    </row>
    <row r="15" spans="1:3">
      <c r="A15" s="115"/>
      <c r="B15" s="116"/>
      <c r="C15" s="116"/>
    </row>
    <row r="16" spans="1:3">
      <c r="A16" s="117"/>
      <c r="B16" s="118"/>
      <c r="C16" s="118"/>
    </row>
    <row r="17" spans="1:3" ht="12.75" thickBot="1">
      <c r="A17" s="115"/>
      <c r="B17" s="116"/>
      <c r="C17" s="116"/>
    </row>
    <row r="18" spans="1:3" ht="12.75" thickBot="1">
      <c r="A18" s="117"/>
      <c r="B18" s="125"/>
      <c r="C18" s="125"/>
    </row>
    <row r="19" spans="1:3">
      <c r="A19" s="129"/>
      <c r="B19" s="120"/>
      <c r="C19" s="120"/>
    </row>
    <row r="20" spans="1:3">
      <c r="A20" s="117"/>
      <c r="B20" s="42"/>
      <c r="C20" s="42"/>
    </row>
    <row r="21" spans="1:3">
      <c r="A21" s="126"/>
      <c r="B21" s="116"/>
      <c r="C21" s="116"/>
    </row>
    <row r="22" spans="1:3" ht="12.75" thickBot="1">
      <c r="A22" s="124"/>
      <c r="B22" s="127"/>
      <c r="C22" s="127"/>
    </row>
    <row r="23" spans="1:3" ht="12.75" thickBot="1">
      <c r="A23" s="122"/>
      <c r="B23" s="119"/>
      <c r="C23" s="119"/>
    </row>
    <row r="24" spans="1:3">
      <c r="A24" s="121"/>
      <c r="B24" s="118"/>
      <c r="C24" s="118"/>
    </row>
    <row r="25" spans="1:3" ht="12.75" thickBot="1">
      <c r="A25" s="122"/>
      <c r="B25" s="123"/>
      <c r="C25" s="123"/>
    </row>
    <row r="26" spans="1:3" ht="12.75" thickBot="1">
      <c r="A26" s="124"/>
      <c r="B26" s="125"/>
      <c r="C26" s="125"/>
    </row>
    <row r="27" spans="1:3" ht="12.75" thickBot="1">
      <c r="A27" s="126"/>
      <c r="B27" s="119"/>
      <c r="C27" s="119"/>
    </row>
    <row r="28" spans="1:3">
      <c r="A28" s="117"/>
      <c r="B28" s="42"/>
      <c r="C28" s="42"/>
    </row>
    <row r="29" spans="1:3">
      <c r="A29" s="126"/>
      <c r="B29" s="116"/>
      <c r="C29" s="116"/>
    </row>
    <row r="30" spans="1:3" ht="12.75" thickBot="1">
      <c r="A30" s="121"/>
      <c r="B30" s="118"/>
      <c r="C30" s="127"/>
    </row>
    <row r="31" spans="1:3" ht="12.75" thickBot="1">
      <c r="A31" s="126"/>
      <c r="B31" s="119"/>
      <c r="C31" s="119"/>
    </row>
    <row r="32" spans="1:3">
      <c r="A32" s="117"/>
      <c r="B32" s="42"/>
      <c r="C32" s="42"/>
    </row>
    <row r="33" spans="1:3">
      <c r="A33" s="126"/>
      <c r="B33" s="116"/>
      <c r="C33" s="116"/>
    </row>
    <row r="34" spans="1:3">
      <c r="A34" s="121"/>
      <c r="B34" s="118"/>
      <c r="C34" s="118"/>
    </row>
    <row r="35" spans="1:3">
      <c r="A35" s="126"/>
      <c r="B35" s="116"/>
      <c r="C35" s="116"/>
    </row>
    <row r="36" spans="1:3">
      <c r="A36" s="121"/>
      <c r="B36" s="118"/>
      <c r="C36" s="118"/>
    </row>
    <row r="37" spans="1:3">
      <c r="A37" s="126"/>
      <c r="B37" s="116"/>
      <c r="C37" s="116"/>
    </row>
    <row r="38" spans="1:3">
      <c r="A38" s="121"/>
      <c r="B38" s="118"/>
      <c r="C38" s="118"/>
    </row>
    <row r="39" spans="1:3">
      <c r="A39" s="126"/>
      <c r="B39" s="116"/>
      <c r="C39" s="116"/>
    </row>
    <row r="40" spans="1:3" ht="12.75" thickBot="1">
      <c r="A40" s="121"/>
      <c r="B40" s="127"/>
      <c r="C40" s="127"/>
    </row>
    <row r="41" spans="1:3" ht="12.75" thickBot="1">
      <c r="A41" s="126"/>
      <c r="B41" s="119"/>
      <c r="C41" s="119"/>
    </row>
    <row r="42" spans="1:3" ht="12.75" thickBot="1">
      <c r="A42" s="117"/>
      <c r="B42" s="125"/>
      <c r="C42" s="125"/>
    </row>
    <row r="43" spans="1:3" ht="12.75" thickBot="1">
      <c r="A43" s="129"/>
      <c r="B43" s="119"/>
      <c r="C43" s="119"/>
    </row>
    <row r="44" spans="1:3">
      <c r="A44" s="3"/>
    </row>
    <row r="45" spans="1:3">
      <c r="A45" s="3"/>
    </row>
    <row r="46" spans="1:3">
      <c r="A46" s="4"/>
      <c r="B46" s="4"/>
      <c r="C46" s="4"/>
    </row>
    <row r="47" spans="1:3" ht="12.75" thickBot="1">
      <c r="A47" s="107"/>
      <c r="B47" s="108"/>
      <c r="C47" s="109"/>
    </row>
    <row r="48" spans="1:3" ht="12.75" thickTop="1">
      <c r="A48" s="288"/>
      <c r="B48" s="110"/>
      <c r="C48" s="110"/>
    </row>
    <row r="49" spans="1:3" ht="12.75" thickBot="1">
      <c r="A49" s="289"/>
      <c r="B49" s="111"/>
      <c r="C49" s="111"/>
    </row>
    <row r="50" spans="1:3">
      <c r="A50" s="112"/>
      <c r="B50" s="113"/>
      <c r="C50" s="113"/>
    </row>
    <row r="51" spans="1:3">
      <c r="A51" s="114"/>
      <c r="B51" s="42"/>
      <c r="C51" s="42"/>
    </row>
    <row r="52" spans="1:3">
      <c r="A52" s="115"/>
      <c r="B52" s="116"/>
      <c r="C52" s="116"/>
    </row>
    <row r="53" spans="1:3">
      <c r="A53" s="117"/>
      <c r="B53" s="118"/>
      <c r="C53" s="118"/>
    </row>
    <row r="54" spans="1:3">
      <c r="A54" s="115"/>
      <c r="B54" s="116"/>
      <c r="C54" s="116"/>
    </row>
    <row r="55" spans="1:3">
      <c r="A55" s="117"/>
      <c r="B55" s="118"/>
      <c r="C55" s="118"/>
    </row>
    <row r="56" spans="1:3">
      <c r="A56" s="115"/>
      <c r="B56" s="116"/>
      <c r="C56" s="116"/>
    </row>
    <row r="57" spans="1:3">
      <c r="A57" s="117"/>
      <c r="B57" s="118"/>
      <c r="C57" s="118"/>
    </row>
    <row r="58" spans="1:3">
      <c r="A58" s="115"/>
      <c r="B58" s="116"/>
      <c r="C58" s="116"/>
    </row>
    <row r="59" spans="1:3">
      <c r="A59" s="117"/>
      <c r="B59" s="118"/>
      <c r="C59" s="118"/>
    </row>
    <row r="60" spans="1:3" ht="12.75" thickBot="1">
      <c r="A60" s="115"/>
      <c r="B60" s="116"/>
      <c r="C60" s="116"/>
    </row>
    <row r="61" spans="1:3" ht="12.75" thickBot="1">
      <c r="A61" s="117"/>
      <c r="B61" s="125"/>
      <c r="C61" s="125"/>
    </row>
    <row r="62" spans="1:3">
      <c r="A62" s="129"/>
      <c r="B62" s="120"/>
      <c r="C62" s="120"/>
    </row>
    <row r="63" spans="1:3">
      <c r="A63" s="117"/>
      <c r="B63" s="118"/>
      <c r="C63" s="118"/>
    </row>
    <row r="64" spans="1:3" ht="12.75" thickBot="1">
      <c r="A64" s="115"/>
      <c r="B64" s="116"/>
      <c r="C64" s="116"/>
    </row>
    <row r="65" spans="1:3" ht="12.75" thickBot="1">
      <c r="A65" s="117"/>
      <c r="B65" s="125"/>
      <c r="C65" s="125"/>
    </row>
    <row r="66" spans="1:3" ht="12.75" thickBot="1">
      <c r="A66" s="129"/>
      <c r="B66" s="119"/>
      <c r="C66" s="119"/>
    </row>
    <row r="67" spans="1:3">
      <c r="A67" s="5"/>
      <c r="B67" s="42"/>
      <c r="C67" s="42"/>
    </row>
    <row r="68" spans="1:3">
      <c r="A68" s="129"/>
      <c r="B68" s="120"/>
      <c r="C68" s="120"/>
    </row>
    <row r="69" spans="1:3">
      <c r="A69" s="117"/>
      <c r="B69" s="118"/>
      <c r="C69" s="118"/>
    </row>
    <row r="70" spans="1:3">
      <c r="A70" s="115"/>
      <c r="B70" s="120"/>
      <c r="C70" s="120"/>
    </row>
    <row r="71" spans="1:3">
      <c r="A71" s="121"/>
      <c r="B71" s="118"/>
      <c r="C71" s="118"/>
    </row>
    <row r="72" spans="1:3" ht="12.75" thickBot="1">
      <c r="A72" s="126"/>
      <c r="B72" s="123"/>
      <c r="C72" s="123"/>
    </row>
    <row r="73" spans="1:3" ht="12.75" thickBot="1">
      <c r="A73" s="121"/>
      <c r="B73" s="125"/>
      <c r="C73" s="125"/>
    </row>
    <row r="74" spans="1:3">
      <c r="A74" s="115"/>
      <c r="B74" s="120"/>
      <c r="C74" s="120"/>
    </row>
    <row r="75" spans="1:3">
      <c r="A75" s="121"/>
      <c r="B75" s="118"/>
      <c r="C75" s="118"/>
    </row>
    <row r="76" spans="1:3">
      <c r="A76" s="126"/>
      <c r="B76" s="120"/>
      <c r="C76" s="120"/>
    </row>
    <row r="77" spans="1:3">
      <c r="A77" s="124"/>
      <c r="B77" s="118"/>
      <c r="C77" s="118"/>
    </row>
    <row r="78" spans="1:3" ht="12.75" thickBot="1">
      <c r="A78" s="122"/>
      <c r="B78" s="116"/>
      <c r="C78" s="116"/>
    </row>
    <row r="79" spans="1:3" ht="12.75" thickBot="1">
      <c r="A79" s="121"/>
      <c r="B79" s="125"/>
      <c r="C79" s="125"/>
    </row>
    <row r="80" spans="1:3" ht="12.75" thickBot="1">
      <c r="A80" s="115"/>
      <c r="B80" s="123"/>
      <c r="C80" s="123"/>
    </row>
    <row r="81" spans="1:3" ht="12.75" thickBot="1">
      <c r="A81" s="117"/>
      <c r="B81" s="125"/>
      <c r="C81" s="125"/>
    </row>
    <row r="82" spans="1:3">
      <c r="A82" s="129"/>
      <c r="B82" s="120"/>
      <c r="C82" s="120"/>
    </row>
    <row r="83" spans="1:3" ht="12.75" thickBot="1">
      <c r="A83" s="117"/>
      <c r="B83" s="118"/>
      <c r="C83" s="118"/>
    </row>
    <row r="84" spans="1:3" ht="12.75" thickBot="1">
      <c r="A84" s="115"/>
      <c r="B84" s="119"/>
      <c r="C84" s="119"/>
    </row>
    <row r="85" spans="1:3" ht="12.75" thickBot="1">
      <c r="A85" s="114"/>
      <c r="B85" s="125"/>
      <c r="C85" s="125"/>
    </row>
    <row r="86" spans="1:3" ht="12.75" thickBot="1">
      <c r="A86" s="128"/>
      <c r="B86" s="119"/>
      <c r="C86" s="119"/>
    </row>
    <row r="87" spans="1:3">
      <c r="A87" s="3"/>
    </row>
    <row r="88" spans="1:3">
      <c r="A88" s="63"/>
    </row>
    <row r="89" spans="1:3">
      <c r="A89" s="4"/>
      <c r="B89" s="4"/>
      <c r="C89" s="4"/>
    </row>
    <row r="90" spans="1:3" ht="12.75" thickBot="1">
      <c r="A90" s="107"/>
      <c r="B90" s="108"/>
      <c r="C90" s="109"/>
    </row>
    <row r="91" spans="1:3" ht="12.75" thickTop="1">
      <c r="A91" s="288"/>
      <c r="B91" s="110"/>
      <c r="C91" s="110"/>
    </row>
    <row r="92" spans="1:3">
      <c r="A92" s="290"/>
      <c r="B92" s="130"/>
      <c r="C92" s="130"/>
    </row>
    <row r="93" spans="1:3" ht="12.75" thickBot="1">
      <c r="A93" s="289"/>
      <c r="B93" s="111"/>
      <c r="C93" s="111"/>
    </row>
    <row r="94" spans="1:3">
      <c r="A94" s="128"/>
      <c r="B94" s="116"/>
      <c r="C94" s="116"/>
    </row>
    <row r="95" spans="1:3" ht="12.75" thickBot="1">
      <c r="A95" s="5"/>
      <c r="B95" s="118"/>
      <c r="C95" s="118"/>
    </row>
    <row r="96" spans="1:3" ht="12.75" thickBot="1">
      <c r="A96" s="128"/>
      <c r="B96" s="119"/>
      <c r="C96" s="119"/>
    </row>
    <row r="97" spans="1:3" ht="12.75" thickBot="1">
      <c r="A97" s="5"/>
      <c r="B97" s="131"/>
      <c r="C97" s="131"/>
    </row>
    <row r="98" spans="1:3" ht="12.75" thickBot="1">
      <c r="A98" s="128"/>
      <c r="B98" s="119"/>
      <c r="C98" s="119"/>
    </row>
    <row r="99" spans="1:3">
      <c r="A99" s="5"/>
      <c r="B99" s="42"/>
      <c r="C99" s="42"/>
    </row>
    <row r="100" spans="1:3">
      <c r="A100" s="129"/>
      <c r="B100" s="116"/>
      <c r="C100" s="116"/>
    </row>
    <row r="101" spans="1:3">
      <c r="A101" s="114"/>
      <c r="B101" s="118"/>
      <c r="C101" s="118"/>
    </row>
    <row r="102" spans="1:3" ht="12.75" thickBot="1">
      <c r="A102" s="129"/>
      <c r="B102" s="116"/>
      <c r="C102" s="116"/>
    </row>
    <row r="103" spans="1:3" ht="12.75" thickBot="1">
      <c r="A103" s="114"/>
      <c r="B103" s="125"/>
      <c r="C103" s="125"/>
    </row>
    <row r="104" spans="1:3">
      <c r="A104" s="128"/>
      <c r="B104" s="120"/>
      <c r="C104" s="120"/>
    </row>
    <row r="105" spans="1:3">
      <c r="A105" s="114"/>
      <c r="B105" s="127"/>
      <c r="C105" s="118"/>
    </row>
    <row r="106" spans="1:3">
      <c r="A106" s="129"/>
      <c r="B106" s="123"/>
      <c r="C106" s="116"/>
    </row>
    <row r="107" spans="1:3" ht="12.75" thickBot="1">
      <c r="A107" s="114"/>
      <c r="B107" s="127"/>
      <c r="C107" s="127"/>
    </row>
    <row r="108" spans="1:3" ht="12.75" thickBot="1">
      <c r="A108" s="129"/>
      <c r="B108" s="138"/>
      <c r="C108" s="119"/>
    </row>
    <row r="109" spans="1:3" ht="12.75" thickBot="1">
      <c r="A109" s="5"/>
      <c r="B109" s="125"/>
      <c r="C109" s="125"/>
    </row>
    <row r="110" spans="1:3">
      <c r="A110" s="128"/>
      <c r="B110" s="120"/>
      <c r="C110" s="120"/>
    </row>
    <row r="111" spans="1:3" ht="12.75" thickBot="1">
      <c r="A111" s="114"/>
      <c r="B111" s="127"/>
      <c r="C111" s="118"/>
    </row>
    <row r="112" spans="1:3" ht="12.75" thickBot="1">
      <c r="A112" s="129"/>
      <c r="B112" s="138"/>
      <c r="C112" s="119"/>
    </row>
    <row r="113" spans="1:6" ht="12.75" thickBot="1">
      <c r="A113" s="5"/>
      <c r="B113" s="125"/>
      <c r="C113" s="125"/>
    </row>
    <row r="114" spans="1:6">
      <c r="A114" s="128"/>
      <c r="B114" s="116"/>
      <c r="C114" s="116"/>
    </row>
    <row r="115" spans="1:6" ht="12.75" thickBot="1">
      <c r="A115" s="5"/>
      <c r="B115" s="127"/>
      <c r="C115" s="118"/>
    </row>
    <row r="116" spans="1:6" ht="12.75" thickBot="1">
      <c r="A116" s="128"/>
      <c r="B116" s="119"/>
      <c r="C116" s="119"/>
    </row>
    <row r="117" spans="1:6" ht="12.75" thickBot="1">
      <c r="A117" s="5"/>
      <c r="B117" s="125"/>
      <c r="C117" s="125"/>
    </row>
    <row r="118" spans="1:6">
      <c r="A118" s="3"/>
    </row>
    <row r="119" spans="1:6">
      <c r="A119" s="31"/>
    </row>
    <row r="120" spans="1:6" ht="12.75" thickBot="1">
      <c r="A120" s="4"/>
      <c r="B120" s="4"/>
      <c r="C120" s="4"/>
      <c r="D120" s="4"/>
      <c r="E120" s="4"/>
      <c r="F120" s="4"/>
    </row>
    <row r="121" spans="1:6" ht="12" customHeight="1">
      <c r="A121" s="212"/>
      <c r="B121" s="214"/>
      <c r="C121" s="219"/>
      <c r="D121" s="221"/>
      <c r="E121" s="219"/>
      <c r="F121" s="221"/>
    </row>
    <row r="122" spans="1:6" ht="12" customHeight="1">
      <c r="A122" s="218"/>
      <c r="B122" s="230"/>
      <c r="C122" s="222"/>
      <c r="D122" s="224"/>
      <c r="E122" s="222"/>
      <c r="F122" s="224"/>
    </row>
    <row r="123" spans="1:6" ht="12.75" thickBot="1">
      <c r="A123" s="213"/>
      <c r="B123" s="215"/>
      <c r="C123" s="225"/>
      <c r="D123" s="227"/>
      <c r="E123" s="225"/>
      <c r="F123" s="227"/>
    </row>
    <row r="124" spans="1:6">
      <c r="A124" s="212"/>
      <c r="B124" s="214"/>
      <c r="C124" s="212"/>
      <c r="D124" s="34"/>
      <c r="E124" s="212"/>
      <c r="F124" s="34"/>
    </row>
    <row r="125" spans="1:6" ht="12.75" thickBot="1">
      <c r="A125" s="213"/>
      <c r="B125" s="215"/>
      <c r="C125" s="213"/>
      <c r="D125" s="35"/>
      <c r="E125" s="213"/>
      <c r="F125" s="35"/>
    </row>
    <row r="126" spans="1:6">
      <c r="A126" s="186"/>
      <c r="B126" s="34"/>
      <c r="C126" s="92"/>
      <c r="D126" s="37"/>
      <c r="E126" s="92"/>
      <c r="F126" s="37"/>
    </row>
    <row r="127" spans="1:6">
      <c r="A127" s="165"/>
      <c r="B127" s="47"/>
      <c r="C127" s="166"/>
      <c r="D127" s="170"/>
      <c r="E127" s="166"/>
      <c r="F127" s="170"/>
    </row>
    <row r="128" spans="1:6" ht="12.75" thickBot="1">
      <c r="A128" s="165"/>
      <c r="B128" s="47"/>
      <c r="C128" s="85"/>
      <c r="D128" s="170"/>
      <c r="E128" s="85"/>
      <c r="F128" s="170"/>
    </row>
    <row r="129" spans="1:6">
      <c r="A129" s="187"/>
      <c r="B129" s="47"/>
      <c r="C129" s="92"/>
      <c r="D129" s="170"/>
      <c r="E129" s="92"/>
      <c r="F129" s="170"/>
    </row>
    <row r="130" spans="1:6" ht="12.75" thickBot="1">
      <c r="A130" s="187"/>
      <c r="B130" s="47"/>
      <c r="C130" s="85"/>
      <c r="D130" s="170"/>
      <c r="E130" s="85"/>
      <c r="F130" s="170"/>
    </row>
    <row r="131" spans="1:6">
      <c r="A131" s="188"/>
      <c r="B131" s="47"/>
      <c r="C131" s="92"/>
      <c r="D131" s="170"/>
      <c r="E131" s="92"/>
      <c r="F131" s="170"/>
    </row>
    <row r="132" spans="1:6" ht="12.75" thickBot="1">
      <c r="A132" s="187"/>
      <c r="B132" s="47"/>
      <c r="C132" s="166"/>
      <c r="D132" s="170"/>
      <c r="E132" s="166"/>
      <c r="F132" s="170"/>
    </row>
    <row r="133" spans="1:6" ht="12.75" thickBot="1">
      <c r="A133" s="189"/>
      <c r="B133" s="35"/>
      <c r="C133" s="45"/>
      <c r="D133" s="40"/>
      <c r="E133" s="45"/>
      <c r="F133" s="40"/>
    </row>
    <row r="134" spans="1:6">
      <c r="A134" s="3"/>
    </row>
    <row r="135" spans="1:6">
      <c r="A135" s="30"/>
    </row>
    <row r="136" spans="1:6">
      <c r="A136" s="3"/>
    </row>
    <row r="137" spans="1:6" ht="12.75" thickBot="1">
      <c r="A137" s="4"/>
      <c r="B137" s="4"/>
      <c r="C137" s="4"/>
    </row>
    <row r="138" spans="1:6">
      <c r="A138" s="212"/>
      <c r="B138" s="34"/>
      <c r="C138" s="34"/>
    </row>
    <row r="139" spans="1:6">
      <c r="A139" s="218"/>
      <c r="B139" s="47"/>
      <c r="C139" s="47"/>
    </row>
    <row r="140" spans="1:6" ht="12.75" thickBot="1">
      <c r="A140" s="213"/>
      <c r="B140" s="35"/>
      <c r="C140" s="35"/>
    </row>
    <row r="141" spans="1:6" ht="12.75" thickBot="1">
      <c r="A141" s="79"/>
      <c r="B141" s="44"/>
      <c r="C141" s="44"/>
    </row>
    <row r="142" spans="1:6" ht="12.75" thickBot="1">
      <c r="A142" s="79"/>
      <c r="B142" s="190"/>
      <c r="C142" s="190"/>
    </row>
    <row r="143" spans="1:6">
      <c r="A143" s="3"/>
    </row>
    <row r="144" spans="1:6">
      <c r="A144" s="63"/>
    </row>
    <row r="145" spans="1:9">
      <c r="A145" s="72"/>
    </row>
    <row r="146" spans="1:9">
      <c r="A146" s="4"/>
      <c r="B146" s="4"/>
      <c r="C146" s="4"/>
      <c r="D146" s="4"/>
      <c r="E146" s="4"/>
      <c r="F146" s="4"/>
      <c r="G146" s="4"/>
      <c r="H146" s="4"/>
      <c r="I146" s="4"/>
    </row>
    <row r="147" spans="1:9" ht="12.75" thickBot="1">
      <c r="A147" s="42"/>
      <c r="B147" s="42"/>
      <c r="C147" s="42"/>
      <c r="D147" s="42"/>
      <c r="E147" s="42"/>
      <c r="F147" s="42"/>
      <c r="G147" s="42"/>
      <c r="H147" s="291"/>
      <c r="I147" s="291"/>
    </row>
    <row r="148" spans="1:9" ht="12.75" thickBot="1">
      <c r="A148" s="34"/>
      <c r="B148" s="292"/>
      <c r="C148" s="293"/>
      <c r="D148" s="293"/>
      <c r="E148" s="293"/>
      <c r="F148" s="293"/>
      <c r="G148" s="293"/>
      <c r="H148" s="293"/>
      <c r="I148" s="294"/>
    </row>
    <row r="149" spans="1:9" ht="12.75" thickBot="1">
      <c r="A149" s="47"/>
      <c r="B149" s="295"/>
      <c r="C149" s="292"/>
      <c r="D149" s="293"/>
      <c r="E149" s="294"/>
      <c r="F149" s="292"/>
      <c r="G149" s="293"/>
      <c r="H149" s="293"/>
      <c r="I149" s="294"/>
    </row>
    <row r="150" spans="1:9" ht="12.75" thickBot="1">
      <c r="A150" s="47"/>
      <c r="B150" s="305"/>
      <c r="C150" s="295"/>
      <c r="D150" s="306"/>
      <c r="E150" s="306"/>
      <c r="F150" s="295"/>
      <c r="G150" s="292"/>
      <c r="H150" s="294"/>
      <c r="I150" s="306"/>
    </row>
    <row r="151" spans="1:9" ht="12.75" thickBot="1">
      <c r="A151" s="47"/>
      <c r="B151" s="296"/>
      <c r="C151" s="296"/>
      <c r="D151" s="307"/>
      <c r="E151" s="307"/>
      <c r="F151" s="296"/>
      <c r="G151" s="134"/>
      <c r="H151" s="135"/>
      <c r="I151" s="307"/>
    </row>
    <row r="152" spans="1:9" ht="12.75" thickBot="1">
      <c r="A152" s="135"/>
      <c r="B152" s="136"/>
      <c r="C152" s="136"/>
      <c r="D152" s="137"/>
      <c r="E152" s="136"/>
      <c r="F152" s="136"/>
      <c r="G152" s="136"/>
      <c r="H152" s="136"/>
      <c r="I152" s="136"/>
    </row>
    <row r="153" spans="1:9" ht="12.75" thickBot="1">
      <c r="A153" s="135"/>
      <c r="B153" s="44"/>
      <c r="C153" s="44"/>
      <c r="D153" s="44"/>
      <c r="E153" s="44"/>
      <c r="F153" s="44"/>
      <c r="G153" s="44"/>
      <c r="H153" s="44"/>
      <c r="I153" s="137"/>
    </row>
    <row r="154" spans="1:9" ht="12.75" thickBot="1">
      <c r="A154" s="135"/>
      <c r="B154" s="136"/>
      <c r="C154" s="136"/>
      <c r="D154" s="137"/>
      <c r="E154" s="136"/>
      <c r="F154" s="136"/>
      <c r="G154" s="136"/>
      <c r="H154" s="136"/>
      <c r="I154" s="136"/>
    </row>
    <row r="155" spans="1:9" ht="12.75" thickBot="1">
      <c r="A155" s="135"/>
      <c r="B155" s="44"/>
      <c r="C155" s="44"/>
      <c r="D155" s="44"/>
      <c r="E155" s="44"/>
      <c r="F155" s="44"/>
      <c r="G155" s="44"/>
      <c r="H155" s="44"/>
      <c r="I155" s="44"/>
    </row>
    <row r="156" spans="1:9" ht="12.75" thickBot="1">
      <c r="A156" s="135"/>
      <c r="B156" s="44"/>
      <c r="C156" s="44"/>
      <c r="D156" s="44"/>
      <c r="E156" s="44"/>
      <c r="F156" s="44"/>
      <c r="G156" s="136"/>
      <c r="H156" s="137"/>
      <c r="I156" s="137"/>
    </row>
    <row r="157" spans="1:9" ht="12.75" thickBot="1">
      <c r="A157" s="135"/>
      <c r="B157" s="44"/>
      <c r="C157" s="44"/>
      <c r="D157" s="44"/>
      <c r="E157" s="44"/>
      <c r="F157" s="44"/>
      <c r="G157" s="44"/>
      <c r="H157" s="137"/>
      <c r="I157" s="137"/>
    </row>
    <row r="158" spans="1:9" ht="12.75" thickBot="1">
      <c r="A158" s="135"/>
      <c r="B158" s="44"/>
      <c r="C158" s="44"/>
      <c r="D158" s="44"/>
      <c r="E158" s="44"/>
      <c r="F158" s="44"/>
      <c r="G158" s="44"/>
      <c r="H158" s="136"/>
      <c r="I158" s="136"/>
    </row>
    <row r="159" spans="1:9" ht="12.75" thickBot="1">
      <c r="A159" s="135"/>
      <c r="B159" s="44"/>
      <c r="C159" s="44"/>
      <c r="D159" s="44"/>
      <c r="E159" s="44"/>
      <c r="F159" s="44"/>
      <c r="G159" s="44"/>
      <c r="H159" s="44"/>
      <c r="I159" s="44"/>
    </row>
    <row r="160" spans="1:9" ht="12.75" thickBot="1">
      <c r="A160" s="135"/>
      <c r="B160" s="44"/>
      <c r="C160" s="44"/>
      <c r="D160" s="44"/>
      <c r="E160" s="44"/>
      <c r="F160" s="44"/>
      <c r="G160" s="44"/>
      <c r="H160" s="44"/>
      <c r="I160" s="44"/>
    </row>
    <row r="161" spans="1:9" ht="12.75" thickBot="1">
      <c r="A161" s="135"/>
      <c r="B161" s="137"/>
      <c r="C161" s="137"/>
      <c r="D161" s="137"/>
      <c r="E161" s="137"/>
      <c r="F161" s="137"/>
      <c r="G161" s="136"/>
      <c r="H161" s="136"/>
      <c r="I161" s="136"/>
    </row>
    <row r="162" spans="1:9" ht="12.75" thickBot="1">
      <c r="A162" s="135"/>
      <c r="B162" s="136"/>
      <c r="C162" s="136"/>
      <c r="D162" s="137"/>
      <c r="E162" s="136"/>
      <c r="F162" s="136"/>
      <c r="G162" s="136"/>
      <c r="H162" s="136"/>
      <c r="I162" s="136"/>
    </row>
    <row r="163" spans="1:9">
      <c r="A163" s="3"/>
    </row>
    <row r="164" spans="1:9">
      <c r="A164" s="4"/>
      <c r="B164" s="4"/>
      <c r="C164" s="4"/>
      <c r="D164" s="4"/>
      <c r="E164" s="4"/>
      <c r="F164" s="4"/>
    </row>
    <row r="165" spans="1:9" ht="12.75" thickBot="1">
      <c r="A165" s="42"/>
      <c r="B165" s="42"/>
      <c r="C165" s="42"/>
      <c r="D165" s="42"/>
      <c r="E165" s="42"/>
      <c r="F165" s="42"/>
    </row>
    <row r="166" spans="1:9" ht="12.75" thickBot="1">
      <c r="A166" s="34"/>
      <c r="B166" s="292"/>
      <c r="C166" s="294"/>
      <c r="D166" s="292"/>
      <c r="E166" s="294"/>
      <c r="F166" s="295"/>
    </row>
    <row r="167" spans="1:9" ht="12.75" thickBot="1">
      <c r="A167" s="47"/>
      <c r="B167" s="134"/>
      <c r="C167" s="135"/>
      <c r="D167" s="135"/>
      <c r="E167" s="135"/>
      <c r="F167" s="296"/>
    </row>
    <row r="168" spans="1:9" ht="12.75" thickBot="1">
      <c r="A168" s="135"/>
      <c r="B168" s="137"/>
      <c r="C168" s="136"/>
      <c r="D168" s="137"/>
      <c r="E168" s="137"/>
      <c r="F168" s="136"/>
    </row>
    <row r="169" spans="1:9" ht="12.75" thickBot="1">
      <c r="A169" s="135"/>
      <c r="B169" s="44"/>
      <c r="C169" s="137"/>
      <c r="D169" s="44"/>
      <c r="E169" s="44"/>
      <c r="F169" s="137"/>
    </row>
    <row r="170" spans="1:9" ht="12.75" thickBot="1">
      <c r="A170" s="135"/>
      <c r="B170" s="137"/>
      <c r="C170" s="136"/>
      <c r="D170" s="137"/>
      <c r="E170" s="137"/>
      <c r="F170" s="136"/>
    </row>
    <row r="171" spans="1:9" ht="12.75" thickBot="1">
      <c r="A171" s="135"/>
      <c r="B171" s="44"/>
      <c r="C171" s="44"/>
      <c r="D171" s="44"/>
      <c r="E171" s="44"/>
      <c r="F171" s="44"/>
    </row>
    <row r="172" spans="1:9" ht="12.75" thickBot="1">
      <c r="A172" s="135"/>
      <c r="B172" s="44"/>
      <c r="C172" s="137"/>
      <c r="D172" s="44"/>
      <c r="E172" s="44"/>
      <c r="F172" s="137"/>
    </row>
    <row r="173" spans="1:9" ht="12.75" thickBot="1">
      <c r="A173" s="135"/>
      <c r="B173" s="44"/>
      <c r="C173" s="137"/>
      <c r="D173" s="44"/>
      <c r="E173" s="44"/>
      <c r="F173" s="137"/>
    </row>
    <row r="174" spans="1:9" ht="12.75" thickBot="1">
      <c r="A174" s="135"/>
      <c r="B174" s="44"/>
      <c r="C174" s="136"/>
      <c r="D174" s="44"/>
      <c r="E174" s="44"/>
      <c r="F174" s="136"/>
    </row>
    <row r="175" spans="1:9" ht="12.75" thickBot="1">
      <c r="A175" s="135"/>
      <c r="B175" s="137"/>
      <c r="C175" s="137"/>
      <c r="D175" s="44"/>
      <c r="E175" s="44"/>
      <c r="F175" s="137"/>
    </row>
    <row r="176" spans="1:9" ht="12.75" thickBot="1">
      <c r="A176" s="135"/>
      <c r="B176" s="44"/>
      <c r="C176" s="44"/>
      <c r="D176" s="136"/>
      <c r="E176" s="136"/>
      <c r="F176" s="136"/>
    </row>
    <row r="177" spans="1:9" ht="12.75" thickBot="1">
      <c r="A177" s="135"/>
      <c r="B177" s="137"/>
      <c r="C177" s="136"/>
      <c r="D177" s="136"/>
      <c r="E177" s="136"/>
      <c r="F177" s="136"/>
    </row>
    <row r="178" spans="1:9" ht="12.75" thickBot="1">
      <c r="A178" s="135"/>
      <c r="B178" s="137"/>
      <c r="C178" s="136"/>
      <c r="D178" s="136"/>
      <c r="E178" s="136"/>
      <c r="F178" s="136"/>
    </row>
    <row r="179" spans="1:9">
      <c r="A179" s="3"/>
    </row>
    <row r="180" spans="1:9">
      <c r="A180" s="72"/>
    </row>
    <row r="181" spans="1:9">
      <c r="A181" s="4"/>
      <c r="B181" s="4"/>
      <c r="C181" s="4"/>
      <c r="D181" s="4"/>
      <c r="E181" s="4"/>
      <c r="F181" s="4"/>
      <c r="G181" s="4"/>
      <c r="H181" s="4"/>
      <c r="I181" s="4"/>
    </row>
    <row r="182" spans="1:9" ht="12.75" thickBot="1">
      <c r="A182" s="42"/>
      <c r="B182" s="42"/>
      <c r="C182" s="42"/>
      <c r="D182" s="42"/>
      <c r="E182" s="42"/>
      <c r="F182" s="42"/>
      <c r="G182" s="42"/>
      <c r="H182" s="291"/>
      <c r="I182" s="291"/>
    </row>
    <row r="183" spans="1:9" ht="12.75" thickBot="1">
      <c r="A183" s="34"/>
      <c r="B183" s="292"/>
      <c r="C183" s="293"/>
      <c r="D183" s="293"/>
      <c r="E183" s="293"/>
      <c r="F183" s="293"/>
      <c r="G183" s="293"/>
      <c r="H183" s="293"/>
      <c r="I183" s="294"/>
    </row>
    <row r="184" spans="1:9" ht="12.75" thickBot="1">
      <c r="A184" s="47"/>
      <c r="B184" s="295"/>
      <c r="C184" s="292"/>
      <c r="D184" s="293"/>
      <c r="E184" s="294"/>
      <c r="F184" s="292"/>
      <c r="G184" s="293"/>
      <c r="H184" s="293"/>
      <c r="I184" s="294"/>
    </row>
    <row r="185" spans="1:9" ht="12.75" thickBot="1">
      <c r="A185" s="47"/>
      <c r="B185" s="305"/>
      <c r="C185" s="295"/>
      <c r="D185" s="306"/>
      <c r="E185" s="306"/>
      <c r="F185" s="295"/>
      <c r="G185" s="292"/>
      <c r="H185" s="294"/>
      <c r="I185" s="306"/>
    </row>
    <row r="186" spans="1:9" ht="12.75" thickBot="1">
      <c r="A186" s="47"/>
      <c r="B186" s="296"/>
      <c r="C186" s="296"/>
      <c r="D186" s="307"/>
      <c r="E186" s="307"/>
      <c r="F186" s="296"/>
      <c r="G186" s="134"/>
      <c r="H186" s="135"/>
      <c r="I186" s="307"/>
    </row>
    <row r="187" spans="1:9" ht="12.75" thickBot="1">
      <c r="A187" s="135"/>
      <c r="B187" s="136"/>
      <c r="C187" s="136"/>
      <c r="D187" s="137"/>
      <c r="E187" s="136"/>
      <c r="F187" s="136"/>
      <c r="G187" s="136"/>
      <c r="H187" s="136"/>
      <c r="I187" s="136"/>
    </row>
    <row r="188" spans="1:9" ht="12.75" thickBot="1">
      <c r="A188" s="135"/>
      <c r="B188" s="44"/>
      <c r="C188" s="44"/>
      <c r="D188" s="44"/>
      <c r="E188" s="44"/>
      <c r="F188" s="44"/>
      <c r="G188" s="44"/>
      <c r="H188" s="137"/>
      <c r="I188" s="137"/>
    </row>
    <row r="189" spans="1:9" ht="12.75" thickBot="1">
      <c r="A189" s="135"/>
      <c r="B189" s="136"/>
      <c r="C189" s="136"/>
      <c r="D189" s="137"/>
      <c r="E189" s="136"/>
      <c r="F189" s="136"/>
      <c r="G189" s="136"/>
      <c r="H189" s="136"/>
      <c r="I189" s="136"/>
    </row>
    <row r="190" spans="1:9" ht="12.75" thickBot="1">
      <c r="A190" s="135"/>
      <c r="B190" s="44"/>
      <c r="C190" s="44"/>
      <c r="D190" s="44"/>
      <c r="E190" s="44"/>
      <c r="F190" s="44"/>
      <c r="G190" s="44"/>
      <c r="H190" s="44"/>
      <c r="I190" s="44"/>
    </row>
    <row r="191" spans="1:9" ht="12.75" thickBot="1">
      <c r="A191" s="135"/>
      <c r="B191" s="44"/>
      <c r="C191" s="44"/>
      <c r="D191" s="44"/>
      <c r="E191" s="44"/>
      <c r="F191" s="44"/>
      <c r="G191" s="136"/>
      <c r="H191" s="137"/>
      <c r="I191" s="137"/>
    </row>
    <row r="192" spans="1:9" ht="12.75" thickBot="1">
      <c r="A192" s="135"/>
      <c r="B192" s="44"/>
      <c r="C192" s="44"/>
      <c r="D192" s="44"/>
      <c r="E192" s="44"/>
      <c r="F192" s="44"/>
      <c r="G192" s="44"/>
      <c r="H192" s="137"/>
      <c r="I192" s="137"/>
    </row>
    <row r="193" spans="1:9" ht="12.75" thickBot="1">
      <c r="A193" s="135"/>
      <c r="B193" s="44"/>
      <c r="C193" s="44"/>
      <c r="D193" s="44"/>
      <c r="E193" s="44"/>
      <c r="F193" s="44"/>
      <c r="G193" s="44"/>
      <c r="H193" s="136"/>
      <c r="I193" s="136"/>
    </row>
    <row r="194" spans="1:9" ht="12.75" thickBot="1">
      <c r="A194" s="135"/>
      <c r="B194" s="44"/>
      <c r="C194" s="44"/>
      <c r="D194" s="44"/>
      <c r="E194" s="44"/>
      <c r="F194" s="44"/>
      <c r="G194" s="44"/>
      <c r="H194" s="44"/>
      <c r="I194" s="44"/>
    </row>
    <row r="195" spans="1:9" ht="12.75" thickBot="1">
      <c r="A195" s="135"/>
      <c r="B195" s="44"/>
      <c r="C195" s="44"/>
      <c r="D195" s="44"/>
      <c r="E195" s="44"/>
      <c r="F195" s="44"/>
      <c r="G195" s="44"/>
      <c r="H195" s="44"/>
      <c r="I195" s="44"/>
    </row>
    <row r="196" spans="1:9" ht="12.75" thickBot="1">
      <c r="A196" s="135"/>
      <c r="B196" s="137"/>
      <c r="C196" s="137"/>
      <c r="D196" s="137"/>
      <c r="E196" s="137"/>
      <c r="F196" s="137"/>
      <c r="G196" s="136"/>
      <c r="H196" s="136"/>
      <c r="I196" s="136"/>
    </row>
    <row r="197" spans="1:9" ht="12.75" thickBot="1">
      <c r="A197" s="135"/>
      <c r="B197" s="136"/>
      <c r="C197" s="136"/>
      <c r="D197" s="137"/>
      <c r="E197" s="136"/>
      <c r="F197" s="136"/>
      <c r="G197" s="136"/>
      <c r="H197" s="136"/>
      <c r="I197" s="136"/>
    </row>
    <row r="198" spans="1:9">
      <c r="A198" s="3"/>
    </row>
    <row r="199" spans="1:9">
      <c r="A199" s="4"/>
      <c r="B199" s="4"/>
      <c r="C199" s="4"/>
      <c r="D199" s="4"/>
      <c r="E199" s="4"/>
      <c r="F199" s="4"/>
    </row>
    <row r="200" spans="1:9" ht="12.75" thickBot="1">
      <c r="A200" s="42"/>
      <c r="B200" s="42"/>
      <c r="C200" s="42"/>
      <c r="D200" s="42"/>
      <c r="E200" s="42"/>
      <c r="F200" s="42"/>
    </row>
    <row r="201" spans="1:9" ht="12.75" thickBot="1">
      <c r="A201" s="34"/>
      <c r="B201" s="292"/>
      <c r="C201" s="294"/>
      <c r="D201" s="292"/>
      <c r="E201" s="294"/>
      <c r="F201" s="295"/>
    </row>
    <row r="202" spans="1:9" ht="12.75" thickBot="1">
      <c r="A202" s="47"/>
      <c r="B202" s="134"/>
      <c r="C202" s="135"/>
      <c r="D202" s="135"/>
      <c r="E202" s="135"/>
      <c r="F202" s="296"/>
    </row>
    <row r="203" spans="1:9" ht="12.75" thickBot="1">
      <c r="A203" s="135"/>
      <c r="B203" s="137"/>
      <c r="C203" s="136"/>
      <c r="D203" s="136"/>
      <c r="E203" s="136"/>
      <c r="F203" s="136"/>
    </row>
    <row r="204" spans="1:9" ht="12.75" thickBot="1">
      <c r="A204" s="135"/>
      <c r="B204" s="44"/>
      <c r="C204" s="137"/>
      <c r="D204" s="44"/>
      <c r="E204" s="44"/>
      <c r="F204" s="137"/>
    </row>
    <row r="205" spans="1:9" ht="12.75" thickBot="1">
      <c r="A205" s="135"/>
      <c r="B205" s="137"/>
      <c r="C205" s="136"/>
      <c r="D205" s="136"/>
      <c r="E205" s="136"/>
      <c r="F205" s="136"/>
    </row>
    <row r="206" spans="1:9" ht="12.75" thickBot="1">
      <c r="A206" s="135"/>
      <c r="B206" s="44"/>
      <c r="C206" s="44"/>
      <c r="D206" s="44"/>
      <c r="E206" s="44"/>
      <c r="F206" s="44"/>
    </row>
    <row r="207" spans="1:9" ht="12.75" thickBot="1">
      <c r="A207" s="135"/>
      <c r="B207" s="44"/>
      <c r="C207" s="137"/>
      <c r="D207" s="44"/>
      <c r="E207" s="44"/>
      <c r="F207" s="137"/>
    </row>
    <row r="208" spans="1:9" ht="12.75" thickBot="1">
      <c r="A208" s="135"/>
      <c r="B208" s="44"/>
      <c r="C208" s="137"/>
      <c r="D208" s="44"/>
      <c r="E208" s="44"/>
      <c r="F208" s="137"/>
    </row>
    <row r="209" spans="1:9" ht="12.75" thickBot="1">
      <c r="A209" s="135"/>
      <c r="B209" s="44"/>
      <c r="C209" s="136"/>
      <c r="D209" s="44"/>
      <c r="E209" s="44"/>
      <c r="F209" s="136"/>
    </row>
    <row r="210" spans="1:9" ht="12.75" thickBot="1">
      <c r="A210" s="135"/>
      <c r="B210" s="137"/>
      <c r="C210" s="137"/>
      <c r="D210" s="44"/>
      <c r="E210" s="44"/>
      <c r="F210" s="137"/>
    </row>
    <row r="211" spans="1:9" ht="12.75" thickBot="1">
      <c r="A211" s="135"/>
      <c r="B211" s="44"/>
      <c r="C211" s="44"/>
      <c r="D211" s="136"/>
      <c r="E211" s="136"/>
      <c r="F211" s="136"/>
    </row>
    <row r="212" spans="1:9" ht="12.75" thickBot="1">
      <c r="A212" s="135"/>
      <c r="B212" s="137"/>
      <c r="C212" s="136"/>
      <c r="D212" s="136"/>
      <c r="E212" s="136"/>
      <c r="F212" s="136"/>
    </row>
    <row r="213" spans="1:9" ht="12.75" thickBot="1">
      <c r="A213" s="135"/>
      <c r="B213" s="137"/>
      <c r="C213" s="136"/>
      <c r="D213" s="136"/>
      <c r="E213" s="136"/>
      <c r="F213" s="136"/>
    </row>
    <row r="214" spans="1:9">
      <c r="A214" s="3"/>
    </row>
    <row r="215" spans="1:9">
      <c r="A215" s="63"/>
    </row>
    <row r="216" spans="1:9">
      <c r="A216" s="10"/>
    </row>
    <row r="217" spans="1:9">
      <c r="A217" s="308"/>
      <c r="B217" s="206"/>
      <c r="C217" s="206"/>
      <c r="D217" s="206"/>
      <c r="E217" s="206"/>
      <c r="F217" s="206"/>
      <c r="G217" s="206"/>
      <c r="H217" s="206"/>
      <c r="I217" s="206"/>
    </row>
    <row r="218" spans="1:9">
      <c r="A218" s="103"/>
    </row>
    <row r="219" spans="1:9">
      <c r="A219" s="103"/>
    </row>
    <row r="220" spans="1:9">
      <c r="A220" s="191"/>
    </row>
    <row r="221" spans="1:9">
      <c r="A221" s="103"/>
    </row>
    <row r="222" spans="1:9">
      <c r="A222" s="140"/>
    </row>
    <row r="223" spans="1:9">
      <c r="A223" s="140"/>
    </row>
    <row r="224" spans="1:9">
      <c r="A224" s="140"/>
    </row>
    <row r="225" spans="1:1">
      <c r="A225" s="140"/>
    </row>
    <row r="226" spans="1:1">
      <c r="A226" s="72"/>
    </row>
    <row r="227" spans="1:1">
      <c r="A227" s="72"/>
    </row>
    <row r="228" spans="1:1">
      <c r="A228" s="102"/>
    </row>
    <row r="229" spans="1:1">
      <c r="A229" s="72"/>
    </row>
    <row r="230" spans="1:1">
      <c r="A230" s="102"/>
    </row>
    <row r="231" spans="1:1">
      <c r="A231" s="46"/>
    </row>
    <row r="232" spans="1:1">
      <c r="A232" s="31"/>
    </row>
    <row r="233" spans="1:1">
      <c r="A233" s="72"/>
    </row>
    <row r="234" spans="1:1">
      <c r="A234" s="31"/>
    </row>
    <row r="235" spans="1:1">
      <c r="A235" s="20"/>
    </row>
    <row r="236" spans="1:1">
      <c r="A236" s="20"/>
    </row>
    <row r="237" spans="1:1">
      <c r="A237" s="20"/>
    </row>
    <row r="238" spans="1:1">
      <c r="A238" s="103"/>
    </row>
    <row r="239" spans="1:1">
      <c r="A239" s="31"/>
    </row>
    <row r="240" spans="1:1">
      <c r="A240" s="20"/>
    </row>
    <row r="241" spans="1:9">
      <c r="A241" s="31"/>
    </row>
    <row r="242" spans="1:9">
      <c r="A242" s="20"/>
    </row>
    <row r="243" spans="1:9">
      <c r="A243" s="31"/>
    </row>
    <row r="244" spans="1:9">
      <c r="A244" s="20"/>
    </row>
    <row r="245" spans="1:9">
      <c r="A245" s="31"/>
    </row>
    <row r="246" spans="1:9">
      <c r="A246" s="184"/>
    </row>
    <row r="247" spans="1:9">
      <c r="A247" s="184"/>
    </row>
    <row r="248" spans="1:9">
      <c r="A248" s="20"/>
    </row>
    <row r="249" spans="1:9">
      <c r="A249" s="20"/>
    </row>
    <row r="250" spans="1:9">
      <c r="A250" s="20"/>
    </row>
    <row r="251" spans="1:9" ht="24" customHeight="1">
      <c r="A251" s="228"/>
      <c r="B251" s="206"/>
      <c r="C251" s="206"/>
      <c r="D251" s="206"/>
      <c r="E251" s="206"/>
      <c r="F251" s="206"/>
      <c r="G251" s="206"/>
      <c r="H251" s="206"/>
      <c r="I251" s="206"/>
    </row>
    <row r="252" spans="1:9">
      <c r="A252" s="72"/>
    </row>
    <row r="253" spans="1:9">
      <c r="A253" s="72"/>
    </row>
    <row r="254" spans="1:9">
      <c r="A254" s="31"/>
    </row>
    <row r="255" spans="1:9">
      <c r="A255" s="20"/>
    </row>
    <row r="256" spans="1:9">
      <c r="A256" s="72"/>
    </row>
    <row r="257" spans="1:9">
      <c r="A257" s="3"/>
    </row>
    <row r="258" spans="1:9">
      <c r="A258" s="72"/>
    </row>
    <row r="259" spans="1:9">
      <c r="A259" s="31"/>
    </row>
    <row r="260" spans="1:9">
      <c r="A260" s="20"/>
    </row>
    <row r="261" spans="1:9">
      <c r="A261" s="31"/>
    </row>
    <row r="262" spans="1:9">
      <c r="A262" s="20"/>
    </row>
    <row r="263" spans="1:9">
      <c r="A263" s="20"/>
    </row>
    <row r="264" spans="1:9">
      <c r="A264" s="10"/>
    </row>
    <row r="265" spans="1:9">
      <c r="A265" s="103"/>
    </row>
    <row r="266" spans="1:9" ht="33.75" customHeight="1">
      <c r="A266" s="285"/>
      <c r="B266" s="206"/>
      <c r="C266" s="206"/>
      <c r="D266" s="206"/>
      <c r="E266" s="206"/>
      <c r="F266" s="206"/>
      <c r="G266" s="206"/>
      <c r="H266" s="206"/>
      <c r="I266" s="206"/>
    </row>
    <row r="267" spans="1:9">
      <c r="A267" s="103"/>
    </row>
    <row r="268" spans="1:9">
      <c r="A268" s="103"/>
    </row>
    <row r="269" spans="1:9">
      <c r="A269" s="103"/>
    </row>
    <row r="270" spans="1:9">
      <c r="A270" s="72"/>
    </row>
    <row r="271" spans="1:9">
      <c r="A271" s="10"/>
    </row>
    <row r="272" spans="1:9">
      <c r="A272" s="20"/>
    </row>
    <row r="273" spans="1:3" ht="12.75" thickBot="1">
      <c r="A273" s="4"/>
      <c r="B273" s="4"/>
      <c r="C273" s="4"/>
    </row>
    <row r="274" spans="1:3">
      <c r="A274" s="220"/>
      <c r="B274" s="145"/>
      <c r="C274" s="145"/>
    </row>
    <row r="275" spans="1:3" ht="12.75" thickBot="1">
      <c r="A275" s="226"/>
      <c r="B275" s="147"/>
      <c r="C275" s="147"/>
    </row>
    <row r="276" spans="1:3">
      <c r="A276" s="38"/>
      <c r="B276" s="155"/>
      <c r="C276" s="155"/>
    </row>
    <row r="277" spans="1:3">
      <c r="A277" s="81"/>
      <c r="B277" s="42"/>
      <c r="C277" s="42"/>
    </row>
    <row r="278" spans="1:3">
      <c r="A278" s="3"/>
    </row>
    <row r="279" spans="1:3">
      <c r="A279" s="10"/>
    </row>
    <row r="280" spans="1:3">
      <c r="A280" s="20"/>
    </row>
    <row r="281" spans="1:3">
      <c r="A281" s="20"/>
    </row>
    <row r="282" spans="1:3" ht="12.75" thickBot="1">
      <c r="A282" s="4"/>
      <c r="B282" s="4"/>
      <c r="C282" s="4"/>
    </row>
    <row r="283" spans="1:3">
      <c r="A283" s="220"/>
      <c r="B283" s="142"/>
      <c r="C283" s="142"/>
    </row>
    <row r="284" spans="1:3">
      <c r="A284" s="223"/>
      <c r="B284" s="143"/>
      <c r="C284" s="143"/>
    </row>
    <row r="285" spans="1:3" ht="12.75" thickBot="1">
      <c r="A285" s="226"/>
      <c r="B285" s="144"/>
      <c r="C285" s="144"/>
    </row>
    <row r="286" spans="1:3">
      <c r="A286" s="5"/>
      <c r="B286" s="127"/>
      <c r="C286" s="127"/>
    </row>
    <row r="287" spans="1:3">
      <c r="A287" s="5"/>
      <c r="B287" s="118"/>
      <c r="C287" s="118"/>
    </row>
    <row r="288" spans="1:3">
      <c r="A288" s="5"/>
      <c r="B288" s="118"/>
      <c r="C288" s="118"/>
    </row>
    <row r="289" spans="1:3">
      <c r="A289" s="5"/>
      <c r="B289" s="118"/>
      <c r="C289" s="118"/>
    </row>
    <row r="290" spans="1:3">
      <c r="A290" s="3"/>
    </row>
    <row r="291" spans="1:3">
      <c r="A291" s="20"/>
    </row>
    <row r="292" spans="1:3" ht="12.75" thickBot="1">
      <c r="A292" s="4"/>
      <c r="B292" s="4"/>
      <c r="C292" s="4"/>
    </row>
    <row r="293" spans="1:3">
      <c r="A293" s="220"/>
      <c r="B293" s="145"/>
      <c r="C293" s="145"/>
    </row>
    <row r="294" spans="1:3">
      <c r="A294" s="223"/>
      <c r="B294" s="146"/>
      <c r="C294" s="146"/>
    </row>
    <row r="295" spans="1:3" ht="12.75" thickBot="1">
      <c r="A295" s="226"/>
      <c r="B295" s="147"/>
      <c r="C295" s="147"/>
    </row>
    <row r="296" spans="1:3">
      <c r="A296" s="38"/>
      <c r="B296" s="155"/>
      <c r="C296" s="155"/>
    </row>
    <row r="297" spans="1:3">
      <c r="A297" s="171"/>
      <c r="B297" s="42"/>
      <c r="C297" s="42"/>
    </row>
    <row r="298" spans="1:3">
      <c r="A298" s="81"/>
      <c r="B298" s="42"/>
      <c r="C298" s="42"/>
    </row>
    <row r="299" spans="1:3">
      <c r="A299" s="20"/>
    </row>
    <row r="300" spans="1:3">
      <c r="A300" s="10"/>
    </row>
    <row r="301" spans="1:3">
      <c r="A301" s="31"/>
    </row>
    <row r="302" spans="1:3">
      <c r="A302" s="31"/>
    </row>
    <row r="303" spans="1:3">
      <c r="A303" s="31"/>
    </row>
    <row r="304" spans="1:3">
      <c r="A304" s="31"/>
    </row>
    <row r="305" spans="1:3">
      <c r="A305" s="31"/>
    </row>
    <row r="306" spans="1:3">
      <c r="A306" s="10"/>
    </row>
    <row r="307" spans="1:3">
      <c r="A307" s="31"/>
    </row>
    <row r="308" spans="1:3">
      <c r="A308" s="4"/>
      <c r="B308" s="4"/>
      <c r="C308" s="4"/>
    </row>
    <row r="309" spans="1:3">
      <c r="A309" s="302"/>
      <c r="B309" s="175"/>
      <c r="C309" s="175"/>
    </row>
    <row r="310" spans="1:3">
      <c r="A310" s="302"/>
      <c r="B310" s="175"/>
      <c r="C310" s="175"/>
    </row>
    <row r="311" spans="1:3">
      <c r="A311" s="80"/>
      <c r="B311" s="80"/>
      <c r="C311" s="80"/>
    </row>
    <row r="312" spans="1:3">
      <c r="A312" s="4"/>
      <c r="B312" s="4"/>
      <c r="C312" s="4"/>
    </row>
    <row r="313" spans="1:3">
      <c r="A313" s="176"/>
      <c r="B313" s="42"/>
      <c r="C313" s="42"/>
    </row>
    <row r="314" spans="1:3">
      <c r="A314" s="176"/>
      <c r="B314" s="177"/>
      <c r="C314" s="177"/>
    </row>
    <row r="315" spans="1:3">
      <c r="A315" s="176"/>
      <c r="B315" s="177"/>
      <c r="C315" s="177"/>
    </row>
    <row r="316" spans="1:3">
      <c r="A316" s="176"/>
      <c r="B316" s="177"/>
      <c r="C316" s="177"/>
    </row>
    <row r="317" spans="1:3">
      <c r="A317" s="176"/>
      <c r="B317" s="177"/>
      <c r="C317" s="177"/>
    </row>
    <row r="318" spans="1:3">
      <c r="A318" s="176"/>
      <c r="B318" s="303"/>
      <c r="C318" s="303"/>
    </row>
    <row r="319" spans="1:3">
      <c r="A319" s="176"/>
      <c r="B319" s="303"/>
      <c r="C319" s="303"/>
    </row>
    <row r="320" spans="1:3">
      <c r="A320" s="176"/>
      <c r="B320" s="151"/>
      <c r="C320" s="177"/>
    </row>
    <row r="321" spans="1:3">
      <c r="A321" s="176"/>
      <c r="B321" s="303"/>
      <c r="C321" s="177"/>
    </row>
    <row r="322" spans="1:3">
      <c r="A322" s="176"/>
      <c r="B322" s="303"/>
      <c r="C322" s="303"/>
    </row>
    <row r="323" spans="1:3">
      <c r="A323" s="176"/>
      <c r="B323" s="151"/>
      <c r="C323" s="303"/>
    </row>
    <row r="324" spans="1:3" ht="12.75" thickBot="1">
      <c r="A324" s="176"/>
      <c r="B324" s="178"/>
      <c r="C324" s="178"/>
    </row>
    <row r="325" spans="1:3">
      <c r="A325" s="176"/>
      <c r="B325" s="153"/>
      <c r="C325" s="153"/>
    </row>
    <row r="326" spans="1:3" ht="12.75" thickBot="1">
      <c r="A326" s="176"/>
      <c r="B326" s="152"/>
      <c r="C326" s="152"/>
    </row>
    <row r="327" spans="1:3">
      <c r="A327" s="176"/>
      <c r="B327" s="153"/>
      <c r="C327" s="153"/>
    </row>
    <row r="328" spans="1:3">
      <c r="A328" s="176"/>
      <c r="B328" s="151"/>
      <c r="C328" s="151"/>
    </row>
    <row r="329" spans="1:3" ht="12.75" thickBot="1">
      <c r="A329" s="176"/>
      <c r="B329" s="152"/>
      <c r="C329" s="152"/>
    </row>
    <row r="330" spans="1:3" ht="12.75" thickBot="1">
      <c r="A330" s="80"/>
      <c r="B330" s="179"/>
      <c r="C330" s="179"/>
    </row>
    <row r="331" spans="1:3" ht="12.75" thickBot="1">
      <c r="A331" s="180"/>
      <c r="B331" s="181"/>
      <c r="C331" s="181"/>
    </row>
    <row r="332" spans="1:3">
      <c r="A332" s="180"/>
      <c r="B332" s="80"/>
      <c r="C332" s="80"/>
    </row>
    <row r="333" spans="1:3">
      <c r="A333" s="31"/>
    </row>
    <row r="334" spans="1:3">
      <c r="A334" s="72"/>
    </row>
    <row r="335" spans="1:3">
      <c r="A335" s="4"/>
      <c r="B335" s="4"/>
      <c r="C335" s="4"/>
    </row>
    <row r="336" spans="1:3">
      <c r="A336" s="302"/>
      <c r="B336" s="175"/>
      <c r="C336" s="175"/>
    </row>
    <row r="337" spans="1:3">
      <c r="A337" s="302"/>
      <c r="B337" s="175"/>
      <c r="C337" s="175"/>
    </row>
    <row r="338" spans="1:3">
      <c r="A338" s="80"/>
      <c r="B338" s="80"/>
      <c r="C338" s="80"/>
    </row>
    <row r="339" spans="1:3">
      <c r="A339" s="4"/>
      <c r="B339" s="4"/>
      <c r="C339" s="4"/>
    </row>
    <row r="340" spans="1:3">
      <c r="A340" s="182"/>
      <c r="B340" s="42"/>
      <c r="C340" s="42"/>
    </row>
    <row r="341" spans="1:3">
      <c r="A341" s="183"/>
      <c r="B341" s="151"/>
      <c r="C341" s="151"/>
    </row>
    <row r="342" spans="1:3">
      <c r="A342" s="183"/>
      <c r="B342" s="151"/>
      <c r="C342" s="151"/>
    </row>
    <row r="343" spans="1:3">
      <c r="A343" s="183"/>
      <c r="B343" s="151"/>
      <c r="C343" s="151"/>
    </row>
    <row r="344" spans="1:3">
      <c r="A344" s="183"/>
      <c r="B344" s="151"/>
      <c r="C344" s="151"/>
    </row>
    <row r="345" spans="1:3">
      <c r="A345" s="183"/>
      <c r="B345" s="151"/>
      <c r="C345" s="151"/>
    </row>
    <row r="346" spans="1:3">
      <c r="A346" s="183"/>
      <c r="B346" s="151"/>
      <c r="C346" s="151"/>
    </row>
    <row r="347" spans="1:3">
      <c r="A347" s="183"/>
      <c r="B347" s="151"/>
      <c r="C347" s="151"/>
    </row>
    <row r="348" spans="1:3" ht="12.75" thickBot="1">
      <c r="A348" s="183"/>
      <c r="B348" s="152"/>
      <c r="C348" s="152"/>
    </row>
    <row r="349" spans="1:3" ht="12.75" thickBot="1">
      <c r="A349" s="183"/>
      <c r="B349" s="179"/>
      <c r="C349" s="179"/>
    </row>
    <row r="350" spans="1:3">
      <c r="A350" s="80"/>
      <c r="B350" s="80"/>
      <c r="C350" s="80"/>
    </row>
    <row r="351" spans="1:3">
      <c r="A351" s="20"/>
    </row>
    <row r="352" spans="1:3">
      <c r="A352" s="184"/>
    </row>
    <row r="353" spans="1:9" ht="33.75" customHeight="1">
      <c r="A353" s="285"/>
      <c r="B353" s="206"/>
      <c r="C353" s="206"/>
      <c r="D353" s="206"/>
      <c r="E353" s="206"/>
      <c r="F353" s="206"/>
      <c r="G353" s="206"/>
      <c r="H353" s="206"/>
      <c r="I353" s="206"/>
    </row>
    <row r="354" spans="1:9">
      <c r="A354" s="103"/>
    </row>
    <row r="355" spans="1:9">
      <c r="A355" s="3"/>
    </row>
    <row r="356" spans="1:9">
      <c r="A356" s="10"/>
    </row>
    <row r="357" spans="1:9">
      <c r="A357" s="31"/>
    </row>
    <row r="358" spans="1:9">
      <c r="A358" s="10"/>
    </row>
    <row r="359" spans="1:9">
      <c r="A359" s="31"/>
    </row>
    <row r="360" spans="1:9">
      <c r="A360" s="63"/>
    </row>
    <row r="361" spans="1:9">
      <c r="A361" s="10"/>
    </row>
    <row r="362" spans="1:9">
      <c r="A362" s="304"/>
      <c r="B362" s="206"/>
      <c r="C362" s="206"/>
      <c r="D362" s="206"/>
      <c r="E362" s="206"/>
      <c r="F362" s="206"/>
      <c r="G362" s="206"/>
      <c r="H362" s="206"/>
      <c r="I362" s="206"/>
    </row>
    <row r="363" spans="1:9" ht="12.75" thickBot="1">
      <c r="A363" s="4"/>
      <c r="B363" s="4"/>
      <c r="C363" s="4"/>
      <c r="D363" s="4"/>
      <c r="E363" s="4"/>
      <c r="F363" s="4"/>
      <c r="G363" s="4"/>
      <c r="H363" s="4"/>
    </row>
    <row r="364" spans="1:9" ht="12.75" thickBot="1">
      <c r="A364" s="55"/>
      <c r="B364" s="55"/>
      <c r="C364" s="55"/>
      <c r="D364" s="55"/>
      <c r="E364" s="55"/>
      <c r="F364" s="55"/>
      <c r="G364" s="55"/>
      <c r="H364" s="69"/>
    </row>
    <row r="365" spans="1:9" ht="12.75" thickBot="1">
      <c r="A365" s="309"/>
      <c r="B365" s="69"/>
      <c r="C365" s="71"/>
      <c r="D365" s="71"/>
      <c r="E365" s="70"/>
      <c r="F365" s="71"/>
      <c r="G365" s="71"/>
      <c r="H365" s="71"/>
    </row>
    <row r="366" spans="1:9" ht="12.75" thickBot="1">
      <c r="A366" s="310"/>
      <c r="B366" s="69"/>
      <c r="C366" s="71"/>
      <c r="D366" s="71"/>
      <c r="E366" s="70"/>
      <c r="F366" s="71"/>
      <c r="G366" s="71"/>
      <c r="H366" s="71"/>
    </row>
    <row r="367" spans="1:9" ht="12.75" thickBot="1">
      <c r="A367" s="311"/>
      <c r="B367" s="55"/>
      <c r="C367" s="71"/>
      <c r="D367" s="71"/>
      <c r="E367" s="70"/>
      <c r="F367" s="71"/>
      <c r="G367" s="71"/>
      <c r="H367" s="71"/>
    </row>
    <row r="368" spans="1:9" ht="12.75" thickBot="1">
      <c r="A368" s="309"/>
      <c r="B368" s="69"/>
      <c r="C368" s="71"/>
      <c r="D368" s="71"/>
      <c r="E368" s="70"/>
      <c r="F368" s="71"/>
      <c r="G368" s="71"/>
      <c r="H368" s="70"/>
    </row>
    <row r="369" spans="1:9" ht="12.75" thickBot="1">
      <c r="A369" s="310"/>
      <c r="B369" s="69"/>
      <c r="C369" s="71"/>
      <c r="D369" s="70"/>
      <c r="E369" s="71"/>
      <c r="F369" s="70"/>
      <c r="G369" s="70"/>
      <c r="H369" s="70"/>
    </row>
    <row r="370" spans="1:9" ht="12.75" thickBot="1">
      <c r="A370" s="35"/>
      <c r="B370" s="55"/>
      <c r="C370" s="71"/>
      <c r="D370" s="71"/>
      <c r="E370" s="71"/>
      <c r="F370" s="71"/>
      <c r="G370" s="71"/>
      <c r="H370" s="70"/>
    </row>
    <row r="371" spans="1:9">
      <c r="A371" s="3"/>
    </row>
    <row r="372" spans="1:9">
      <c r="A372" s="31"/>
    </row>
    <row r="373" spans="1:9">
      <c r="A373" s="31"/>
    </row>
    <row r="374" spans="1:9">
      <c r="A374" s="72"/>
    </row>
    <row r="375" spans="1:9">
      <c r="A375" s="72"/>
    </row>
    <row r="376" spans="1:9">
      <c r="A376" s="10"/>
    </row>
    <row r="377" spans="1:9">
      <c r="A377" s="304"/>
      <c r="B377" s="206"/>
      <c r="C377" s="206"/>
      <c r="D377" s="206"/>
      <c r="E377" s="206"/>
      <c r="F377" s="206"/>
      <c r="G377" s="206"/>
      <c r="H377" s="206"/>
      <c r="I377" s="206"/>
    </row>
    <row r="378" spans="1:9" ht="12.75" thickBot="1">
      <c r="A378" s="4"/>
      <c r="B378" s="4"/>
      <c r="C378" s="4"/>
      <c r="D378" s="4"/>
      <c r="E378" s="4"/>
    </row>
    <row r="379" spans="1:9" ht="12.75" thickBot="1">
      <c r="A379" s="23"/>
      <c r="B379" s="23"/>
      <c r="C379" s="23"/>
      <c r="D379" s="23"/>
      <c r="E379" s="23"/>
    </row>
    <row r="380" spans="1:9" ht="12.75" thickBot="1">
      <c r="A380" s="43"/>
      <c r="B380" s="45"/>
      <c r="C380" s="44"/>
      <c r="D380" s="44"/>
      <c r="E380" s="45"/>
    </row>
    <row r="381" spans="1:9" ht="12.75" thickBot="1">
      <c r="A381" s="43"/>
      <c r="B381" s="45"/>
      <c r="C381" s="45"/>
      <c r="D381" s="45"/>
      <c r="E381" s="45"/>
    </row>
    <row r="382" spans="1:9" ht="12.75" thickBot="1">
      <c r="A382" s="43"/>
      <c r="B382" s="45"/>
      <c r="C382" s="45"/>
      <c r="D382" s="45"/>
      <c r="E382" s="45"/>
    </row>
    <row r="383" spans="1:9">
      <c r="A383" s="3"/>
    </row>
    <row r="384" spans="1:9">
      <c r="A384" s="10"/>
    </row>
    <row r="385" spans="1:1">
      <c r="A385" s="31"/>
    </row>
    <row r="386" spans="1:1">
      <c r="A386" s="10"/>
    </row>
    <row r="387" spans="1:1">
      <c r="A387" s="31"/>
    </row>
  </sheetData>
  <mergeCells count="61">
    <mergeCell ref="A368:A369"/>
    <mergeCell ref="A377:I377"/>
    <mergeCell ref="B321:B322"/>
    <mergeCell ref="C322:C323"/>
    <mergeCell ref="A336:A337"/>
    <mergeCell ref="A353:I353"/>
    <mergeCell ref="A362:I362"/>
    <mergeCell ref="A365:A367"/>
    <mergeCell ref="A274:A275"/>
    <mergeCell ref="A283:A285"/>
    <mergeCell ref="A293:A295"/>
    <mergeCell ref="A309:A310"/>
    <mergeCell ref="B318:B319"/>
    <mergeCell ref="C318:C319"/>
    <mergeCell ref="B201:C201"/>
    <mergeCell ref="D201:E201"/>
    <mergeCell ref="F201:F202"/>
    <mergeCell ref="A217:I217"/>
    <mergeCell ref="A251:I251"/>
    <mergeCell ref="A266:I266"/>
    <mergeCell ref="B183:I183"/>
    <mergeCell ref="B184:B186"/>
    <mergeCell ref="C184:E184"/>
    <mergeCell ref="F184:I184"/>
    <mergeCell ref="C185:C186"/>
    <mergeCell ref="D185:D186"/>
    <mergeCell ref="E185:E186"/>
    <mergeCell ref="F185:F186"/>
    <mergeCell ref="G185:H185"/>
    <mergeCell ref="I185:I186"/>
    <mergeCell ref="G150:H150"/>
    <mergeCell ref="I150:I151"/>
    <mergeCell ref="B166:C166"/>
    <mergeCell ref="D166:E166"/>
    <mergeCell ref="F166:F167"/>
    <mergeCell ref="H182:I182"/>
    <mergeCell ref="A138:A140"/>
    <mergeCell ref="H147:I147"/>
    <mergeCell ref="B148:I148"/>
    <mergeCell ref="B149:B151"/>
    <mergeCell ref="C149:E149"/>
    <mergeCell ref="F149:I149"/>
    <mergeCell ref="C150:C151"/>
    <mergeCell ref="D150:D151"/>
    <mergeCell ref="E150:E151"/>
    <mergeCell ref="F150:F151"/>
    <mergeCell ref="E121:F121"/>
    <mergeCell ref="C122:D122"/>
    <mergeCell ref="E122:F122"/>
    <mergeCell ref="C123:D123"/>
    <mergeCell ref="E123:F123"/>
    <mergeCell ref="A124:A125"/>
    <mergeCell ref="B124:B125"/>
    <mergeCell ref="C124:C125"/>
    <mergeCell ref="E124:E125"/>
    <mergeCell ref="A7:A8"/>
    <mergeCell ref="A48:A49"/>
    <mergeCell ref="A91:A93"/>
    <mergeCell ref="A121:A123"/>
    <mergeCell ref="B121:B123"/>
    <mergeCell ref="C121:D121"/>
  </mergeCells>
  <phoneticPr fontId="1"/>
  <pageMargins left="0.78700000000000003" right="0.78700000000000003" top="0.98399999999999999" bottom="0.98399999999999999" header="0.51200000000000001" footer="0.51200000000000001"/>
  <drawing r:id="rId1"/>
  <legacyDrawing r:id="rId2"/>
  <controls>
    <mc:AlternateContent xmlns:mc="http://schemas.openxmlformats.org/markup-compatibility/2006">
      <mc:Choice Requires="x14">
        <control shapeId="7175" r:id="rId3" name="Control 7">
          <controlPr defaultSize="0" r:id="rId4">
            <anchor moveWithCells="1">
              <from>
                <xdr:col>1</xdr:col>
                <xdr:colOff>0</xdr:colOff>
                <xdr:row>0</xdr:row>
                <xdr:rowOff>0</xdr:rowOff>
              </from>
              <to>
                <xdr:col>1</xdr:col>
                <xdr:colOff>914400</xdr:colOff>
                <xdr:row>1</xdr:row>
                <xdr:rowOff>76200</xdr:rowOff>
              </to>
            </anchor>
          </controlPr>
        </control>
      </mc:Choice>
      <mc:Fallback>
        <control shapeId="7175" r:id="rId3" name="Control 7"/>
      </mc:Fallback>
    </mc:AlternateContent>
    <mc:AlternateContent xmlns:mc="http://schemas.openxmlformats.org/markup-compatibility/2006">
      <mc:Choice Requires="x14">
        <control shapeId="7174" r:id="rId5" name="Control 6">
          <controlPr defaultSize="0" r:id="rId6">
            <anchor moveWithCells="1">
              <from>
                <xdr:col>1</xdr:col>
                <xdr:colOff>0</xdr:colOff>
                <xdr:row>0</xdr:row>
                <xdr:rowOff>0</xdr:rowOff>
              </from>
              <to>
                <xdr:col>1</xdr:col>
                <xdr:colOff>914400</xdr:colOff>
                <xdr:row>1</xdr:row>
                <xdr:rowOff>76200</xdr:rowOff>
              </to>
            </anchor>
          </controlPr>
        </control>
      </mc:Choice>
      <mc:Fallback>
        <control shapeId="7174" r:id="rId5" name="Control 6"/>
      </mc:Fallback>
    </mc:AlternateContent>
    <mc:AlternateContent xmlns:mc="http://schemas.openxmlformats.org/markup-compatibility/2006">
      <mc:Choice Requires="x14">
        <control shapeId="7173" r:id="rId7" name="Control 5">
          <controlPr defaultSize="0" r:id="rId8">
            <anchor moveWithCells="1">
              <from>
                <xdr:col>1</xdr:col>
                <xdr:colOff>0</xdr:colOff>
                <xdr:row>0</xdr:row>
                <xdr:rowOff>0</xdr:rowOff>
              </from>
              <to>
                <xdr:col>1</xdr:col>
                <xdr:colOff>914400</xdr:colOff>
                <xdr:row>1</xdr:row>
                <xdr:rowOff>76200</xdr:rowOff>
              </to>
            </anchor>
          </controlPr>
        </control>
      </mc:Choice>
      <mc:Fallback>
        <control shapeId="7173" r:id="rId7" name="Control 5"/>
      </mc:Fallback>
    </mc:AlternateContent>
    <mc:AlternateContent xmlns:mc="http://schemas.openxmlformats.org/markup-compatibility/2006">
      <mc:Choice Requires="x14">
        <control shapeId="7172" r:id="rId9" name="Control 4">
          <controlPr defaultSize="0" r:id="rId8">
            <anchor moveWithCells="1">
              <from>
                <xdr:col>0</xdr:col>
                <xdr:colOff>2085975</xdr:colOff>
                <xdr:row>0</xdr:row>
                <xdr:rowOff>0</xdr:rowOff>
              </from>
              <to>
                <xdr:col>1</xdr:col>
                <xdr:colOff>257175</xdr:colOff>
                <xdr:row>1</xdr:row>
                <xdr:rowOff>76200</xdr:rowOff>
              </to>
            </anchor>
          </controlPr>
        </control>
      </mc:Choice>
      <mc:Fallback>
        <control shapeId="7172" r:id="rId9" name="Control 4"/>
      </mc:Fallback>
    </mc:AlternateContent>
    <mc:AlternateContent xmlns:mc="http://schemas.openxmlformats.org/markup-compatibility/2006">
      <mc:Choice Requires="x14">
        <control shapeId="7171" r:id="rId10" name="Control 3">
          <controlPr defaultSize="0" r:id="rId11">
            <anchor moveWithCells="1">
              <from>
                <xdr:col>0</xdr:col>
                <xdr:colOff>1390650</xdr:colOff>
                <xdr:row>0</xdr:row>
                <xdr:rowOff>0</xdr:rowOff>
              </from>
              <to>
                <xdr:col>0</xdr:col>
                <xdr:colOff>2305050</xdr:colOff>
                <xdr:row>1</xdr:row>
                <xdr:rowOff>76200</xdr:rowOff>
              </to>
            </anchor>
          </controlPr>
        </control>
      </mc:Choice>
      <mc:Fallback>
        <control shapeId="7171" r:id="rId10" name="Control 3"/>
      </mc:Fallback>
    </mc:AlternateContent>
    <mc:AlternateContent xmlns:mc="http://schemas.openxmlformats.org/markup-compatibility/2006">
      <mc:Choice Requires="x14">
        <control shapeId="7170" r:id="rId12" name="Control 2">
          <controlPr defaultSize="0" r:id="rId13">
            <anchor moveWithCells="1">
              <from>
                <xdr:col>0</xdr:col>
                <xdr:colOff>695325</xdr:colOff>
                <xdr:row>0</xdr:row>
                <xdr:rowOff>0</xdr:rowOff>
              </from>
              <to>
                <xdr:col>0</xdr:col>
                <xdr:colOff>1609725</xdr:colOff>
                <xdr:row>1</xdr:row>
                <xdr:rowOff>76200</xdr:rowOff>
              </to>
            </anchor>
          </controlPr>
        </control>
      </mc:Choice>
      <mc:Fallback>
        <control shapeId="7170" r:id="rId12" name="Control 2"/>
      </mc:Fallback>
    </mc:AlternateContent>
    <mc:AlternateContent xmlns:mc="http://schemas.openxmlformats.org/markup-compatibility/2006">
      <mc:Choice Requires="x14">
        <control shapeId="7169" r:id="rId14" name="Control 1">
          <controlPr defaultSize="0" r:id="rId8">
            <anchor moveWithCells="1">
              <from>
                <xdr:col>0</xdr:col>
                <xdr:colOff>0</xdr:colOff>
                <xdr:row>0</xdr:row>
                <xdr:rowOff>0</xdr:rowOff>
              </from>
              <to>
                <xdr:col>0</xdr:col>
                <xdr:colOff>914400</xdr:colOff>
                <xdr:row>1</xdr:row>
                <xdr:rowOff>76200</xdr:rowOff>
              </to>
            </anchor>
          </controlPr>
        </control>
      </mc:Choice>
      <mc:Fallback>
        <control shapeId="7169" r:id="rId14" name="Control 1"/>
      </mc:Fallback>
    </mc:AlternateContent>
  </control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2:B21"/>
  <sheetViews>
    <sheetView showGridLines="0" workbookViewId="0"/>
  </sheetViews>
  <sheetFormatPr defaultRowHeight="12"/>
  <cols>
    <col min="1" max="1" width="25" style="2" customWidth="1"/>
    <col min="2" max="2" width="56" style="2" customWidth="1"/>
    <col min="3" max="16384" width="9" style="2"/>
  </cols>
  <sheetData>
    <row r="2" spans="1:2" ht="14.25">
      <c r="A2" s="8"/>
    </row>
    <row r="3" spans="1:2" ht="12.75" thickBot="1">
      <c r="A3" s="4"/>
      <c r="B3" s="4"/>
    </row>
    <row r="4" spans="1:2" ht="12.75" thickBot="1">
      <c r="A4" s="43"/>
      <c r="B4" s="79"/>
    </row>
    <row r="5" spans="1:2" ht="12.75" thickBot="1">
      <c r="A5" s="43"/>
      <c r="B5" s="79"/>
    </row>
    <row r="6" spans="1:2" ht="12.75" thickBot="1">
      <c r="A6" s="43"/>
      <c r="B6" s="192"/>
    </row>
    <row r="7" spans="1:2">
      <c r="A7" s="214"/>
      <c r="B7" s="193"/>
    </row>
    <row r="8" spans="1:2" ht="12.75" thickBot="1">
      <c r="A8" s="215"/>
      <c r="B8" s="194"/>
    </row>
    <row r="9" spans="1:2" ht="12.75" thickBot="1">
      <c r="A9" s="43"/>
      <c r="B9" s="79"/>
    </row>
    <row r="10" spans="1:2">
      <c r="A10" s="36"/>
      <c r="B10" s="186"/>
    </row>
    <row r="11" spans="1:2">
      <c r="A11" s="312"/>
      <c r="B11" s="165"/>
    </row>
    <row r="12" spans="1:2">
      <c r="A12" s="312"/>
      <c r="B12" s="165"/>
    </row>
    <row r="13" spans="1:2">
      <c r="A13" s="312"/>
      <c r="B13" s="165"/>
    </row>
    <row r="14" spans="1:2">
      <c r="A14" s="312"/>
      <c r="B14" s="165"/>
    </row>
    <row r="15" spans="1:2">
      <c r="A15" s="312"/>
      <c r="B15" s="165"/>
    </row>
    <row r="16" spans="1:2">
      <c r="A16" s="312"/>
      <c r="B16" s="165"/>
    </row>
    <row r="17" spans="1:2">
      <c r="A17" s="165"/>
      <c r="B17" s="47"/>
    </row>
    <row r="18" spans="1:2" ht="12.75" thickBot="1">
      <c r="A18" s="162"/>
      <c r="B18" s="162"/>
    </row>
    <row r="19" spans="1:2" ht="12.75" thickBot="1">
      <c r="A19" s="36"/>
      <c r="B19" s="186"/>
    </row>
    <row r="20" spans="1:2" ht="12.75" thickBot="1">
      <c r="A20" s="43"/>
      <c r="B20" s="79"/>
    </row>
    <row r="21" spans="1:2" ht="36" customHeight="1">
      <c r="A21" s="211"/>
      <c r="B21" s="206"/>
    </row>
  </sheetData>
  <mergeCells count="4">
    <mergeCell ref="A7:A8"/>
    <mergeCell ref="A11:A13"/>
    <mergeCell ref="A14:A16"/>
    <mergeCell ref="A21:B21"/>
  </mergeCells>
  <phoneticPr fontId="1"/>
  <pageMargins left="0.78700000000000003" right="0.78700000000000003" top="0.98399999999999999" bottom="0.98399999999999999" header="0.51200000000000001" footer="0.51200000000000001"/>
  <drawing r:id="rId1"/>
  <legacyDrawing r:id="rId2"/>
  <controls>
    <mc:AlternateContent xmlns:mc="http://schemas.openxmlformats.org/markup-compatibility/2006">
      <mc:Choice Requires="x14">
        <control shapeId="8199" r:id="rId3" name="Control 7">
          <controlPr defaultSize="0" r:id="rId4">
            <anchor moveWithCells="1">
              <from>
                <xdr:col>1</xdr:col>
                <xdr:colOff>0</xdr:colOff>
                <xdr:row>0</xdr:row>
                <xdr:rowOff>0</xdr:rowOff>
              </from>
              <to>
                <xdr:col>1</xdr:col>
                <xdr:colOff>914400</xdr:colOff>
                <xdr:row>1</xdr:row>
                <xdr:rowOff>76200</xdr:rowOff>
              </to>
            </anchor>
          </controlPr>
        </control>
      </mc:Choice>
      <mc:Fallback>
        <control shapeId="8199" r:id="rId3" name="Control 7"/>
      </mc:Fallback>
    </mc:AlternateContent>
    <mc:AlternateContent xmlns:mc="http://schemas.openxmlformats.org/markup-compatibility/2006">
      <mc:Choice Requires="x14">
        <control shapeId="8198" r:id="rId5" name="Control 6">
          <controlPr defaultSize="0" r:id="rId6">
            <anchor moveWithCells="1">
              <from>
                <xdr:col>1</xdr:col>
                <xdr:colOff>0</xdr:colOff>
                <xdr:row>0</xdr:row>
                <xdr:rowOff>0</xdr:rowOff>
              </from>
              <to>
                <xdr:col>1</xdr:col>
                <xdr:colOff>914400</xdr:colOff>
                <xdr:row>1</xdr:row>
                <xdr:rowOff>76200</xdr:rowOff>
              </to>
            </anchor>
          </controlPr>
        </control>
      </mc:Choice>
      <mc:Fallback>
        <control shapeId="8198" r:id="rId5" name="Control 6"/>
      </mc:Fallback>
    </mc:AlternateContent>
    <mc:AlternateContent xmlns:mc="http://schemas.openxmlformats.org/markup-compatibility/2006">
      <mc:Choice Requires="x14">
        <control shapeId="8197" r:id="rId7" name="Control 5">
          <controlPr defaultSize="0" r:id="rId8">
            <anchor moveWithCells="1">
              <from>
                <xdr:col>1</xdr:col>
                <xdr:colOff>0</xdr:colOff>
                <xdr:row>0</xdr:row>
                <xdr:rowOff>0</xdr:rowOff>
              </from>
              <to>
                <xdr:col>1</xdr:col>
                <xdr:colOff>914400</xdr:colOff>
                <xdr:row>1</xdr:row>
                <xdr:rowOff>76200</xdr:rowOff>
              </to>
            </anchor>
          </controlPr>
        </control>
      </mc:Choice>
      <mc:Fallback>
        <control shapeId="8197" r:id="rId7" name="Control 5"/>
      </mc:Fallback>
    </mc:AlternateContent>
    <mc:AlternateContent xmlns:mc="http://schemas.openxmlformats.org/markup-compatibility/2006">
      <mc:Choice Requires="x14">
        <control shapeId="8196" r:id="rId9" name="Control 4">
          <controlPr defaultSize="0" r:id="rId8">
            <anchor moveWithCells="1">
              <from>
                <xdr:col>1</xdr:col>
                <xdr:colOff>0</xdr:colOff>
                <xdr:row>0</xdr:row>
                <xdr:rowOff>0</xdr:rowOff>
              </from>
              <to>
                <xdr:col>1</xdr:col>
                <xdr:colOff>914400</xdr:colOff>
                <xdr:row>1</xdr:row>
                <xdr:rowOff>76200</xdr:rowOff>
              </to>
            </anchor>
          </controlPr>
        </control>
      </mc:Choice>
      <mc:Fallback>
        <control shapeId="8196" r:id="rId9" name="Control 4"/>
      </mc:Fallback>
    </mc:AlternateContent>
    <mc:AlternateContent xmlns:mc="http://schemas.openxmlformats.org/markup-compatibility/2006">
      <mc:Choice Requires="x14">
        <control shapeId="8195" r:id="rId10" name="Control 3">
          <controlPr defaultSize="0" r:id="rId11">
            <anchor moveWithCells="1">
              <from>
                <xdr:col>0</xdr:col>
                <xdr:colOff>1390650</xdr:colOff>
                <xdr:row>0</xdr:row>
                <xdr:rowOff>0</xdr:rowOff>
              </from>
              <to>
                <xdr:col>1</xdr:col>
                <xdr:colOff>400050</xdr:colOff>
                <xdr:row>1</xdr:row>
                <xdr:rowOff>76200</xdr:rowOff>
              </to>
            </anchor>
          </controlPr>
        </control>
      </mc:Choice>
      <mc:Fallback>
        <control shapeId="8195" r:id="rId10" name="Control 3"/>
      </mc:Fallback>
    </mc:AlternateContent>
    <mc:AlternateContent xmlns:mc="http://schemas.openxmlformats.org/markup-compatibility/2006">
      <mc:Choice Requires="x14">
        <control shapeId="8194" r:id="rId12" name="Control 2">
          <controlPr defaultSize="0" r:id="rId13">
            <anchor moveWithCells="1">
              <from>
                <xdr:col>0</xdr:col>
                <xdr:colOff>695325</xdr:colOff>
                <xdr:row>0</xdr:row>
                <xdr:rowOff>0</xdr:rowOff>
              </from>
              <to>
                <xdr:col>0</xdr:col>
                <xdr:colOff>1609725</xdr:colOff>
                <xdr:row>1</xdr:row>
                <xdr:rowOff>76200</xdr:rowOff>
              </to>
            </anchor>
          </controlPr>
        </control>
      </mc:Choice>
      <mc:Fallback>
        <control shapeId="8194" r:id="rId12" name="Control 2"/>
      </mc:Fallback>
    </mc:AlternateContent>
    <mc:AlternateContent xmlns:mc="http://schemas.openxmlformats.org/markup-compatibility/2006">
      <mc:Choice Requires="x14">
        <control shapeId="8193" r:id="rId14" name="Control 1">
          <controlPr defaultSize="0" r:id="rId8">
            <anchor moveWithCells="1">
              <from>
                <xdr:col>0</xdr:col>
                <xdr:colOff>0</xdr:colOff>
                <xdr:row>0</xdr:row>
                <xdr:rowOff>0</xdr:rowOff>
              </from>
              <to>
                <xdr:col>0</xdr:col>
                <xdr:colOff>914400</xdr:colOff>
                <xdr:row>1</xdr:row>
                <xdr:rowOff>76200</xdr:rowOff>
              </to>
            </anchor>
          </controlPr>
        </control>
      </mc:Choice>
      <mc:Fallback>
        <control shapeId="8193" r:id="rId14" name="Control 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目次</vt:lpstr>
      <vt:lpstr>本文,表紙</vt:lpstr>
      <vt:lpstr>企業情報</vt:lpstr>
      <vt:lpstr>事業の状況</vt:lpstr>
      <vt:lpstr>設備の状況</vt:lpstr>
      <vt:lpstr>提出会社の状況</vt:lpstr>
      <vt:lpstr>経理の状況</vt:lpstr>
      <vt:lpstr>財務諸表等</vt:lpstr>
      <vt:lpstr>提出会社の株式事務の概要</vt:lpstr>
      <vt:lpstr>提出会社の参考情報</vt:lpstr>
      <vt:lpstr>提出会社の保証会社等の情報</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2015-06-22T02:14:20Z</dcterms:created>
  <dcterms:modified xsi:type="dcterms:W3CDTF">2016-04-21T08:04:08Z</dcterms:modified>
</cp:coreProperties>
</file>